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/>
  <mc:AlternateContent xmlns:mc="http://schemas.openxmlformats.org/markup-compatibility/2006">
    <mc:Choice Requires="x15">
      <x15ac:absPath xmlns:x15ac="http://schemas.microsoft.com/office/spreadsheetml/2010/11/ac" url="I:\1 - VM\Versicherungsmakler\Weiterbildung\"/>
    </mc:Choice>
  </mc:AlternateContent>
  <xr:revisionPtr revIDLastSave="0" documentId="13_ncr:1_{A0983788-DA38-4831-98D1-7A99F2CFF269}" xr6:coauthVersionLast="47" xr6:coauthVersionMax="47" xr10:uidLastSave="{00000000-0000-0000-0000-000000000000}"/>
  <workbookProtection workbookAlgorithmName="SHA-512" workbookHashValue="ip/SXe0d5/AzC2OySZYkv4TOpl/PeBozH///sIsM5ihc0hfdV/fR4N7GlAbmozgos+zTR27FggjNDxD7lbyCrw==" workbookSaltValue="Y8ALnKw32S9hhPtdBqknwA==" workbookSpinCount="100000" lockStructure="1"/>
  <bookViews>
    <workbookView xWindow="-120" yWindow="-120" windowWidth="29040" windowHeight="15840" xr2:uid="{00000000-000D-0000-FFFF-FFFF00000000}"/>
  </bookViews>
  <sheets>
    <sheet name="Kurzanleitung" sheetId="3" r:id="rId1"/>
    <sheet name="Überblick" sheetId="1" r:id="rId2"/>
    <sheet name="Veranstaltungen" sheetId="2" r:id="rId3"/>
  </sheets>
  <definedNames>
    <definedName name="_xlnm.Print_Area" localSheetId="1">Überblick!$A$1:$I$27</definedName>
    <definedName name="_xlnm.Print_Area" localSheetId="2">Veranstaltungen!$A$1:$M$307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2" l="1"/>
  <c r="B4" i="2"/>
  <c r="B3" i="2"/>
  <c r="D1" i="2"/>
  <c r="I27" i="1" l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H27" i="1" l="1"/>
  <c r="G27" i="1"/>
  <c r="F27" i="1"/>
  <c r="E27" i="1"/>
  <c r="D27" i="1"/>
  <c r="H26" i="1"/>
  <c r="G26" i="1"/>
  <c r="F26" i="1"/>
  <c r="E26" i="1"/>
  <c r="D26" i="1"/>
  <c r="H25" i="1"/>
  <c r="G25" i="1"/>
  <c r="F25" i="1"/>
  <c r="E25" i="1"/>
  <c r="D25" i="1"/>
  <c r="H24" i="1"/>
  <c r="G24" i="1"/>
  <c r="F24" i="1"/>
  <c r="E24" i="1"/>
  <c r="D24" i="1"/>
  <c r="H23" i="1"/>
  <c r="G23" i="1"/>
  <c r="F23" i="1"/>
  <c r="E23" i="1"/>
  <c r="D23" i="1"/>
  <c r="H22" i="1"/>
  <c r="G22" i="1"/>
  <c r="F22" i="1"/>
  <c r="E22" i="1"/>
  <c r="D22" i="1"/>
  <c r="H21" i="1"/>
  <c r="G21" i="1"/>
  <c r="F21" i="1"/>
  <c r="E21" i="1"/>
  <c r="D21" i="1"/>
  <c r="H20" i="1"/>
  <c r="G20" i="1"/>
  <c r="F20" i="1"/>
  <c r="E20" i="1"/>
  <c r="D20" i="1"/>
  <c r="H19" i="1"/>
  <c r="G19" i="1"/>
  <c r="F19" i="1"/>
  <c r="E19" i="1"/>
  <c r="D19" i="1"/>
  <c r="H18" i="1"/>
  <c r="G18" i="1"/>
  <c r="F18" i="1"/>
  <c r="E18" i="1"/>
  <c r="D18" i="1"/>
  <c r="H17" i="1"/>
  <c r="G17" i="1"/>
  <c r="F17" i="1"/>
  <c r="E17" i="1"/>
  <c r="D17" i="1"/>
  <c r="H16" i="1"/>
  <c r="G16" i="1"/>
  <c r="F16" i="1"/>
  <c r="E16" i="1"/>
  <c r="D16" i="1"/>
  <c r="H15" i="1"/>
  <c r="G15" i="1"/>
  <c r="F15" i="1"/>
  <c r="E15" i="1"/>
  <c r="D15" i="1"/>
  <c r="H14" i="1"/>
  <c r="G14" i="1"/>
  <c r="F14" i="1"/>
  <c r="E14" i="1"/>
  <c r="D14" i="1"/>
  <c r="H13" i="1"/>
  <c r="G13" i="1"/>
  <c r="F13" i="1"/>
  <c r="E13" i="1"/>
  <c r="D13" i="1"/>
  <c r="H12" i="1"/>
  <c r="G12" i="1"/>
  <c r="F12" i="1"/>
  <c r="E12" i="1"/>
  <c r="D12" i="1"/>
  <c r="H11" i="1"/>
  <c r="G11" i="1"/>
  <c r="F11" i="1"/>
  <c r="E11" i="1"/>
  <c r="D11" i="1"/>
  <c r="H10" i="1"/>
  <c r="G10" i="1"/>
  <c r="F10" i="1"/>
  <c r="E10" i="1"/>
  <c r="D10" i="1"/>
  <c r="J27" i="1"/>
  <c r="O27" i="1" s="1"/>
  <c r="J26" i="1"/>
  <c r="O26" i="1" s="1"/>
  <c r="L27" i="1" l="1"/>
  <c r="L26" i="1"/>
  <c r="N27" i="1"/>
  <c r="C27" i="1"/>
  <c r="K27" i="1" s="1"/>
  <c r="N26" i="1"/>
  <c r="C26" i="1"/>
  <c r="K26" i="1" s="1"/>
  <c r="M27" i="1"/>
  <c r="M26" i="1"/>
  <c r="J25" i="1"/>
  <c r="O25" i="1" s="1"/>
  <c r="J24" i="1"/>
  <c r="O24" i="1" s="1"/>
  <c r="C24" i="1"/>
  <c r="K24" i="1" s="1"/>
  <c r="J23" i="1"/>
  <c r="O23" i="1" s="1"/>
  <c r="J22" i="1"/>
  <c r="O22" i="1" s="1"/>
  <c r="N22" i="1"/>
  <c r="J21" i="1"/>
  <c r="O21" i="1" s="1"/>
  <c r="J20" i="1"/>
  <c r="O20" i="1" s="1"/>
  <c r="J19" i="1"/>
  <c r="O19" i="1" s="1"/>
  <c r="J18" i="1"/>
  <c r="O18" i="1" s="1"/>
  <c r="J17" i="1"/>
  <c r="O17" i="1" s="1"/>
  <c r="J16" i="1"/>
  <c r="O16" i="1" s="1"/>
  <c r="J15" i="1"/>
  <c r="O15" i="1" s="1"/>
  <c r="J14" i="1"/>
  <c r="O14" i="1" s="1"/>
  <c r="J13" i="1"/>
  <c r="O13" i="1" s="1"/>
  <c r="J12" i="1"/>
  <c r="O12" i="1" s="1"/>
  <c r="J11" i="1"/>
  <c r="O11" i="1" s="1"/>
  <c r="L11" i="1"/>
  <c r="J10" i="1"/>
  <c r="O10" i="1" s="1"/>
  <c r="N10" i="1"/>
  <c r="J9" i="1"/>
  <c r="S307" i="2"/>
  <c r="R307" i="2"/>
  <c r="P307" i="2"/>
  <c r="N307" i="2"/>
  <c r="O307" i="2" s="1"/>
  <c r="I307" i="2"/>
  <c r="S306" i="2"/>
  <c r="R306" i="2"/>
  <c r="P306" i="2"/>
  <c r="N306" i="2"/>
  <c r="I306" i="2"/>
  <c r="S305" i="2"/>
  <c r="R305" i="2"/>
  <c r="P305" i="2"/>
  <c r="N305" i="2"/>
  <c r="I305" i="2"/>
  <c r="S304" i="2"/>
  <c r="R304" i="2"/>
  <c r="P304" i="2"/>
  <c r="N304" i="2"/>
  <c r="I304" i="2"/>
  <c r="S303" i="2"/>
  <c r="R303" i="2"/>
  <c r="P303" i="2"/>
  <c r="N303" i="2"/>
  <c r="I303" i="2"/>
  <c r="S302" i="2"/>
  <c r="R302" i="2"/>
  <c r="P302" i="2"/>
  <c r="N302" i="2"/>
  <c r="I302" i="2"/>
  <c r="S301" i="2"/>
  <c r="R301" i="2"/>
  <c r="P301" i="2"/>
  <c r="N301" i="2"/>
  <c r="O301" i="2" s="1"/>
  <c r="I301" i="2"/>
  <c r="S300" i="2"/>
  <c r="R300" i="2"/>
  <c r="P300" i="2"/>
  <c r="N300" i="2"/>
  <c r="O300" i="2" s="1"/>
  <c r="I300" i="2"/>
  <c r="S299" i="2"/>
  <c r="R299" i="2"/>
  <c r="P299" i="2"/>
  <c r="N299" i="2"/>
  <c r="O299" i="2" s="1"/>
  <c r="I299" i="2"/>
  <c r="S298" i="2"/>
  <c r="R298" i="2"/>
  <c r="P298" i="2"/>
  <c r="N298" i="2"/>
  <c r="I298" i="2"/>
  <c r="S297" i="2"/>
  <c r="R297" i="2"/>
  <c r="P297" i="2"/>
  <c r="N297" i="2"/>
  <c r="I297" i="2"/>
  <c r="S296" i="2"/>
  <c r="R296" i="2"/>
  <c r="P296" i="2"/>
  <c r="N296" i="2"/>
  <c r="I296" i="2"/>
  <c r="S295" i="2"/>
  <c r="R295" i="2"/>
  <c r="P295" i="2"/>
  <c r="N295" i="2"/>
  <c r="I295" i="2"/>
  <c r="S294" i="2"/>
  <c r="R294" i="2"/>
  <c r="P294" i="2"/>
  <c r="N294" i="2"/>
  <c r="I294" i="2"/>
  <c r="S293" i="2"/>
  <c r="R293" i="2"/>
  <c r="P293" i="2"/>
  <c r="N293" i="2"/>
  <c r="O293" i="2" s="1"/>
  <c r="I293" i="2"/>
  <c r="S292" i="2"/>
  <c r="R292" i="2"/>
  <c r="P292" i="2"/>
  <c r="N292" i="2"/>
  <c r="O292" i="2" s="1"/>
  <c r="I292" i="2"/>
  <c r="S291" i="2"/>
  <c r="R291" i="2"/>
  <c r="P291" i="2"/>
  <c r="N291" i="2"/>
  <c r="O291" i="2" s="1"/>
  <c r="I291" i="2"/>
  <c r="S290" i="2"/>
  <c r="R290" i="2"/>
  <c r="P290" i="2"/>
  <c r="N290" i="2"/>
  <c r="I290" i="2"/>
  <c r="S289" i="2"/>
  <c r="R289" i="2"/>
  <c r="P289" i="2"/>
  <c r="N289" i="2"/>
  <c r="I289" i="2"/>
  <c r="S288" i="2"/>
  <c r="R288" i="2"/>
  <c r="P288" i="2"/>
  <c r="N288" i="2"/>
  <c r="I288" i="2"/>
  <c r="S287" i="2"/>
  <c r="R287" i="2"/>
  <c r="P287" i="2"/>
  <c r="N287" i="2"/>
  <c r="I287" i="2"/>
  <c r="S286" i="2"/>
  <c r="R286" i="2"/>
  <c r="P286" i="2"/>
  <c r="N286" i="2"/>
  <c r="I286" i="2"/>
  <c r="S285" i="2"/>
  <c r="R285" i="2"/>
  <c r="P285" i="2"/>
  <c r="N285" i="2"/>
  <c r="O285" i="2" s="1"/>
  <c r="I285" i="2"/>
  <c r="S284" i="2"/>
  <c r="R284" i="2"/>
  <c r="P284" i="2"/>
  <c r="N284" i="2"/>
  <c r="I284" i="2"/>
  <c r="S283" i="2"/>
  <c r="R283" i="2"/>
  <c r="P283" i="2"/>
  <c r="N283" i="2"/>
  <c r="I283" i="2"/>
  <c r="S282" i="2"/>
  <c r="R282" i="2"/>
  <c r="P282" i="2"/>
  <c r="N282" i="2"/>
  <c r="I282" i="2"/>
  <c r="O282" i="2" s="1"/>
  <c r="S281" i="2"/>
  <c r="R281" i="2"/>
  <c r="P281" i="2"/>
  <c r="N281" i="2"/>
  <c r="I281" i="2"/>
  <c r="O281" i="2" s="1"/>
  <c r="S280" i="2"/>
  <c r="R280" i="2"/>
  <c r="P280" i="2"/>
  <c r="N280" i="2"/>
  <c r="I280" i="2"/>
  <c r="O280" i="2" s="1"/>
  <c r="S279" i="2"/>
  <c r="R279" i="2"/>
  <c r="P279" i="2"/>
  <c r="N279" i="2"/>
  <c r="I279" i="2"/>
  <c r="O279" i="2" s="1"/>
  <c r="S278" i="2"/>
  <c r="R278" i="2"/>
  <c r="P278" i="2"/>
  <c r="N278" i="2"/>
  <c r="I278" i="2"/>
  <c r="O278" i="2" s="1"/>
  <c r="S277" i="2"/>
  <c r="R277" i="2"/>
  <c r="P277" i="2"/>
  <c r="N277" i="2"/>
  <c r="I277" i="2"/>
  <c r="S276" i="2"/>
  <c r="R276" i="2"/>
  <c r="P276" i="2"/>
  <c r="N276" i="2"/>
  <c r="I276" i="2"/>
  <c r="S275" i="2"/>
  <c r="R275" i="2"/>
  <c r="P275" i="2"/>
  <c r="N275" i="2"/>
  <c r="I275" i="2"/>
  <c r="S274" i="2"/>
  <c r="R274" i="2"/>
  <c r="P274" i="2"/>
  <c r="N274" i="2"/>
  <c r="I274" i="2"/>
  <c r="O274" i="2" s="1"/>
  <c r="S273" i="2"/>
  <c r="R273" i="2"/>
  <c r="P273" i="2"/>
  <c r="N273" i="2"/>
  <c r="I273" i="2"/>
  <c r="O273" i="2" s="1"/>
  <c r="S272" i="2"/>
  <c r="R272" i="2"/>
  <c r="P272" i="2"/>
  <c r="N272" i="2"/>
  <c r="I272" i="2"/>
  <c r="O272" i="2" s="1"/>
  <c r="S271" i="2"/>
  <c r="R271" i="2"/>
  <c r="P271" i="2"/>
  <c r="N271" i="2"/>
  <c r="I271" i="2"/>
  <c r="O271" i="2" s="1"/>
  <c r="S270" i="2"/>
  <c r="R270" i="2"/>
  <c r="P270" i="2"/>
  <c r="N270" i="2"/>
  <c r="I270" i="2"/>
  <c r="O270" i="2" s="1"/>
  <c r="S269" i="2"/>
  <c r="R269" i="2"/>
  <c r="P269" i="2"/>
  <c r="N269" i="2"/>
  <c r="I269" i="2"/>
  <c r="S268" i="2"/>
  <c r="R268" i="2"/>
  <c r="P268" i="2"/>
  <c r="N268" i="2"/>
  <c r="I268" i="2"/>
  <c r="S267" i="2"/>
  <c r="R267" i="2"/>
  <c r="P267" i="2"/>
  <c r="N267" i="2"/>
  <c r="I267" i="2"/>
  <c r="S266" i="2"/>
  <c r="R266" i="2"/>
  <c r="P266" i="2"/>
  <c r="N266" i="2"/>
  <c r="I266" i="2"/>
  <c r="O266" i="2" s="1"/>
  <c r="S265" i="2"/>
  <c r="R265" i="2"/>
  <c r="P265" i="2"/>
  <c r="N265" i="2"/>
  <c r="I265" i="2"/>
  <c r="O265" i="2" s="1"/>
  <c r="S264" i="2"/>
  <c r="R264" i="2"/>
  <c r="P264" i="2"/>
  <c r="N264" i="2"/>
  <c r="I264" i="2"/>
  <c r="O264" i="2" s="1"/>
  <c r="S263" i="2"/>
  <c r="R263" i="2"/>
  <c r="P263" i="2"/>
  <c r="N263" i="2"/>
  <c r="I263" i="2"/>
  <c r="O263" i="2" s="1"/>
  <c r="S262" i="2"/>
  <c r="R262" i="2"/>
  <c r="P262" i="2"/>
  <c r="N262" i="2"/>
  <c r="I262" i="2"/>
  <c r="O262" i="2" s="1"/>
  <c r="S261" i="2"/>
  <c r="R261" i="2"/>
  <c r="P261" i="2"/>
  <c r="N261" i="2"/>
  <c r="I261" i="2"/>
  <c r="S260" i="2"/>
  <c r="R260" i="2"/>
  <c r="P260" i="2"/>
  <c r="N260" i="2"/>
  <c r="I260" i="2"/>
  <c r="S259" i="2"/>
  <c r="R259" i="2"/>
  <c r="P259" i="2"/>
  <c r="N259" i="2"/>
  <c r="I259" i="2"/>
  <c r="S258" i="2"/>
  <c r="R258" i="2"/>
  <c r="P258" i="2"/>
  <c r="N258" i="2"/>
  <c r="I258" i="2"/>
  <c r="O258" i="2" s="1"/>
  <c r="S257" i="2"/>
  <c r="R257" i="2"/>
  <c r="P257" i="2"/>
  <c r="N257" i="2"/>
  <c r="I257" i="2"/>
  <c r="O257" i="2" s="1"/>
  <c r="S256" i="2"/>
  <c r="R256" i="2"/>
  <c r="P256" i="2"/>
  <c r="N256" i="2"/>
  <c r="I256" i="2"/>
  <c r="O256" i="2" s="1"/>
  <c r="S255" i="2"/>
  <c r="R255" i="2"/>
  <c r="P255" i="2"/>
  <c r="N255" i="2"/>
  <c r="I255" i="2"/>
  <c r="O255" i="2" s="1"/>
  <c r="S254" i="2"/>
  <c r="R254" i="2"/>
  <c r="P254" i="2"/>
  <c r="N254" i="2"/>
  <c r="I254" i="2"/>
  <c r="O254" i="2" s="1"/>
  <c r="S253" i="2"/>
  <c r="R253" i="2"/>
  <c r="P253" i="2"/>
  <c r="N253" i="2"/>
  <c r="I253" i="2"/>
  <c r="S252" i="2"/>
  <c r="R252" i="2"/>
  <c r="P252" i="2"/>
  <c r="N252" i="2"/>
  <c r="I252" i="2"/>
  <c r="S251" i="2"/>
  <c r="R251" i="2"/>
  <c r="P251" i="2"/>
  <c r="N251" i="2"/>
  <c r="I251" i="2"/>
  <c r="S250" i="2"/>
  <c r="R250" i="2"/>
  <c r="P250" i="2"/>
  <c r="N250" i="2"/>
  <c r="I250" i="2"/>
  <c r="O250" i="2" s="1"/>
  <c r="S249" i="2"/>
  <c r="R249" i="2"/>
  <c r="P249" i="2"/>
  <c r="N249" i="2"/>
  <c r="I249" i="2"/>
  <c r="O249" i="2" s="1"/>
  <c r="S248" i="2"/>
  <c r="R248" i="2"/>
  <c r="P248" i="2"/>
  <c r="N248" i="2"/>
  <c r="I248" i="2"/>
  <c r="O248" i="2" s="1"/>
  <c r="S247" i="2"/>
  <c r="R247" i="2"/>
  <c r="P247" i="2"/>
  <c r="N247" i="2"/>
  <c r="I247" i="2"/>
  <c r="O247" i="2" s="1"/>
  <c r="S246" i="2"/>
  <c r="R246" i="2"/>
  <c r="P246" i="2"/>
  <c r="N246" i="2"/>
  <c r="I246" i="2"/>
  <c r="O246" i="2" s="1"/>
  <c r="S245" i="2"/>
  <c r="R245" i="2"/>
  <c r="P245" i="2"/>
  <c r="N245" i="2"/>
  <c r="I245" i="2"/>
  <c r="S244" i="2"/>
  <c r="R244" i="2"/>
  <c r="P244" i="2"/>
  <c r="N244" i="2"/>
  <c r="I244" i="2"/>
  <c r="S243" i="2"/>
  <c r="R243" i="2"/>
  <c r="P243" i="2"/>
  <c r="N243" i="2"/>
  <c r="I243" i="2"/>
  <c r="S242" i="2"/>
  <c r="R242" i="2"/>
  <c r="P242" i="2"/>
  <c r="N242" i="2"/>
  <c r="I242" i="2"/>
  <c r="O242" i="2" s="1"/>
  <c r="S241" i="2"/>
  <c r="R241" i="2"/>
  <c r="P241" i="2"/>
  <c r="N241" i="2"/>
  <c r="I241" i="2"/>
  <c r="O241" i="2" s="1"/>
  <c r="S240" i="2"/>
  <c r="R240" i="2"/>
  <c r="P240" i="2"/>
  <c r="N240" i="2"/>
  <c r="I240" i="2"/>
  <c r="O240" i="2" s="1"/>
  <c r="S239" i="2"/>
  <c r="R239" i="2"/>
  <c r="P239" i="2"/>
  <c r="N239" i="2"/>
  <c r="I239" i="2"/>
  <c r="O239" i="2" s="1"/>
  <c r="S238" i="2"/>
  <c r="R238" i="2"/>
  <c r="P238" i="2"/>
  <c r="N238" i="2"/>
  <c r="I238" i="2"/>
  <c r="O238" i="2" s="1"/>
  <c r="S237" i="2"/>
  <c r="R237" i="2"/>
  <c r="P237" i="2"/>
  <c r="N237" i="2"/>
  <c r="I237" i="2"/>
  <c r="S236" i="2"/>
  <c r="R236" i="2"/>
  <c r="P236" i="2"/>
  <c r="N236" i="2"/>
  <c r="I236" i="2"/>
  <c r="S235" i="2"/>
  <c r="R235" i="2"/>
  <c r="P235" i="2"/>
  <c r="N235" i="2"/>
  <c r="I235" i="2"/>
  <c r="S234" i="2"/>
  <c r="R234" i="2"/>
  <c r="P234" i="2"/>
  <c r="N234" i="2"/>
  <c r="I234" i="2"/>
  <c r="O234" i="2" s="1"/>
  <c r="S233" i="2"/>
  <c r="R233" i="2"/>
  <c r="P233" i="2"/>
  <c r="N233" i="2"/>
  <c r="I233" i="2"/>
  <c r="O233" i="2" s="1"/>
  <c r="S232" i="2"/>
  <c r="R232" i="2"/>
  <c r="P232" i="2"/>
  <c r="N232" i="2"/>
  <c r="I232" i="2"/>
  <c r="O232" i="2" s="1"/>
  <c r="S231" i="2"/>
  <c r="R231" i="2"/>
  <c r="P231" i="2"/>
  <c r="N231" i="2"/>
  <c r="I231" i="2"/>
  <c r="O231" i="2" s="1"/>
  <c r="S230" i="2"/>
  <c r="R230" i="2"/>
  <c r="P230" i="2"/>
  <c r="N230" i="2"/>
  <c r="I230" i="2"/>
  <c r="O230" i="2" s="1"/>
  <c r="S229" i="2"/>
  <c r="R229" i="2"/>
  <c r="P229" i="2"/>
  <c r="N229" i="2"/>
  <c r="I229" i="2"/>
  <c r="S228" i="2"/>
  <c r="R228" i="2"/>
  <c r="P228" i="2"/>
  <c r="N228" i="2"/>
  <c r="I228" i="2"/>
  <c r="S227" i="2"/>
  <c r="R227" i="2"/>
  <c r="P227" i="2"/>
  <c r="N227" i="2"/>
  <c r="I227" i="2"/>
  <c r="S226" i="2"/>
  <c r="R226" i="2"/>
  <c r="P226" i="2"/>
  <c r="N226" i="2"/>
  <c r="I226" i="2"/>
  <c r="O226" i="2" s="1"/>
  <c r="S225" i="2"/>
  <c r="R225" i="2"/>
  <c r="P225" i="2"/>
  <c r="N225" i="2"/>
  <c r="I225" i="2"/>
  <c r="O225" i="2" s="1"/>
  <c r="S224" i="2"/>
  <c r="R224" i="2"/>
  <c r="P224" i="2"/>
  <c r="N224" i="2"/>
  <c r="I224" i="2"/>
  <c r="O224" i="2" s="1"/>
  <c r="S223" i="2"/>
  <c r="R223" i="2"/>
  <c r="P223" i="2"/>
  <c r="N223" i="2"/>
  <c r="I223" i="2"/>
  <c r="O223" i="2" s="1"/>
  <c r="S222" i="2"/>
  <c r="R222" i="2"/>
  <c r="P222" i="2"/>
  <c r="N222" i="2"/>
  <c r="I222" i="2"/>
  <c r="S221" i="2"/>
  <c r="R221" i="2"/>
  <c r="P221" i="2"/>
  <c r="N221" i="2"/>
  <c r="I221" i="2"/>
  <c r="O221" i="2" s="1"/>
  <c r="S220" i="2"/>
  <c r="R220" i="2"/>
  <c r="P220" i="2"/>
  <c r="N220" i="2"/>
  <c r="I220" i="2"/>
  <c r="S219" i="2"/>
  <c r="R219" i="2"/>
  <c r="P219" i="2"/>
  <c r="N219" i="2"/>
  <c r="I219" i="2"/>
  <c r="S218" i="2"/>
  <c r="R218" i="2"/>
  <c r="P218" i="2"/>
  <c r="N218" i="2"/>
  <c r="I218" i="2"/>
  <c r="O218" i="2" s="1"/>
  <c r="S217" i="2"/>
  <c r="R217" i="2"/>
  <c r="P217" i="2"/>
  <c r="N217" i="2"/>
  <c r="I217" i="2"/>
  <c r="O217" i="2" s="1"/>
  <c r="S216" i="2"/>
  <c r="R216" i="2"/>
  <c r="P216" i="2"/>
  <c r="N216" i="2"/>
  <c r="I216" i="2"/>
  <c r="O216" i="2" s="1"/>
  <c r="S215" i="2"/>
  <c r="R215" i="2"/>
  <c r="P215" i="2"/>
  <c r="N215" i="2"/>
  <c r="I215" i="2"/>
  <c r="O215" i="2" s="1"/>
  <c r="S214" i="2"/>
  <c r="R214" i="2"/>
  <c r="P214" i="2"/>
  <c r="N214" i="2"/>
  <c r="I214" i="2"/>
  <c r="S213" i="2"/>
  <c r="R213" i="2"/>
  <c r="P213" i="2"/>
  <c r="N213" i="2"/>
  <c r="I213" i="2"/>
  <c r="O213" i="2" s="1"/>
  <c r="S212" i="2"/>
  <c r="R212" i="2"/>
  <c r="P212" i="2"/>
  <c r="N212" i="2"/>
  <c r="I212" i="2"/>
  <c r="S211" i="2"/>
  <c r="R211" i="2"/>
  <c r="P211" i="2"/>
  <c r="N211" i="2"/>
  <c r="I211" i="2"/>
  <c r="S210" i="2"/>
  <c r="R210" i="2"/>
  <c r="P210" i="2"/>
  <c r="N210" i="2"/>
  <c r="I210" i="2"/>
  <c r="O210" i="2" s="1"/>
  <c r="S209" i="2"/>
  <c r="R209" i="2"/>
  <c r="P209" i="2"/>
  <c r="N209" i="2"/>
  <c r="I209" i="2"/>
  <c r="O209" i="2" s="1"/>
  <c r="S208" i="2"/>
  <c r="R208" i="2"/>
  <c r="P208" i="2"/>
  <c r="N208" i="2"/>
  <c r="I208" i="2"/>
  <c r="O208" i="2" s="1"/>
  <c r="S207" i="2"/>
  <c r="R207" i="2"/>
  <c r="P207" i="2"/>
  <c r="N207" i="2"/>
  <c r="I207" i="2"/>
  <c r="S206" i="2"/>
  <c r="R206" i="2"/>
  <c r="P206" i="2"/>
  <c r="N206" i="2"/>
  <c r="O206" i="2" s="1"/>
  <c r="I206" i="2"/>
  <c r="S205" i="2"/>
  <c r="R205" i="2"/>
  <c r="P205" i="2"/>
  <c r="N205" i="2"/>
  <c r="I205" i="2"/>
  <c r="S204" i="2"/>
  <c r="R204" i="2"/>
  <c r="P204" i="2"/>
  <c r="N204" i="2"/>
  <c r="O204" i="2" s="1"/>
  <c r="I204" i="2"/>
  <c r="S203" i="2"/>
  <c r="R203" i="2"/>
  <c r="P203" i="2"/>
  <c r="N203" i="2"/>
  <c r="O203" i="2" s="1"/>
  <c r="I203" i="2"/>
  <c r="S202" i="2"/>
  <c r="R202" i="2"/>
  <c r="P202" i="2"/>
  <c r="N202" i="2"/>
  <c r="I202" i="2"/>
  <c r="S201" i="2"/>
  <c r="R201" i="2"/>
  <c r="P201" i="2"/>
  <c r="N201" i="2"/>
  <c r="I201" i="2"/>
  <c r="S200" i="2"/>
  <c r="R200" i="2"/>
  <c r="P200" i="2"/>
  <c r="N200" i="2"/>
  <c r="I200" i="2"/>
  <c r="S199" i="2"/>
  <c r="R199" i="2"/>
  <c r="P199" i="2"/>
  <c r="N199" i="2"/>
  <c r="I199" i="2"/>
  <c r="S198" i="2"/>
  <c r="R198" i="2"/>
  <c r="P198" i="2"/>
  <c r="N198" i="2"/>
  <c r="O198" i="2" s="1"/>
  <c r="I198" i="2"/>
  <c r="S197" i="2"/>
  <c r="R197" i="2"/>
  <c r="P197" i="2"/>
  <c r="N197" i="2"/>
  <c r="I197" i="2"/>
  <c r="S196" i="2"/>
  <c r="R196" i="2"/>
  <c r="P196" i="2"/>
  <c r="N196" i="2"/>
  <c r="O196" i="2" s="1"/>
  <c r="I196" i="2"/>
  <c r="S195" i="2"/>
  <c r="R195" i="2"/>
  <c r="P195" i="2"/>
  <c r="N195" i="2"/>
  <c r="O195" i="2" s="1"/>
  <c r="I195" i="2"/>
  <c r="S194" i="2"/>
  <c r="R194" i="2"/>
  <c r="P194" i="2"/>
  <c r="N194" i="2"/>
  <c r="I194" i="2"/>
  <c r="S193" i="2"/>
  <c r="R193" i="2"/>
  <c r="P193" i="2"/>
  <c r="N193" i="2"/>
  <c r="I193" i="2"/>
  <c r="S192" i="2"/>
  <c r="R192" i="2"/>
  <c r="P192" i="2"/>
  <c r="N192" i="2"/>
  <c r="I192" i="2"/>
  <c r="S191" i="2"/>
  <c r="R191" i="2"/>
  <c r="P191" i="2"/>
  <c r="N191" i="2"/>
  <c r="I191" i="2"/>
  <c r="S190" i="2"/>
  <c r="R190" i="2"/>
  <c r="P190" i="2"/>
  <c r="N190" i="2"/>
  <c r="O190" i="2" s="1"/>
  <c r="I190" i="2"/>
  <c r="S189" i="2"/>
  <c r="R189" i="2"/>
  <c r="P189" i="2"/>
  <c r="N189" i="2"/>
  <c r="I189" i="2"/>
  <c r="S188" i="2"/>
  <c r="R188" i="2"/>
  <c r="P188" i="2"/>
  <c r="N188" i="2"/>
  <c r="O188" i="2" s="1"/>
  <c r="I188" i="2"/>
  <c r="S187" i="2"/>
  <c r="R187" i="2"/>
  <c r="P187" i="2"/>
  <c r="N187" i="2"/>
  <c r="O187" i="2" s="1"/>
  <c r="I187" i="2"/>
  <c r="S186" i="2"/>
  <c r="R186" i="2"/>
  <c r="P186" i="2"/>
  <c r="N186" i="2"/>
  <c r="I186" i="2"/>
  <c r="O186" i="2" s="1"/>
  <c r="S185" i="2"/>
  <c r="R185" i="2"/>
  <c r="P185" i="2"/>
  <c r="O185" i="2"/>
  <c r="N185" i="2"/>
  <c r="I185" i="2"/>
  <c r="S184" i="2"/>
  <c r="R184" i="2"/>
  <c r="P184" i="2"/>
  <c r="N184" i="2"/>
  <c r="I184" i="2"/>
  <c r="O184" i="2" s="1"/>
  <c r="S183" i="2"/>
  <c r="R183" i="2"/>
  <c r="P183" i="2"/>
  <c r="N183" i="2"/>
  <c r="O183" i="2" s="1"/>
  <c r="I183" i="2"/>
  <c r="S182" i="2"/>
  <c r="R182" i="2"/>
  <c r="P182" i="2"/>
  <c r="N182" i="2"/>
  <c r="I182" i="2"/>
  <c r="O182" i="2" s="1"/>
  <c r="S181" i="2"/>
  <c r="R181" i="2"/>
  <c r="P181" i="2"/>
  <c r="O181" i="2"/>
  <c r="N181" i="2"/>
  <c r="I181" i="2"/>
  <c r="S180" i="2"/>
  <c r="R180" i="2"/>
  <c r="P180" i="2"/>
  <c r="N180" i="2"/>
  <c r="I180" i="2"/>
  <c r="O180" i="2" s="1"/>
  <c r="S179" i="2"/>
  <c r="R179" i="2"/>
  <c r="P179" i="2"/>
  <c r="N179" i="2"/>
  <c r="O179" i="2" s="1"/>
  <c r="I179" i="2"/>
  <c r="S178" i="2"/>
  <c r="R178" i="2"/>
  <c r="P178" i="2"/>
  <c r="N178" i="2"/>
  <c r="I178" i="2"/>
  <c r="O178" i="2" s="1"/>
  <c r="S177" i="2"/>
  <c r="R177" i="2"/>
  <c r="P177" i="2"/>
  <c r="O177" i="2"/>
  <c r="N177" i="2"/>
  <c r="I177" i="2"/>
  <c r="S176" i="2"/>
  <c r="R176" i="2"/>
  <c r="P176" i="2"/>
  <c r="N176" i="2"/>
  <c r="I176" i="2"/>
  <c r="O176" i="2" s="1"/>
  <c r="S175" i="2"/>
  <c r="R175" i="2"/>
  <c r="P175" i="2"/>
  <c r="N175" i="2"/>
  <c r="O175" i="2" s="1"/>
  <c r="I175" i="2"/>
  <c r="S174" i="2"/>
  <c r="R174" i="2"/>
  <c r="P174" i="2"/>
  <c r="N174" i="2"/>
  <c r="I174" i="2"/>
  <c r="O174" i="2" s="1"/>
  <c r="S173" i="2"/>
  <c r="R173" i="2"/>
  <c r="P173" i="2"/>
  <c r="O173" i="2"/>
  <c r="N173" i="2"/>
  <c r="I173" i="2"/>
  <c r="S172" i="2"/>
  <c r="R172" i="2"/>
  <c r="P172" i="2"/>
  <c r="N172" i="2"/>
  <c r="I172" i="2"/>
  <c r="O172" i="2" s="1"/>
  <c r="S171" i="2"/>
  <c r="R171" i="2"/>
  <c r="P171" i="2"/>
  <c r="N171" i="2"/>
  <c r="O171" i="2" s="1"/>
  <c r="I171" i="2"/>
  <c r="S170" i="2"/>
  <c r="R170" i="2"/>
  <c r="P170" i="2"/>
  <c r="N170" i="2"/>
  <c r="I170" i="2"/>
  <c r="O170" i="2" s="1"/>
  <c r="S169" i="2"/>
  <c r="R169" i="2"/>
  <c r="P169" i="2"/>
  <c r="O169" i="2"/>
  <c r="N169" i="2"/>
  <c r="I169" i="2"/>
  <c r="S168" i="2"/>
  <c r="R168" i="2"/>
  <c r="P168" i="2"/>
  <c r="N168" i="2"/>
  <c r="I168" i="2"/>
  <c r="O168" i="2" s="1"/>
  <c r="S167" i="2"/>
  <c r="R167" i="2"/>
  <c r="P167" i="2"/>
  <c r="N167" i="2"/>
  <c r="O167" i="2" s="1"/>
  <c r="I167" i="2"/>
  <c r="S166" i="2"/>
  <c r="Q166" i="2" s="1"/>
  <c r="R166" i="2"/>
  <c r="P166" i="2"/>
  <c r="N166" i="2"/>
  <c r="I166" i="2"/>
  <c r="O166" i="2" s="1"/>
  <c r="S165" i="2"/>
  <c r="Q165" i="2" s="1"/>
  <c r="R165" i="2"/>
  <c r="P165" i="2"/>
  <c r="O165" i="2"/>
  <c r="N165" i="2"/>
  <c r="I165" i="2"/>
  <c r="S164" i="2"/>
  <c r="R164" i="2"/>
  <c r="P164" i="2"/>
  <c r="N164" i="2"/>
  <c r="I164" i="2"/>
  <c r="O164" i="2" s="1"/>
  <c r="S163" i="2"/>
  <c r="R163" i="2"/>
  <c r="P163" i="2"/>
  <c r="N163" i="2"/>
  <c r="O163" i="2" s="1"/>
  <c r="I163" i="2"/>
  <c r="S162" i="2"/>
  <c r="Q162" i="2" s="1"/>
  <c r="R162" i="2"/>
  <c r="P162" i="2"/>
  <c r="N162" i="2"/>
  <c r="I162" i="2"/>
  <c r="O162" i="2" s="1"/>
  <c r="S161" i="2"/>
  <c r="Q161" i="2" s="1"/>
  <c r="R161" i="2"/>
  <c r="P161" i="2"/>
  <c r="O161" i="2"/>
  <c r="N161" i="2"/>
  <c r="I161" i="2"/>
  <c r="S160" i="2"/>
  <c r="R160" i="2"/>
  <c r="P160" i="2"/>
  <c r="N160" i="2"/>
  <c r="I160" i="2"/>
  <c r="O160" i="2" s="1"/>
  <c r="S159" i="2"/>
  <c r="R159" i="2"/>
  <c r="P159" i="2"/>
  <c r="N159" i="2"/>
  <c r="O159" i="2" s="1"/>
  <c r="I159" i="2"/>
  <c r="S158" i="2"/>
  <c r="Q158" i="2" s="1"/>
  <c r="R158" i="2"/>
  <c r="P158" i="2"/>
  <c r="N158" i="2"/>
  <c r="I158" i="2"/>
  <c r="O158" i="2" s="1"/>
  <c r="S157" i="2"/>
  <c r="Q157" i="2" s="1"/>
  <c r="R157" i="2"/>
  <c r="P157" i="2"/>
  <c r="O157" i="2"/>
  <c r="N157" i="2"/>
  <c r="I157" i="2"/>
  <c r="S156" i="2"/>
  <c r="R156" i="2"/>
  <c r="P156" i="2"/>
  <c r="N156" i="2"/>
  <c r="I156" i="2"/>
  <c r="O156" i="2" s="1"/>
  <c r="S155" i="2"/>
  <c r="R155" i="2"/>
  <c r="P155" i="2"/>
  <c r="N155" i="2"/>
  <c r="O155" i="2" s="1"/>
  <c r="I155" i="2"/>
  <c r="S154" i="2"/>
  <c r="Q154" i="2" s="1"/>
  <c r="R154" i="2"/>
  <c r="P154" i="2"/>
  <c r="N154" i="2"/>
  <c r="I154" i="2"/>
  <c r="O154" i="2" s="1"/>
  <c r="S153" i="2"/>
  <c r="Q153" i="2" s="1"/>
  <c r="R153" i="2"/>
  <c r="P153" i="2"/>
  <c r="O153" i="2"/>
  <c r="N153" i="2"/>
  <c r="I153" i="2"/>
  <c r="S152" i="2"/>
  <c r="R152" i="2"/>
  <c r="P152" i="2"/>
  <c r="N152" i="2"/>
  <c r="I152" i="2"/>
  <c r="O152" i="2" s="1"/>
  <c r="S151" i="2"/>
  <c r="R151" i="2"/>
  <c r="P151" i="2"/>
  <c r="N151" i="2"/>
  <c r="O151" i="2" s="1"/>
  <c r="I151" i="2"/>
  <c r="S150" i="2"/>
  <c r="Q150" i="2" s="1"/>
  <c r="R150" i="2"/>
  <c r="P150" i="2"/>
  <c r="N150" i="2"/>
  <c r="I150" i="2"/>
  <c r="O150" i="2" s="1"/>
  <c r="S149" i="2"/>
  <c r="Q149" i="2" s="1"/>
  <c r="R149" i="2"/>
  <c r="P149" i="2"/>
  <c r="O149" i="2"/>
  <c r="N149" i="2"/>
  <c r="I149" i="2"/>
  <c r="S148" i="2"/>
  <c r="R148" i="2"/>
  <c r="P148" i="2"/>
  <c r="N148" i="2"/>
  <c r="I148" i="2"/>
  <c r="O148" i="2" s="1"/>
  <c r="S147" i="2"/>
  <c r="R147" i="2"/>
  <c r="P147" i="2"/>
  <c r="N147" i="2"/>
  <c r="O147" i="2" s="1"/>
  <c r="I147" i="2"/>
  <c r="S146" i="2"/>
  <c r="Q146" i="2" s="1"/>
  <c r="R146" i="2"/>
  <c r="P146" i="2"/>
  <c r="N146" i="2"/>
  <c r="I146" i="2"/>
  <c r="O146" i="2" s="1"/>
  <c r="S145" i="2"/>
  <c r="Q145" i="2" s="1"/>
  <c r="R145" i="2"/>
  <c r="P145" i="2"/>
  <c r="O145" i="2"/>
  <c r="N145" i="2"/>
  <c r="I145" i="2"/>
  <c r="S144" i="2"/>
  <c r="R144" i="2"/>
  <c r="P144" i="2"/>
  <c r="N144" i="2"/>
  <c r="I144" i="2"/>
  <c r="O144" i="2" s="1"/>
  <c r="S143" i="2"/>
  <c r="R143" i="2"/>
  <c r="P143" i="2"/>
  <c r="N143" i="2"/>
  <c r="O143" i="2" s="1"/>
  <c r="I143" i="2"/>
  <c r="S142" i="2"/>
  <c r="Q142" i="2" s="1"/>
  <c r="R142" i="2"/>
  <c r="P142" i="2"/>
  <c r="N142" i="2"/>
  <c r="I142" i="2"/>
  <c r="O142" i="2" s="1"/>
  <c r="S141" i="2"/>
  <c r="Q141" i="2" s="1"/>
  <c r="R141" i="2"/>
  <c r="P141" i="2"/>
  <c r="O141" i="2"/>
  <c r="N141" i="2"/>
  <c r="I141" i="2"/>
  <c r="S140" i="2"/>
  <c r="R140" i="2"/>
  <c r="P140" i="2"/>
  <c r="N140" i="2"/>
  <c r="I140" i="2"/>
  <c r="O140" i="2" s="1"/>
  <c r="S139" i="2"/>
  <c r="R139" i="2"/>
  <c r="P139" i="2"/>
  <c r="N139" i="2"/>
  <c r="O139" i="2" s="1"/>
  <c r="I139" i="2"/>
  <c r="S138" i="2"/>
  <c r="Q138" i="2" s="1"/>
  <c r="R138" i="2"/>
  <c r="P138" i="2"/>
  <c r="N138" i="2"/>
  <c r="I138" i="2"/>
  <c r="O138" i="2" s="1"/>
  <c r="S137" i="2"/>
  <c r="Q137" i="2" s="1"/>
  <c r="R137" i="2"/>
  <c r="P137" i="2"/>
  <c r="O137" i="2"/>
  <c r="N137" i="2"/>
  <c r="I137" i="2"/>
  <c r="S136" i="2"/>
  <c r="R136" i="2"/>
  <c r="P136" i="2"/>
  <c r="N136" i="2"/>
  <c r="I136" i="2"/>
  <c r="O136" i="2" s="1"/>
  <c r="S135" i="2"/>
  <c r="R135" i="2"/>
  <c r="P135" i="2"/>
  <c r="N135" i="2"/>
  <c r="O135" i="2" s="1"/>
  <c r="I135" i="2"/>
  <c r="S134" i="2"/>
  <c r="Q134" i="2" s="1"/>
  <c r="R134" i="2"/>
  <c r="P134" i="2"/>
  <c r="N134" i="2"/>
  <c r="I134" i="2"/>
  <c r="O134" i="2" s="1"/>
  <c r="S133" i="2"/>
  <c r="Q133" i="2" s="1"/>
  <c r="R133" i="2"/>
  <c r="P133" i="2"/>
  <c r="O133" i="2"/>
  <c r="N133" i="2"/>
  <c r="I133" i="2"/>
  <c r="S132" i="2"/>
  <c r="R132" i="2"/>
  <c r="P132" i="2"/>
  <c r="N132" i="2"/>
  <c r="I132" i="2"/>
  <c r="O132" i="2" s="1"/>
  <c r="S131" i="2"/>
  <c r="R131" i="2"/>
  <c r="P131" i="2"/>
  <c r="N131" i="2"/>
  <c r="O131" i="2" s="1"/>
  <c r="I131" i="2"/>
  <c r="S130" i="2"/>
  <c r="Q130" i="2" s="1"/>
  <c r="R130" i="2"/>
  <c r="P130" i="2"/>
  <c r="N130" i="2"/>
  <c r="I130" i="2"/>
  <c r="O130" i="2" s="1"/>
  <c r="S129" i="2"/>
  <c r="Q129" i="2" s="1"/>
  <c r="R129" i="2"/>
  <c r="P129" i="2"/>
  <c r="O129" i="2"/>
  <c r="N129" i="2"/>
  <c r="I129" i="2"/>
  <c r="S128" i="2"/>
  <c r="R128" i="2"/>
  <c r="P128" i="2"/>
  <c r="N128" i="2"/>
  <c r="I128" i="2"/>
  <c r="O128" i="2" s="1"/>
  <c r="S127" i="2"/>
  <c r="R127" i="2"/>
  <c r="P127" i="2"/>
  <c r="N127" i="2"/>
  <c r="O127" i="2" s="1"/>
  <c r="I127" i="2"/>
  <c r="S126" i="2"/>
  <c r="Q126" i="2" s="1"/>
  <c r="R126" i="2"/>
  <c r="P126" i="2"/>
  <c r="N126" i="2"/>
  <c r="I126" i="2"/>
  <c r="O126" i="2" s="1"/>
  <c r="S125" i="2"/>
  <c r="Q125" i="2" s="1"/>
  <c r="R125" i="2"/>
  <c r="P125" i="2"/>
  <c r="O125" i="2"/>
  <c r="N125" i="2"/>
  <c r="I125" i="2"/>
  <c r="S124" i="2"/>
  <c r="R124" i="2"/>
  <c r="P124" i="2"/>
  <c r="N124" i="2"/>
  <c r="I124" i="2"/>
  <c r="O124" i="2" s="1"/>
  <c r="S123" i="2"/>
  <c r="R123" i="2"/>
  <c r="P123" i="2"/>
  <c r="N123" i="2"/>
  <c r="O123" i="2" s="1"/>
  <c r="I123" i="2"/>
  <c r="S122" i="2"/>
  <c r="Q122" i="2" s="1"/>
  <c r="R122" i="2"/>
  <c r="P122" i="2"/>
  <c r="N122" i="2"/>
  <c r="I122" i="2"/>
  <c r="O122" i="2" s="1"/>
  <c r="S121" i="2"/>
  <c r="Q121" i="2" s="1"/>
  <c r="R121" i="2"/>
  <c r="P121" i="2"/>
  <c r="O121" i="2"/>
  <c r="N121" i="2"/>
  <c r="I121" i="2"/>
  <c r="S120" i="2"/>
  <c r="R120" i="2"/>
  <c r="P120" i="2"/>
  <c r="N120" i="2"/>
  <c r="I120" i="2"/>
  <c r="O120" i="2" s="1"/>
  <c r="S119" i="2"/>
  <c r="R119" i="2"/>
  <c r="P119" i="2"/>
  <c r="N119" i="2"/>
  <c r="O119" i="2" s="1"/>
  <c r="I119" i="2"/>
  <c r="S118" i="2"/>
  <c r="Q118" i="2" s="1"/>
  <c r="R118" i="2"/>
  <c r="P118" i="2"/>
  <c r="N118" i="2"/>
  <c r="I118" i="2"/>
  <c r="O118" i="2" s="1"/>
  <c r="S117" i="2"/>
  <c r="Q117" i="2" s="1"/>
  <c r="R117" i="2"/>
  <c r="P117" i="2"/>
  <c r="O117" i="2"/>
  <c r="N117" i="2"/>
  <c r="I117" i="2"/>
  <c r="S116" i="2"/>
  <c r="R116" i="2"/>
  <c r="P116" i="2"/>
  <c r="N116" i="2"/>
  <c r="I116" i="2"/>
  <c r="O116" i="2" s="1"/>
  <c r="S115" i="2"/>
  <c r="R115" i="2"/>
  <c r="P115" i="2"/>
  <c r="N115" i="2"/>
  <c r="O115" i="2" s="1"/>
  <c r="I115" i="2"/>
  <c r="S114" i="2"/>
  <c r="Q114" i="2" s="1"/>
  <c r="R114" i="2"/>
  <c r="P114" i="2"/>
  <c r="N114" i="2"/>
  <c r="I114" i="2"/>
  <c r="O114" i="2" s="1"/>
  <c r="S113" i="2"/>
  <c r="Q113" i="2" s="1"/>
  <c r="R113" i="2"/>
  <c r="P113" i="2"/>
  <c r="O113" i="2"/>
  <c r="N113" i="2"/>
  <c r="I113" i="2"/>
  <c r="S112" i="2"/>
  <c r="R112" i="2"/>
  <c r="P112" i="2"/>
  <c r="N112" i="2"/>
  <c r="I112" i="2"/>
  <c r="O112" i="2" s="1"/>
  <c r="S111" i="2"/>
  <c r="R111" i="2"/>
  <c r="P111" i="2"/>
  <c r="N111" i="2"/>
  <c r="O111" i="2" s="1"/>
  <c r="I111" i="2"/>
  <c r="S110" i="2"/>
  <c r="Q110" i="2" s="1"/>
  <c r="R110" i="2"/>
  <c r="P110" i="2"/>
  <c r="N110" i="2"/>
  <c r="I110" i="2"/>
  <c r="O110" i="2" s="1"/>
  <c r="S109" i="2"/>
  <c r="Q109" i="2" s="1"/>
  <c r="R109" i="2"/>
  <c r="P109" i="2"/>
  <c r="O109" i="2"/>
  <c r="N109" i="2"/>
  <c r="I109" i="2"/>
  <c r="S108" i="2"/>
  <c r="R108" i="2"/>
  <c r="P108" i="2"/>
  <c r="N108" i="2"/>
  <c r="I108" i="2"/>
  <c r="O108" i="2" s="1"/>
  <c r="S107" i="2"/>
  <c r="R107" i="2"/>
  <c r="P107" i="2"/>
  <c r="N107" i="2"/>
  <c r="O107" i="2" s="1"/>
  <c r="I107" i="2"/>
  <c r="S106" i="2"/>
  <c r="Q106" i="2" s="1"/>
  <c r="R106" i="2"/>
  <c r="P106" i="2"/>
  <c r="N106" i="2"/>
  <c r="I106" i="2"/>
  <c r="O106" i="2" s="1"/>
  <c r="S105" i="2"/>
  <c r="Q105" i="2" s="1"/>
  <c r="R105" i="2"/>
  <c r="P105" i="2"/>
  <c r="O105" i="2"/>
  <c r="N105" i="2"/>
  <c r="I105" i="2"/>
  <c r="S104" i="2"/>
  <c r="R104" i="2"/>
  <c r="P104" i="2"/>
  <c r="N104" i="2"/>
  <c r="I104" i="2"/>
  <c r="O104" i="2" s="1"/>
  <c r="S103" i="2"/>
  <c r="R103" i="2"/>
  <c r="P103" i="2"/>
  <c r="N103" i="2"/>
  <c r="O103" i="2" s="1"/>
  <c r="I103" i="2"/>
  <c r="S102" i="2"/>
  <c r="Q102" i="2" s="1"/>
  <c r="R102" i="2"/>
  <c r="P102" i="2"/>
  <c r="N102" i="2"/>
  <c r="I102" i="2"/>
  <c r="O102" i="2" s="1"/>
  <c r="S101" i="2"/>
  <c r="Q101" i="2" s="1"/>
  <c r="R101" i="2"/>
  <c r="P101" i="2"/>
  <c r="O101" i="2"/>
  <c r="N101" i="2"/>
  <c r="I101" i="2"/>
  <c r="S100" i="2"/>
  <c r="R100" i="2"/>
  <c r="P100" i="2"/>
  <c r="N100" i="2"/>
  <c r="I100" i="2"/>
  <c r="O100" i="2" s="1"/>
  <c r="S99" i="2"/>
  <c r="R99" i="2"/>
  <c r="P99" i="2"/>
  <c r="N99" i="2"/>
  <c r="O99" i="2" s="1"/>
  <c r="I99" i="2"/>
  <c r="S98" i="2"/>
  <c r="Q98" i="2" s="1"/>
  <c r="R98" i="2"/>
  <c r="P98" i="2"/>
  <c r="N98" i="2"/>
  <c r="I98" i="2"/>
  <c r="O98" i="2" s="1"/>
  <c r="S97" i="2"/>
  <c r="Q97" i="2" s="1"/>
  <c r="R97" i="2"/>
  <c r="P97" i="2"/>
  <c r="O97" i="2"/>
  <c r="N97" i="2"/>
  <c r="I97" i="2"/>
  <c r="S96" i="2"/>
  <c r="R96" i="2"/>
  <c r="P96" i="2"/>
  <c r="N96" i="2"/>
  <c r="I96" i="2"/>
  <c r="O96" i="2" s="1"/>
  <c r="S95" i="2"/>
  <c r="R95" i="2"/>
  <c r="P95" i="2"/>
  <c r="N95" i="2"/>
  <c r="O95" i="2" s="1"/>
  <c r="I95" i="2"/>
  <c r="S94" i="2"/>
  <c r="Q94" i="2" s="1"/>
  <c r="R94" i="2"/>
  <c r="P94" i="2"/>
  <c r="N94" i="2"/>
  <c r="I94" i="2"/>
  <c r="O94" i="2" s="1"/>
  <c r="S93" i="2"/>
  <c r="Q93" i="2" s="1"/>
  <c r="R93" i="2"/>
  <c r="P93" i="2"/>
  <c r="O93" i="2"/>
  <c r="N93" i="2"/>
  <c r="I93" i="2"/>
  <c r="S92" i="2"/>
  <c r="R92" i="2"/>
  <c r="P92" i="2"/>
  <c r="N92" i="2"/>
  <c r="I92" i="2"/>
  <c r="O92" i="2" s="1"/>
  <c r="S91" i="2"/>
  <c r="R91" i="2"/>
  <c r="P91" i="2"/>
  <c r="N91" i="2"/>
  <c r="O91" i="2" s="1"/>
  <c r="I91" i="2"/>
  <c r="S90" i="2"/>
  <c r="Q90" i="2" s="1"/>
  <c r="R90" i="2"/>
  <c r="P90" i="2"/>
  <c r="N90" i="2"/>
  <c r="I90" i="2"/>
  <c r="O90" i="2" s="1"/>
  <c r="S89" i="2"/>
  <c r="Q89" i="2" s="1"/>
  <c r="R89" i="2"/>
  <c r="P89" i="2"/>
  <c r="O89" i="2"/>
  <c r="N89" i="2"/>
  <c r="I89" i="2"/>
  <c r="S88" i="2"/>
  <c r="R88" i="2"/>
  <c r="P88" i="2"/>
  <c r="N88" i="2"/>
  <c r="I88" i="2"/>
  <c r="O88" i="2" s="1"/>
  <c r="S87" i="2"/>
  <c r="R87" i="2"/>
  <c r="P87" i="2"/>
  <c r="N87" i="2"/>
  <c r="O87" i="2" s="1"/>
  <c r="I87" i="2"/>
  <c r="S86" i="2"/>
  <c r="Q86" i="2" s="1"/>
  <c r="R86" i="2"/>
  <c r="P86" i="2"/>
  <c r="N86" i="2"/>
  <c r="I86" i="2"/>
  <c r="O86" i="2" s="1"/>
  <c r="S85" i="2"/>
  <c r="Q85" i="2" s="1"/>
  <c r="R85" i="2"/>
  <c r="P85" i="2"/>
  <c r="O85" i="2"/>
  <c r="N85" i="2"/>
  <c r="I85" i="2"/>
  <c r="S84" i="2"/>
  <c r="R84" i="2"/>
  <c r="P84" i="2"/>
  <c r="N84" i="2"/>
  <c r="I84" i="2"/>
  <c r="O84" i="2" s="1"/>
  <c r="S83" i="2"/>
  <c r="R83" i="2"/>
  <c r="P83" i="2"/>
  <c r="N83" i="2"/>
  <c r="O83" i="2" s="1"/>
  <c r="I83" i="2"/>
  <c r="S82" i="2"/>
  <c r="Q82" i="2" s="1"/>
  <c r="R82" i="2"/>
  <c r="P82" i="2"/>
  <c r="N82" i="2"/>
  <c r="I82" i="2"/>
  <c r="O82" i="2" s="1"/>
  <c r="S81" i="2"/>
  <c r="Q81" i="2" s="1"/>
  <c r="R81" i="2"/>
  <c r="P81" i="2"/>
  <c r="O81" i="2"/>
  <c r="N81" i="2"/>
  <c r="I81" i="2"/>
  <c r="S80" i="2"/>
  <c r="R80" i="2"/>
  <c r="P80" i="2"/>
  <c r="N80" i="2"/>
  <c r="I80" i="2"/>
  <c r="O80" i="2" s="1"/>
  <c r="S79" i="2"/>
  <c r="R79" i="2"/>
  <c r="P79" i="2"/>
  <c r="N79" i="2"/>
  <c r="O79" i="2" s="1"/>
  <c r="I79" i="2"/>
  <c r="S78" i="2"/>
  <c r="Q78" i="2" s="1"/>
  <c r="R78" i="2"/>
  <c r="P78" i="2"/>
  <c r="N78" i="2"/>
  <c r="I78" i="2"/>
  <c r="O78" i="2" s="1"/>
  <c r="S77" i="2"/>
  <c r="Q77" i="2" s="1"/>
  <c r="R77" i="2"/>
  <c r="P77" i="2"/>
  <c r="O77" i="2"/>
  <c r="N77" i="2"/>
  <c r="I77" i="2"/>
  <c r="S76" i="2"/>
  <c r="R76" i="2"/>
  <c r="P76" i="2"/>
  <c r="N76" i="2"/>
  <c r="I76" i="2"/>
  <c r="O76" i="2" s="1"/>
  <c r="S75" i="2"/>
  <c r="R75" i="2"/>
  <c r="P75" i="2"/>
  <c r="N75" i="2"/>
  <c r="O75" i="2" s="1"/>
  <c r="I75" i="2"/>
  <c r="S74" i="2"/>
  <c r="Q74" i="2" s="1"/>
  <c r="R74" i="2"/>
  <c r="P74" i="2"/>
  <c r="N74" i="2"/>
  <c r="I74" i="2"/>
  <c r="O74" i="2" s="1"/>
  <c r="S73" i="2"/>
  <c r="Q73" i="2" s="1"/>
  <c r="R73" i="2"/>
  <c r="P73" i="2"/>
  <c r="O73" i="2"/>
  <c r="N73" i="2"/>
  <c r="I73" i="2"/>
  <c r="S72" i="2"/>
  <c r="R72" i="2"/>
  <c r="P72" i="2"/>
  <c r="N72" i="2"/>
  <c r="I72" i="2"/>
  <c r="O72" i="2" s="1"/>
  <c r="S71" i="2"/>
  <c r="R71" i="2"/>
  <c r="P71" i="2"/>
  <c r="N71" i="2"/>
  <c r="O71" i="2" s="1"/>
  <c r="I71" i="2"/>
  <c r="S70" i="2"/>
  <c r="Q70" i="2" s="1"/>
  <c r="R70" i="2"/>
  <c r="P70" i="2"/>
  <c r="N70" i="2"/>
  <c r="I70" i="2"/>
  <c r="O70" i="2" s="1"/>
  <c r="S69" i="2"/>
  <c r="Q69" i="2" s="1"/>
  <c r="R69" i="2"/>
  <c r="P69" i="2"/>
  <c r="O69" i="2"/>
  <c r="N69" i="2"/>
  <c r="I69" i="2"/>
  <c r="S68" i="2"/>
  <c r="R68" i="2"/>
  <c r="P68" i="2"/>
  <c r="N68" i="2"/>
  <c r="I68" i="2"/>
  <c r="O68" i="2" s="1"/>
  <c r="S67" i="2"/>
  <c r="R67" i="2"/>
  <c r="P67" i="2"/>
  <c r="N67" i="2"/>
  <c r="O67" i="2" s="1"/>
  <c r="I67" i="2"/>
  <c r="S66" i="2"/>
  <c r="Q66" i="2" s="1"/>
  <c r="R66" i="2"/>
  <c r="P66" i="2"/>
  <c r="N66" i="2"/>
  <c r="I66" i="2"/>
  <c r="O66" i="2" s="1"/>
  <c r="S65" i="2"/>
  <c r="Q65" i="2" s="1"/>
  <c r="R65" i="2"/>
  <c r="P65" i="2"/>
  <c r="O65" i="2"/>
  <c r="N65" i="2"/>
  <c r="I65" i="2"/>
  <c r="S64" i="2"/>
  <c r="R64" i="2"/>
  <c r="P64" i="2"/>
  <c r="N64" i="2"/>
  <c r="I64" i="2"/>
  <c r="O64" i="2" s="1"/>
  <c r="S63" i="2"/>
  <c r="R63" i="2"/>
  <c r="P63" i="2"/>
  <c r="N63" i="2"/>
  <c r="O63" i="2" s="1"/>
  <c r="I63" i="2"/>
  <c r="S62" i="2"/>
  <c r="Q62" i="2" s="1"/>
  <c r="R62" i="2"/>
  <c r="P62" i="2"/>
  <c r="N62" i="2"/>
  <c r="I62" i="2"/>
  <c r="O62" i="2" s="1"/>
  <c r="S61" i="2"/>
  <c r="Q61" i="2" s="1"/>
  <c r="R61" i="2"/>
  <c r="P61" i="2"/>
  <c r="O61" i="2"/>
  <c r="N61" i="2"/>
  <c r="I61" i="2"/>
  <c r="S60" i="2"/>
  <c r="R60" i="2"/>
  <c r="P60" i="2"/>
  <c r="N60" i="2"/>
  <c r="I60" i="2"/>
  <c r="O60" i="2" s="1"/>
  <c r="S59" i="2"/>
  <c r="R59" i="2"/>
  <c r="P59" i="2"/>
  <c r="N59" i="2"/>
  <c r="O59" i="2" s="1"/>
  <c r="I59" i="2"/>
  <c r="S58" i="2"/>
  <c r="Q58" i="2" s="1"/>
  <c r="R58" i="2"/>
  <c r="P58" i="2"/>
  <c r="N58" i="2"/>
  <c r="I58" i="2"/>
  <c r="O58" i="2" s="1"/>
  <c r="S57" i="2"/>
  <c r="Q57" i="2" s="1"/>
  <c r="R57" i="2"/>
  <c r="P57" i="2"/>
  <c r="O57" i="2"/>
  <c r="N57" i="2"/>
  <c r="I57" i="2"/>
  <c r="S56" i="2"/>
  <c r="R56" i="2"/>
  <c r="P56" i="2"/>
  <c r="N56" i="2"/>
  <c r="I56" i="2"/>
  <c r="O56" i="2" s="1"/>
  <c r="S55" i="2"/>
  <c r="R55" i="2"/>
  <c r="P55" i="2"/>
  <c r="N55" i="2"/>
  <c r="O55" i="2" s="1"/>
  <c r="I55" i="2"/>
  <c r="S54" i="2"/>
  <c r="Q54" i="2" s="1"/>
  <c r="R54" i="2"/>
  <c r="P54" i="2"/>
  <c r="N54" i="2"/>
  <c r="I54" i="2"/>
  <c r="O54" i="2" s="1"/>
  <c r="S53" i="2"/>
  <c r="Q53" i="2" s="1"/>
  <c r="R53" i="2"/>
  <c r="P53" i="2"/>
  <c r="O53" i="2"/>
  <c r="N53" i="2"/>
  <c r="I53" i="2"/>
  <c r="S52" i="2"/>
  <c r="R52" i="2"/>
  <c r="P52" i="2"/>
  <c r="N52" i="2"/>
  <c r="I52" i="2"/>
  <c r="O52" i="2" s="1"/>
  <c r="S51" i="2"/>
  <c r="R51" i="2"/>
  <c r="P51" i="2"/>
  <c r="N51" i="2"/>
  <c r="O51" i="2" s="1"/>
  <c r="I51" i="2"/>
  <c r="S50" i="2"/>
  <c r="Q50" i="2" s="1"/>
  <c r="R50" i="2"/>
  <c r="P50" i="2"/>
  <c r="N50" i="2"/>
  <c r="I50" i="2"/>
  <c r="O50" i="2" s="1"/>
  <c r="S49" i="2"/>
  <c r="Q49" i="2" s="1"/>
  <c r="R49" i="2"/>
  <c r="P49" i="2"/>
  <c r="O49" i="2"/>
  <c r="N49" i="2"/>
  <c r="I49" i="2"/>
  <c r="S48" i="2"/>
  <c r="R48" i="2"/>
  <c r="P48" i="2"/>
  <c r="N48" i="2"/>
  <c r="I48" i="2"/>
  <c r="S47" i="2"/>
  <c r="Q47" i="2" s="1"/>
  <c r="R47" i="2"/>
  <c r="P47" i="2"/>
  <c r="N47" i="2"/>
  <c r="I47" i="2"/>
  <c r="O47" i="2" s="1"/>
  <c r="S46" i="2"/>
  <c r="Q46" i="2" s="1"/>
  <c r="R46" i="2"/>
  <c r="P46" i="2"/>
  <c r="N46" i="2"/>
  <c r="O46" i="2" s="1"/>
  <c r="I46" i="2"/>
  <c r="S45" i="2"/>
  <c r="R45" i="2"/>
  <c r="P45" i="2"/>
  <c r="N45" i="2"/>
  <c r="I45" i="2"/>
  <c r="S44" i="2"/>
  <c r="Q44" i="2" s="1"/>
  <c r="R44" i="2"/>
  <c r="P44" i="2"/>
  <c r="N44" i="2"/>
  <c r="I44" i="2"/>
  <c r="S43" i="2"/>
  <c r="Q43" i="2" s="1"/>
  <c r="R43" i="2"/>
  <c r="P43" i="2"/>
  <c r="N43" i="2"/>
  <c r="I43" i="2"/>
  <c r="O43" i="2" s="1"/>
  <c r="S42" i="2"/>
  <c r="R42" i="2"/>
  <c r="P42" i="2"/>
  <c r="N42" i="2"/>
  <c r="I42" i="2"/>
  <c r="S41" i="2"/>
  <c r="R41" i="2"/>
  <c r="P41" i="2"/>
  <c r="N41" i="2"/>
  <c r="I41" i="2"/>
  <c r="S40" i="2"/>
  <c r="R40" i="2"/>
  <c r="P40" i="2"/>
  <c r="N40" i="2"/>
  <c r="I40" i="2"/>
  <c r="S39" i="2"/>
  <c r="Q39" i="2" s="1"/>
  <c r="R39" i="2"/>
  <c r="P39" i="2"/>
  <c r="N39" i="2"/>
  <c r="I39" i="2"/>
  <c r="O39" i="2" s="1"/>
  <c r="S38" i="2"/>
  <c r="Q38" i="2" s="1"/>
  <c r="R38" i="2"/>
  <c r="P38" i="2"/>
  <c r="N38" i="2"/>
  <c r="O38" i="2" s="1"/>
  <c r="I38" i="2"/>
  <c r="S37" i="2"/>
  <c r="R37" i="2"/>
  <c r="P37" i="2"/>
  <c r="N37" i="2"/>
  <c r="I37" i="2"/>
  <c r="S36" i="2"/>
  <c r="Q36" i="2" s="1"/>
  <c r="R36" i="2"/>
  <c r="P36" i="2"/>
  <c r="N36" i="2"/>
  <c r="I36" i="2"/>
  <c r="S35" i="2"/>
  <c r="Q35" i="2" s="1"/>
  <c r="R35" i="2"/>
  <c r="P35" i="2"/>
  <c r="N35" i="2"/>
  <c r="I35" i="2"/>
  <c r="O35" i="2" s="1"/>
  <c r="S34" i="2"/>
  <c r="R34" i="2"/>
  <c r="P34" i="2"/>
  <c r="N34" i="2"/>
  <c r="I34" i="2"/>
  <c r="S33" i="2"/>
  <c r="R33" i="2"/>
  <c r="P33" i="2"/>
  <c r="N33" i="2"/>
  <c r="I33" i="2"/>
  <c r="S32" i="2"/>
  <c r="R32" i="2"/>
  <c r="P32" i="2"/>
  <c r="N32" i="2"/>
  <c r="I32" i="2"/>
  <c r="S31" i="2"/>
  <c r="Q31" i="2" s="1"/>
  <c r="R31" i="2"/>
  <c r="P31" i="2"/>
  <c r="N31" i="2"/>
  <c r="I31" i="2"/>
  <c r="O31" i="2" s="1"/>
  <c r="S30" i="2"/>
  <c r="Q30" i="2" s="1"/>
  <c r="R30" i="2"/>
  <c r="P30" i="2"/>
  <c r="N30" i="2"/>
  <c r="O30" i="2" s="1"/>
  <c r="I30" i="2"/>
  <c r="S29" i="2"/>
  <c r="R29" i="2"/>
  <c r="P29" i="2"/>
  <c r="N29" i="2"/>
  <c r="I29" i="2"/>
  <c r="S28" i="2"/>
  <c r="Q28" i="2" s="1"/>
  <c r="R28" i="2"/>
  <c r="P28" i="2"/>
  <c r="N28" i="2"/>
  <c r="I28" i="2"/>
  <c r="S27" i="2"/>
  <c r="Q27" i="2" s="1"/>
  <c r="R27" i="2"/>
  <c r="P27" i="2"/>
  <c r="N27" i="2"/>
  <c r="I27" i="2"/>
  <c r="O27" i="2" s="1"/>
  <c r="S26" i="2"/>
  <c r="R26" i="2"/>
  <c r="P26" i="2"/>
  <c r="N26" i="2"/>
  <c r="I26" i="2"/>
  <c r="S25" i="2"/>
  <c r="R25" i="2"/>
  <c r="P25" i="2"/>
  <c r="N25" i="2"/>
  <c r="I25" i="2"/>
  <c r="S24" i="2"/>
  <c r="R24" i="2"/>
  <c r="P24" i="2"/>
  <c r="N24" i="2"/>
  <c r="I24" i="2"/>
  <c r="S23" i="2"/>
  <c r="Q23" i="2" s="1"/>
  <c r="R23" i="2"/>
  <c r="P23" i="2"/>
  <c r="N23" i="2"/>
  <c r="I23" i="2"/>
  <c r="O23" i="2" s="1"/>
  <c r="S22" i="2"/>
  <c r="Q22" i="2" s="1"/>
  <c r="R22" i="2"/>
  <c r="P22" i="2"/>
  <c r="N22" i="2"/>
  <c r="O22" i="2" s="1"/>
  <c r="I22" i="2"/>
  <c r="S21" i="2"/>
  <c r="R21" i="2"/>
  <c r="P21" i="2"/>
  <c r="N21" i="2"/>
  <c r="I21" i="2"/>
  <c r="S20" i="2"/>
  <c r="Q20" i="2" s="1"/>
  <c r="R20" i="2"/>
  <c r="P20" i="2"/>
  <c r="N20" i="2"/>
  <c r="I20" i="2"/>
  <c r="S19" i="2"/>
  <c r="Q19" i="2" s="1"/>
  <c r="R19" i="2"/>
  <c r="P19" i="2"/>
  <c r="N19" i="2"/>
  <c r="I19" i="2"/>
  <c r="O19" i="2" s="1"/>
  <c r="S18" i="2"/>
  <c r="R18" i="2"/>
  <c r="P18" i="2"/>
  <c r="N18" i="2"/>
  <c r="I18" i="2"/>
  <c r="S17" i="2"/>
  <c r="R17" i="2"/>
  <c r="P17" i="2"/>
  <c r="N17" i="2"/>
  <c r="I17" i="2"/>
  <c r="S16" i="2"/>
  <c r="R16" i="2"/>
  <c r="P16" i="2"/>
  <c r="N16" i="2"/>
  <c r="I16" i="2"/>
  <c r="S15" i="2"/>
  <c r="Q15" i="2" s="1"/>
  <c r="R15" i="2"/>
  <c r="P15" i="2"/>
  <c r="N15" i="2"/>
  <c r="I15" i="2"/>
  <c r="O15" i="2" s="1"/>
  <c r="S14" i="2"/>
  <c r="Q14" i="2" s="1"/>
  <c r="R14" i="2"/>
  <c r="P14" i="2"/>
  <c r="N14" i="2"/>
  <c r="O14" i="2" s="1"/>
  <c r="I14" i="2"/>
  <c r="S13" i="2"/>
  <c r="R13" i="2"/>
  <c r="P13" i="2"/>
  <c r="N13" i="2"/>
  <c r="I13" i="2"/>
  <c r="S12" i="2"/>
  <c r="Q12" i="2" s="1"/>
  <c r="R12" i="2"/>
  <c r="P12" i="2"/>
  <c r="N12" i="2"/>
  <c r="I12" i="2"/>
  <c r="S10" i="2"/>
  <c r="R10" i="2"/>
  <c r="P10" i="2"/>
  <c r="N10" i="2"/>
  <c r="I10" i="2"/>
  <c r="S9" i="2"/>
  <c r="R9" i="2"/>
  <c r="P9" i="2"/>
  <c r="N9" i="2"/>
  <c r="I9" i="2"/>
  <c r="S8" i="2"/>
  <c r="R8" i="2"/>
  <c r="P8" i="2"/>
  <c r="N8" i="2"/>
  <c r="I8" i="2"/>
  <c r="N11" i="2"/>
  <c r="R11" i="2"/>
  <c r="P11" i="2"/>
  <c r="I11" i="2"/>
  <c r="S11" i="2"/>
  <c r="N11" i="1" l="1"/>
  <c r="N14" i="1"/>
  <c r="O34" i="2"/>
  <c r="O42" i="2"/>
  <c r="O192" i="2"/>
  <c r="O200" i="2"/>
  <c r="O26" i="2"/>
  <c r="Q32" i="2"/>
  <c r="V32" i="2" s="1"/>
  <c r="Q48" i="2"/>
  <c r="Q52" i="2"/>
  <c r="Q56" i="2"/>
  <c r="Q60" i="2"/>
  <c r="Q64" i="2"/>
  <c r="Q68" i="2"/>
  <c r="Q128" i="2"/>
  <c r="U128" i="2" s="1"/>
  <c r="Q132" i="2"/>
  <c r="V132" i="2" s="1"/>
  <c r="Q136" i="2"/>
  <c r="Q140" i="2"/>
  <c r="Q144" i="2"/>
  <c r="Q148" i="2"/>
  <c r="Q152" i="2"/>
  <c r="Q156" i="2"/>
  <c r="Q160" i="2"/>
  <c r="T160" i="2" s="1"/>
  <c r="Q164" i="2"/>
  <c r="U164" i="2" s="1"/>
  <c r="O189" i="2"/>
  <c r="O197" i="2"/>
  <c r="O205" i="2"/>
  <c r="O18" i="2"/>
  <c r="Q116" i="2"/>
  <c r="V116" i="2" s="1"/>
  <c r="Q120" i="2"/>
  <c r="V120" i="2" s="1"/>
  <c r="O12" i="2"/>
  <c r="Q13" i="2"/>
  <c r="X13" i="2" s="1"/>
  <c r="O17" i="2"/>
  <c r="O20" i="2"/>
  <c r="Q21" i="2"/>
  <c r="O25" i="2"/>
  <c r="O28" i="2"/>
  <c r="Q29" i="2"/>
  <c r="O33" i="2"/>
  <c r="O36" i="2"/>
  <c r="Q37" i="2"/>
  <c r="O41" i="2"/>
  <c r="O44" i="2"/>
  <c r="Q45" i="2"/>
  <c r="O194" i="2"/>
  <c r="O202" i="2"/>
  <c r="O290" i="2"/>
  <c r="O298" i="2"/>
  <c r="O306" i="2"/>
  <c r="Q16" i="2"/>
  <c r="X16" i="2" s="1"/>
  <c r="Q24" i="2"/>
  <c r="X24" i="2" s="1"/>
  <c r="Q40" i="2"/>
  <c r="Q72" i="2"/>
  <c r="Q76" i="2"/>
  <c r="Q80" i="2"/>
  <c r="Q84" i="2"/>
  <c r="V84" i="2" s="1"/>
  <c r="Q88" i="2"/>
  <c r="Q92" i="2"/>
  <c r="U92" i="2" s="1"/>
  <c r="Q96" i="2"/>
  <c r="X96" i="2" s="1"/>
  <c r="Q100" i="2"/>
  <c r="Q104" i="2"/>
  <c r="Q108" i="2"/>
  <c r="Q112" i="2"/>
  <c r="Q124" i="2"/>
  <c r="V124" i="2" s="1"/>
  <c r="Q9" i="2"/>
  <c r="Q18" i="2"/>
  <c r="U18" i="2" s="1"/>
  <c r="Q26" i="2"/>
  <c r="T26" i="2" s="1"/>
  <c r="Q34" i="2"/>
  <c r="Q42" i="2"/>
  <c r="Q51" i="2"/>
  <c r="Q55" i="2"/>
  <c r="Q59" i="2"/>
  <c r="V59" i="2" s="1"/>
  <c r="Q63" i="2"/>
  <c r="Q67" i="2"/>
  <c r="X67" i="2" s="1"/>
  <c r="Q71" i="2"/>
  <c r="U71" i="2" s="1"/>
  <c r="Q75" i="2"/>
  <c r="Q79" i="2"/>
  <c r="Q83" i="2"/>
  <c r="Q87" i="2"/>
  <c r="Q91" i="2"/>
  <c r="U91" i="2" s="1"/>
  <c r="Q95" i="2"/>
  <c r="Q99" i="2"/>
  <c r="U99" i="2" s="1"/>
  <c r="Q103" i="2"/>
  <c r="T103" i="2" s="1"/>
  <c r="Q107" i="2"/>
  <c r="Q111" i="2"/>
  <c r="Q115" i="2"/>
  <c r="Q119" i="2"/>
  <c r="Q123" i="2"/>
  <c r="U123" i="2" s="1"/>
  <c r="Q127" i="2"/>
  <c r="Q131" i="2"/>
  <c r="X131" i="2" s="1"/>
  <c r="Q135" i="2"/>
  <c r="W135" i="2" s="1"/>
  <c r="Q139" i="2"/>
  <c r="Q143" i="2"/>
  <c r="Q147" i="2"/>
  <c r="Q151" i="2"/>
  <c r="Q155" i="2"/>
  <c r="U155" i="2" s="1"/>
  <c r="Q159" i="2"/>
  <c r="Q163" i="2"/>
  <c r="V163" i="2" s="1"/>
  <c r="O191" i="2"/>
  <c r="O199" i="2"/>
  <c r="O207" i="2"/>
  <c r="O212" i="2"/>
  <c r="O220" i="2"/>
  <c r="O228" i="2"/>
  <c r="O236" i="2"/>
  <c r="O244" i="2"/>
  <c r="O252" i="2"/>
  <c r="O260" i="2"/>
  <c r="O193" i="2"/>
  <c r="O201" i="2"/>
  <c r="O214" i="2"/>
  <c r="O222" i="2"/>
  <c r="O13" i="2"/>
  <c r="O16" i="2"/>
  <c r="Q17" i="2"/>
  <c r="O21" i="2"/>
  <c r="O24" i="2"/>
  <c r="Q25" i="2"/>
  <c r="W25" i="2" s="1"/>
  <c r="O29" i="2"/>
  <c r="U29" i="2" s="1"/>
  <c r="O32" i="2"/>
  <c r="Q33" i="2"/>
  <c r="O37" i="2"/>
  <c r="O40" i="2"/>
  <c r="Q41" i="2"/>
  <c r="O45" i="2"/>
  <c r="O48" i="2"/>
  <c r="O211" i="2"/>
  <c r="O219" i="2"/>
  <c r="O227" i="2"/>
  <c r="O229" i="2"/>
  <c r="O237" i="2"/>
  <c r="O245" i="2"/>
  <c r="O253" i="2"/>
  <c r="O261" i="2"/>
  <c r="O269" i="2"/>
  <c r="O277" i="2"/>
  <c r="O288" i="2"/>
  <c r="O296" i="2"/>
  <c r="O304" i="2"/>
  <c r="O268" i="2"/>
  <c r="O276" i="2"/>
  <c r="O284" i="2"/>
  <c r="O287" i="2"/>
  <c r="O295" i="2"/>
  <c r="O303" i="2"/>
  <c r="M11" i="1"/>
  <c r="O289" i="2"/>
  <c r="O297" i="2"/>
  <c r="O305" i="2"/>
  <c r="N18" i="1"/>
  <c r="O235" i="2"/>
  <c r="O243" i="2"/>
  <c r="O251" i="2"/>
  <c r="O259" i="2"/>
  <c r="O267" i="2"/>
  <c r="O275" i="2"/>
  <c r="O283" i="2"/>
  <c r="O286" i="2"/>
  <c r="O294" i="2"/>
  <c r="O302" i="2"/>
  <c r="Q168" i="2"/>
  <c r="X168" i="2" s="1"/>
  <c r="Q176" i="2"/>
  <c r="Q184" i="2"/>
  <c r="W184" i="2" s="1"/>
  <c r="Q170" i="2"/>
  <c r="X170" i="2" s="1"/>
  <c r="Q178" i="2"/>
  <c r="W178" i="2" s="1"/>
  <c r="Q186" i="2"/>
  <c r="W186" i="2" s="1"/>
  <c r="X178" i="2"/>
  <c r="X186" i="2"/>
  <c r="Q189" i="2"/>
  <c r="X189" i="2" s="1"/>
  <c r="Q193" i="2"/>
  <c r="X193" i="2" s="1"/>
  <c r="Q197" i="2"/>
  <c r="Q201" i="2"/>
  <c r="Q205" i="2"/>
  <c r="X205" i="2" s="1"/>
  <c r="Q209" i="2"/>
  <c r="V209" i="2" s="1"/>
  <c r="Q213" i="2"/>
  <c r="U213" i="2" s="1"/>
  <c r="Q217" i="2"/>
  <c r="Q221" i="2"/>
  <c r="X221" i="2" s="1"/>
  <c r="Q225" i="2"/>
  <c r="X225" i="2" s="1"/>
  <c r="Q229" i="2"/>
  <c r="X229" i="2" s="1"/>
  <c r="Q233" i="2"/>
  <c r="Q237" i="2"/>
  <c r="X237" i="2" s="1"/>
  <c r="Q241" i="2"/>
  <c r="X241" i="2" s="1"/>
  <c r="Q245" i="2"/>
  <c r="Q249" i="2"/>
  <c r="V249" i="2" s="1"/>
  <c r="Q253" i="2"/>
  <c r="V253" i="2" s="1"/>
  <c r="Q257" i="2"/>
  <c r="W257" i="2" s="1"/>
  <c r="Q261" i="2"/>
  <c r="Q265" i="2"/>
  <c r="Q269" i="2"/>
  <c r="V269" i="2" s="1"/>
  <c r="Q273" i="2"/>
  <c r="T273" i="2" s="1"/>
  <c r="Q277" i="2"/>
  <c r="Q281" i="2"/>
  <c r="Q285" i="2"/>
  <c r="X285" i="2" s="1"/>
  <c r="Q289" i="2"/>
  <c r="U289" i="2" s="1"/>
  <c r="Q293" i="2"/>
  <c r="Q297" i="2"/>
  <c r="Q301" i="2"/>
  <c r="U301" i="2" s="1"/>
  <c r="Q305" i="2"/>
  <c r="X305" i="2" s="1"/>
  <c r="Q10" i="2"/>
  <c r="Q188" i="2"/>
  <c r="Q192" i="2"/>
  <c r="Q196" i="2"/>
  <c r="V196" i="2" s="1"/>
  <c r="Q200" i="2"/>
  <c r="W200" i="2" s="1"/>
  <c r="Q204" i="2"/>
  <c r="Q208" i="2"/>
  <c r="W208" i="2" s="1"/>
  <c r="Q212" i="2"/>
  <c r="V212" i="2" s="1"/>
  <c r="Q216" i="2"/>
  <c r="Q220" i="2"/>
  <c r="Q224" i="2"/>
  <c r="Q228" i="2"/>
  <c r="X228" i="2" s="1"/>
  <c r="Q232" i="2"/>
  <c r="X232" i="2" s="1"/>
  <c r="Q236" i="2"/>
  <c r="Q240" i="2"/>
  <c r="X240" i="2" s="1"/>
  <c r="Q244" i="2"/>
  <c r="V244" i="2" s="1"/>
  <c r="Q248" i="2"/>
  <c r="U248" i="2" s="1"/>
  <c r="Q252" i="2"/>
  <c r="Q256" i="2"/>
  <c r="Q260" i="2"/>
  <c r="V260" i="2" s="1"/>
  <c r="Q264" i="2"/>
  <c r="V264" i="2" s="1"/>
  <c r="Q268" i="2"/>
  <c r="Q272" i="2"/>
  <c r="X272" i="2" s="1"/>
  <c r="Q276" i="2"/>
  <c r="V276" i="2" s="1"/>
  <c r="Q280" i="2"/>
  <c r="Q284" i="2"/>
  <c r="O10" i="2"/>
  <c r="W168" i="2"/>
  <c r="W176" i="2"/>
  <c r="O9" i="2"/>
  <c r="W133" i="2"/>
  <c r="W165" i="2"/>
  <c r="Q172" i="2"/>
  <c r="V172" i="2" s="1"/>
  <c r="Q180" i="2"/>
  <c r="Q190" i="2"/>
  <c r="Q194" i="2"/>
  <c r="U194" i="2" s="1"/>
  <c r="Q198" i="2"/>
  <c r="X198" i="2" s="1"/>
  <c r="Q202" i="2"/>
  <c r="Q206" i="2"/>
  <c r="V206" i="2" s="1"/>
  <c r="Q210" i="2"/>
  <c r="T210" i="2" s="1"/>
  <c r="Q214" i="2"/>
  <c r="W214" i="2" s="1"/>
  <c r="Q218" i="2"/>
  <c r="V218" i="2" s="1"/>
  <c r="Q222" i="2"/>
  <c r="Q226" i="2"/>
  <c r="T226" i="2" s="1"/>
  <c r="Q230" i="2"/>
  <c r="W230" i="2" s="1"/>
  <c r="Q234" i="2"/>
  <c r="T234" i="2" s="1"/>
  <c r="Q238" i="2"/>
  <c r="W238" i="2" s="1"/>
  <c r="Q242" i="2"/>
  <c r="T242" i="2" s="1"/>
  <c r="Q246" i="2"/>
  <c r="W246" i="2" s="1"/>
  <c r="Q250" i="2"/>
  <c r="T250" i="2" s="1"/>
  <c r="Q254" i="2"/>
  <c r="W254" i="2" s="1"/>
  <c r="Q258" i="2"/>
  <c r="T258" i="2" s="1"/>
  <c r="Q262" i="2"/>
  <c r="W262" i="2" s="1"/>
  <c r="Q266" i="2"/>
  <c r="U266" i="2" s="1"/>
  <c r="Q270" i="2"/>
  <c r="W270" i="2" s="1"/>
  <c r="Q274" i="2"/>
  <c r="T274" i="2" s="1"/>
  <c r="Q278" i="2"/>
  <c r="W278" i="2" s="1"/>
  <c r="Q282" i="2"/>
  <c r="X282" i="2" s="1"/>
  <c r="Q286" i="2"/>
  <c r="Q290" i="2"/>
  <c r="T290" i="2" s="1"/>
  <c r="Q294" i="2"/>
  <c r="V294" i="2" s="1"/>
  <c r="Q298" i="2"/>
  <c r="U298" i="2" s="1"/>
  <c r="Q302" i="2"/>
  <c r="V302" i="2" s="1"/>
  <c r="Q306" i="2"/>
  <c r="V306" i="2" s="1"/>
  <c r="V85" i="2"/>
  <c r="W157" i="2"/>
  <c r="V62" i="2"/>
  <c r="V98" i="2"/>
  <c r="V106" i="2"/>
  <c r="V112" i="2"/>
  <c r="Q174" i="2"/>
  <c r="W174" i="2" s="1"/>
  <c r="X176" i="2"/>
  <c r="Q182" i="2"/>
  <c r="Q187" i="2"/>
  <c r="T187" i="2" s="1"/>
  <c r="Q191" i="2"/>
  <c r="T191" i="2" s="1"/>
  <c r="Q195" i="2"/>
  <c r="U195" i="2" s="1"/>
  <c r="Q199" i="2"/>
  <c r="U199" i="2" s="1"/>
  <c r="Q203" i="2"/>
  <c r="T203" i="2" s="1"/>
  <c r="Q207" i="2"/>
  <c r="Q211" i="2"/>
  <c r="Q215" i="2"/>
  <c r="T215" i="2" s="1"/>
  <c r="Q219" i="2"/>
  <c r="T219" i="2" s="1"/>
  <c r="Q223" i="2"/>
  <c r="W223" i="2" s="1"/>
  <c r="Q227" i="2"/>
  <c r="Q231" i="2"/>
  <c r="V231" i="2" s="1"/>
  <c r="Q235" i="2"/>
  <c r="Q239" i="2"/>
  <c r="Q243" i="2"/>
  <c r="T243" i="2" s="1"/>
  <c r="X245" i="2"/>
  <c r="Q247" i="2"/>
  <c r="U247" i="2" s="1"/>
  <c r="Q251" i="2"/>
  <c r="X253" i="2"/>
  <c r="Q255" i="2"/>
  <c r="Q259" i="2"/>
  <c r="Q263" i="2"/>
  <c r="Q267" i="2"/>
  <c r="Q271" i="2"/>
  <c r="Q275" i="2"/>
  <c r="T275" i="2" s="1"/>
  <c r="Q279" i="2"/>
  <c r="X279" i="2" s="1"/>
  <c r="Q283" i="2"/>
  <c r="T283" i="2" s="1"/>
  <c r="O8" i="2"/>
  <c r="Q8" i="2"/>
  <c r="C10" i="1"/>
  <c r="K10" i="1" s="1"/>
  <c r="C12" i="1"/>
  <c r="K12" i="1" s="1"/>
  <c r="M16" i="1"/>
  <c r="M15" i="1"/>
  <c r="M19" i="1"/>
  <c r="C16" i="1"/>
  <c r="K16" i="1" s="1"/>
  <c r="C20" i="1"/>
  <c r="K20" i="1" s="1"/>
  <c r="M24" i="1"/>
  <c r="M23" i="1"/>
  <c r="M25" i="1"/>
  <c r="M12" i="1"/>
  <c r="M20" i="1"/>
  <c r="C11" i="1"/>
  <c r="K11" i="1" s="1"/>
  <c r="L10" i="1"/>
  <c r="C13" i="1"/>
  <c r="K13" i="1" s="1"/>
  <c r="M13" i="1"/>
  <c r="C14" i="1"/>
  <c r="K14" i="1" s="1"/>
  <c r="M14" i="1"/>
  <c r="C15" i="1"/>
  <c r="K15" i="1" s="1"/>
  <c r="C17" i="1"/>
  <c r="M17" i="1"/>
  <c r="C18" i="1"/>
  <c r="K18" i="1" s="1"/>
  <c r="M18" i="1"/>
  <c r="C19" i="1"/>
  <c r="K19" i="1" s="1"/>
  <c r="C21" i="1"/>
  <c r="K21" i="1" s="1"/>
  <c r="M21" i="1"/>
  <c r="C22" i="1"/>
  <c r="K22" i="1" s="1"/>
  <c r="M22" i="1"/>
  <c r="C23" i="1"/>
  <c r="K23" i="1" s="1"/>
  <c r="C25" i="1"/>
  <c r="K25" i="1" s="1"/>
  <c r="L13" i="1"/>
  <c r="N13" i="1"/>
  <c r="L17" i="1"/>
  <c r="N17" i="1"/>
  <c r="L21" i="1"/>
  <c r="N21" i="1"/>
  <c r="L15" i="1"/>
  <c r="N15" i="1"/>
  <c r="L19" i="1"/>
  <c r="N19" i="1"/>
  <c r="L23" i="1"/>
  <c r="N23" i="1"/>
  <c r="L12" i="1"/>
  <c r="L16" i="1"/>
  <c r="L20" i="1"/>
  <c r="L24" i="1"/>
  <c r="N24" i="1"/>
  <c r="L25" i="1"/>
  <c r="N25" i="1"/>
  <c r="M10" i="1"/>
  <c r="N12" i="1"/>
  <c r="L14" i="1"/>
  <c r="N16" i="1"/>
  <c r="L18" i="1"/>
  <c r="N20" i="1"/>
  <c r="L22" i="1"/>
  <c r="T16" i="2"/>
  <c r="W16" i="2"/>
  <c r="T32" i="2"/>
  <c r="X41" i="2"/>
  <c r="T41" i="2"/>
  <c r="W41" i="2"/>
  <c r="U41" i="2"/>
  <c r="V41" i="2"/>
  <c r="U48" i="2"/>
  <c r="X48" i="2"/>
  <c r="T48" i="2"/>
  <c r="W48" i="2"/>
  <c r="V48" i="2"/>
  <c r="X14" i="2"/>
  <c r="T14" i="2"/>
  <c r="V14" i="2"/>
  <c r="U14" i="2"/>
  <c r="W14" i="2"/>
  <c r="X23" i="2"/>
  <c r="T23" i="2"/>
  <c r="W23" i="2"/>
  <c r="U23" i="2"/>
  <c r="V23" i="2"/>
  <c r="X30" i="2"/>
  <c r="T30" i="2"/>
  <c r="V30" i="2"/>
  <c r="U30" i="2"/>
  <c r="W30" i="2"/>
  <c r="X31" i="2"/>
  <c r="T31" i="2"/>
  <c r="W31" i="2"/>
  <c r="U31" i="2"/>
  <c r="V31" i="2"/>
  <c r="X38" i="2"/>
  <c r="T38" i="2"/>
  <c r="V38" i="2"/>
  <c r="U38" i="2"/>
  <c r="W38" i="2"/>
  <c r="X39" i="2"/>
  <c r="T39" i="2"/>
  <c r="W39" i="2"/>
  <c r="U39" i="2"/>
  <c r="V39" i="2"/>
  <c r="X46" i="2"/>
  <c r="T46" i="2"/>
  <c r="V46" i="2"/>
  <c r="U46" i="2"/>
  <c r="W46" i="2"/>
  <c r="X47" i="2"/>
  <c r="T47" i="2"/>
  <c r="W47" i="2"/>
  <c r="V47" i="2"/>
  <c r="U47" i="2"/>
  <c r="X17" i="2"/>
  <c r="T17" i="2"/>
  <c r="W17" i="2"/>
  <c r="U17" i="2"/>
  <c r="V17" i="2"/>
  <c r="X33" i="2"/>
  <c r="T33" i="2"/>
  <c r="W33" i="2"/>
  <c r="U33" i="2"/>
  <c r="V33" i="2"/>
  <c r="X40" i="2"/>
  <c r="T40" i="2"/>
  <c r="V40" i="2"/>
  <c r="W40" i="2"/>
  <c r="U40" i="2"/>
  <c r="X15" i="2"/>
  <c r="T15" i="2"/>
  <c r="W15" i="2"/>
  <c r="V15" i="2"/>
  <c r="U15" i="2"/>
  <c r="X22" i="2"/>
  <c r="T22" i="2"/>
  <c r="V22" i="2"/>
  <c r="U22" i="2"/>
  <c r="W22" i="2"/>
  <c r="X12" i="2"/>
  <c r="T12" i="2"/>
  <c r="V12" i="2"/>
  <c r="W12" i="2"/>
  <c r="U12" i="2"/>
  <c r="X20" i="2"/>
  <c r="T20" i="2"/>
  <c r="V20" i="2"/>
  <c r="U20" i="2"/>
  <c r="W20" i="2"/>
  <c r="X21" i="2"/>
  <c r="T21" i="2"/>
  <c r="U21" i="2"/>
  <c r="W21" i="2"/>
  <c r="V21" i="2"/>
  <c r="X28" i="2"/>
  <c r="T28" i="2"/>
  <c r="V28" i="2"/>
  <c r="U28" i="2"/>
  <c r="W28" i="2"/>
  <c r="V29" i="2"/>
  <c r="X36" i="2"/>
  <c r="T36" i="2"/>
  <c r="V36" i="2"/>
  <c r="U36" i="2"/>
  <c r="W36" i="2"/>
  <c r="X37" i="2"/>
  <c r="T37" i="2"/>
  <c r="W37" i="2"/>
  <c r="U37" i="2"/>
  <c r="V37" i="2"/>
  <c r="X44" i="2"/>
  <c r="T44" i="2"/>
  <c r="V44" i="2"/>
  <c r="U44" i="2"/>
  <c r="W44" i="2"/>
  <c r="X45" i="2"/>
  <c r="T45" i="2"/>
  <c r="W45" i="2"/>
  <c r="V45" i="2"/>
  <c r="U45" i="2"/>
  <c r="X18" i="2"/>
  <c r="X19" i="2"/>
  <c r="T19" i="2"/>
  <c r="W19" i="2"/>
  <c r="U19" i="2"/>
  <c r="V19" i="2"/>
  <c r="X26" i="2"/>
  <c r="X27" i="2"/>
  <c r="T27" i="2"/>
  <c r="W27" i="2"/>
  <c r="V27" i="2"/>
  <c r="U27" i="2"/>
  <c r="X34" i="2"/>
  <c r="T34" i="2"/>
  <c r="V34" i="2"/>
  <c r="U34" i="2"/>
  <c r="W34" i="2"/>
  <c r="X35" i="2"/>
  <c r="T35" i="2"/>
  <c r="W35" i="2"/>
  <c r="V35" i="2"/>
  <c r="U35" i="2"/>
  <c r="X42" i="2"/>
  <c r="T42" i="2"/>
  <c r="V42" i="2"/>
  <c r="U42" i="2"/>
  <c r="W42" i="2"/>
  <c r="X43" i="2"/>
  <c r="T43" i="2"/>
  <c r="W43" i="2"/>
  <c r="U43" i="2"/>
  <c r="V43" i="2"/>
  <c r="V137" i="2"/>
  <c r="U137" i="2"/>
  <c r="X137" i="2"/>
  <c r="T137" i="2"/>
  <c r="W137" i="2"/>
  <c r="V149" i="2"/>
  <c r="U149" i="2"/>
  <c r="X149" i="2"/>
  <c r="T149" i="2"/>
  <c r="W149" i="2"/>
  <c r="V161" i="2"/>
  <c r="U161" i="2"/>
  <c r="X161" i="2"/>
  <c r="T161" i="2"/>
  <c r="W161" i="2"/>
  <c r="T128" i="2"/>
  <c r="V136" i="2"/>
  <c r="U136" i="2"/>
  <c r="X136" i="2"/>
  <c r="T136" i="2"/>
  <c r="W136" i="2"/>
  <c r="V140" i="2"/>
  <c r="U140" i="2"/>
  <c r="X140" i="2"/>
  <c r="T140" i="2"/>
  <c r="W140" i="2"/>
  <c r="V144" i="2"/>
  <c r="U144" i="2"/>
  <c r="X144" i="2"/>
  <c r="T144" i="2"/>
  <c r="W144" i="2"/>
  <c r="V148" i="2"/>
  <c r="U148" i="2"/>
  <c r="X148" i="2"/>
  <c r="T148" i="2"/>
  <c r="W148" i="2"/>
  <c r="V152" i="2"/>
  <c r="U152" i="2"/>
  <c r="X152" i="2"/>
  <c r="T152" i="2"/>
  <c r="W152" i="2"/>
  <c r="V156" i="2"/>
  <c r="U156" i="2"/>
  <c r="X156" i="2"/>
  <c r="T156" i="2"/>
  <c r="W156" i="2"/>
  <c r="V160" i="2"/>
  <c r="V189" i="2"/>
  <c r="V197" i="2"/>
  <c r="X203" i="2"/>
  <c r="V221" i="2"/>
  <c r="V263" i="2"/>
  <c r="V277" i="2"/>
  <c r="V117" i="2"/>
  <c r="U117" i="2"/>
  <c r="X117" i="2"/>
  <c r="T117" i="2"/>
  <c r="W117" i="2"/>
  <c r="V125" i="2"/>
  <c r="U125" i="2"/>
  <c r="X125" i="2"/>
  <c r="T125" i="2"/>
  <c r="V133" i="2"/>
  <c r="U133" i="2"/>
  <c r="X133" i="2"/>
  <c r="T133" i="2"/>
  <c r="V141" i="2"/>
  <c r="U141" i="2"/>
  <c r="X141" i="2"/>
  <c r="T141" i="2"/>
  <c r="V157" i="2"/>
  <c r="U157" i="2"/>
  <c r="X157" i="2"/>
  <c r="T157" i="2"/>
  <c r="U49" i="2"/>
  <c r="X49" i="2"/>
  <c r="T49" i="2"/>
  <c r="V49" i="2"/>
  <c r="U51" i="2"/>
  <c r="X51" i="2"/>
  <c r="T51" i="2"/>
  <c r="V51" i="2"/>
  <c r="U53" i="2"/>
  <c r="X53" i="2"/>
  <c r="T53" i="2"/>
  <c r="V53" i="2"/>
  <c r="U55" i="2"/>
  <c r="X55" i="2"/>
  <c r="T55" i="2"/>
  <c r="V55" i="2"/>
  <c r="U57" i="2"/>
  <c r="X57" i="2"/>
  <c r="T57" i="2"/>
  <c r="V57" i="2"/>
  <c r="T59" i="2"/>
  <c r="U61" i="2"/>
  <c r="X61" i="2"/>
  <c r="T61" i="2"/>
  <c r="V61" i="2"/>
  <c r="U64" i="2"/>
  <c r="X64" i="2"/>
  <c r="T64" i="2"/>
  <c r="V64" i="2"/>
  <c r="U66" i="2"/>
  <c r="X66" i="2"/>
  <c r="T66" i="2"/>
  <c r="V66" i="2"/>
  <c r="U68" i="2"/>
  <c r="X68" i="2"/>
  <c r="T68" i="2"/>
  <c r="V68" i="2"/>
  <c r="U70" i="2"/>
  <c r="X70" i="2"/>
  <c r="T70" i="2"/>
  <c r="V70" i="2"/>
  <c r="U72" i="2"/>
  <c r="X72" i="2"/>
  <c r="T72" i="2"/>
  <c r="V72" i="2"/>
  <c r="U74" i="2"/>
  <c r="X74" i="2"/>
  <c r="T74" i="2"/>
  <c r="V74" i="2"/>
  <c r="U76" i="2"/>
  <c r="X76" i="2"/>
  <c r="T76" i="2"/>
  <c r="V76" i="2"/>
  <c r="U78" i="2"/>
  <c r="X78" i="2"/>
  <c r="T78" i="2"/>
  <c r="V78" i="2"/>
  <c r="U80" i="2"/>
  <c r="X80" i="2"/>
  <c r="T80" i="2"/>
  <c r="V80" i="2"/>
  <c r="U82" i="2"/>
  <c r="X82" i="2"/>
  <c r="T82" i="2"/>
  <c r="V82" i="2"/>
  <c r="T84" i="2"/>
  <c r="U87" i="2"/>
  <c r="X87" i="2"/>
  <c r="T87" i="2"/>
  <c r="V87" i="2"/>
  <c r="U89" i="2"/>
  <c r="X89" i="2"/>
  <c r="T89" i="2"/>
  <c r="V89" i="2"/>
  <c r="U93" i="2"/>
  <c r="X93" i="2"/>
  <c r="T93" i="2"/>
  <c r="V93" i="2"/>
  <c r="U95" i="2"/>
  <c r="X95" i="2"/>
  <c r="T95" i="2"/>
  <c r="V95" i="2"/>
  <c r="U97" i="2"/>
  <c r="X97" i="2"/>
  <c r="T97" i="2"/>
  <c r="V97" i="2"/>
  <c r="U100" i="2"/>
  <c r="X100" i="2"/>
  <c r="T100" i="2"/>
  <c r="V100" i="2"/>
  <c r="U102" i="2"/>
  <c r="X102" i="2"/>
  <c r="T102" i="2"/>
  <c r="V102" i="2"/>
  <c r="U104" i="2"/>
  <c r="X104" i="2"/>
  <c r="T104" i="2"/>
  <c r="V104" i="2"/>
  <c r="U105" i="2"/>
  <c r="X105" i="2"/>
  <c r="T105" i="2"/>
  <c r="V105" i="2"/>
  <c r="U107" i="2"/>
  <c r="X107" i="2"/>
  <c r="T107" i="2"/>
  <c r="V107" i="2"/>
  <c r="U108" i="2"/>
  <c r="X108" i="2"/>
  <c r="T108" i="2"/>
  <c r="V108" i="2"/>
  <c r="U109" i="2"/>
  <c r="X109" i="2"/>
  <c r="T109" i="2"/>
  <c r="V109" i="2"/>
  <c r="U110" i="2"/>
  <c r="X110" i="2"/>
  <c r="T110" i="2"/>
  <c r="V110" i="2"/>
  <c r="U111" i="2"/>
  <c r="X111" i="2"/>
  <c r="T111" i="2"/>
  <c r="V111" i="2"/>
  <c r="U113" i="2"/>
  <c r="X113" i="2"/>
  <c r="T113" i="2"/>
  <c r="V113" i="2"/>
  <c r="U114" i="2"/>
  <c r="X114" i="2"/>
  <c r="T114" i="2"/>
  <c r="V114" i="2"/>
  <c r="V115" i="2"/>
  <c r="U115" i="2"/>
  <c r="X115" i="2"/>
  <c r="T115" i="2"/>
  <c r="W115" i="2"/>
  <c r="V119" i="2"/>
  <c r="U119" i="2"/>
  <c r="X119" i="2"/>
  <c r="T119" i="2"/>
  <c r="W119" i="2"/>
  <c r="V123" i="2"/>
  <c r="V127" i="2"/>
  <c r="U127" i="2"/>
  <c r="X127" i="2"/>
  <c r="T127" i="2"/>
  <c r="W127" i="2"/>
  <c r="X135" i="2"/>
  <c r="T135" i="2"/>
  <c r="V139" i="2"/>
  <c r="U139" i="2"/>
  <c r="X139" i="2"/>
  <c r="T139" i="2"/>
  <c r="W139" i="2"/>
  <c r="V143" i="2"/>
  <c r="U143" i="2"/>
  <c r="X143" i="2"/>
  <c r="T143" i="2"/>
  <c r="W143" i="2"/>
  <c r="V147" i="2"/>
  <c r="U147" i="2"/>
  <c r="X147" i="2"/>
  <c r="T147" i="2"/>
  <c r="W147" i="2"/>
  <c r="V151" i="2"/>
  <c r="U151" i="2"/>
  <c r="X151" i="2"/>
  <c r="T151" i="2"/>
  <c r="W151" i="2"/>
  <c r="V155" i="2"/>
  <c r="V159" i="2"/>
  <c r="U159" i="2"/>
  <c r="X159" i="2"/>
  <c r="T159" i="2"/>
  <c r="W159" i="2"/>
  <c r="X163" i="2"/>
  <c r="V121" i="2"/>
  <c r="U121" i="2"/>
  <c r="X121" i="2"/>
  <c r="T121" i="2"/>
  <c r="W121" i="2"/>
  <c r="W125" i="2"/>
  <c r="V129" i="2"/>
  <c r="U129" i="2"/>
  <c r="X129" i="2"/>
  <c r="T129" i="2"/>
  <c r="W129" i="2"/>
  <c r="W141" i="2"/>
  <c r="V145" i="2"/>
  <c r="U145" i="2"/>
  <c r="X145" i="2"/>
  <c r="T145" i="2"/>
  <c r="W145" i="2"/>
  <c r="V153" i="2"/>
  <c r="U153" i="2"/>
  <c r="X153" i="2"/>
  <c r="T153" i="2"/>
  <c r="W153" i="2"/>
  <c r="V165" i="2"/>
  <c r="U165" i="2"/>
  <c r="X165" i="2"/>
  <c r="T165" i="2"/>
  <c r="U50" i="2"/>
  <c r="X50" i="2"/>
  <c r="T50" i="2"/>
  <c r="V50" i="2"/>
  <c r="U52" i="2"/>
  <c r="X52" i="2"/>
  <c r="T52" i="2"/>
  <c r="V52" i="2"/>
  <c r="U54" i="2"/>
  <c r="X54" i="2"/>
  <c r="T54" i="2"/>
  <c r="V54" i="2"/>
  <c r="U56" i="2"/>
  <c r="X56" i="2"/>
  <c r="T56" i="2"/>
  <c r="V56" i="2"/>
  <c r="U58" i="2"/>
  <c r="X58" i="2"/>
  <c r="T58" i="2"/>
  <c r="V58" i="2"/>
  <c r="U60" i="2"/>
  <c r="X60" i="2"/>
  <c r="T60" i="2"/>
  <c r="V60" i="2"/>
  <c r="U62" i="2"/>
  <c r="X62" i="2"/>
  <c r="T62" i="2"/>
  <c r="U63" i="2"/>
  <c r="X63" i="2"/>
  <c r="T63" i="2"/>
  <c r="V63" i="2"/>
  <c r="U65" i="2"/>
  <c r="X65" i="2"/>
  <c r="T65" i="2"/>
  <c r="V65" i="2"/>
  <c r="U69" i="2"/>
  <c r="X69" i="2"/>
  <c r="T69" i="2"/>
  <c r="V69" i="2"/>
  <c r="T71" i="2"/>
  <c r="V71" i="2"/>
  <c r="U73" i="2"/>
  <c r="X73" i="2"/>
  <c r="T73" i="2"/>
  <c r="V73" i="2"/>
  <c r="U75" i="2"/>
  <c r="X75" i="2"/>
  <c r="T75" i="2"/>
  <c r="V75" i="2"/>
  <c r="U77" i="2"/>
  <c r="X77" i="2"/>
  <c r="T77" i="2"/>
  <c r="V77" i="2"/>
  <c r="U79" i="2"/>
  <c r="X79" i="2"/>
  <c r="T79" i="2"/>
  <c r="V79" i="2"/>
  <c r="U81" i="2"/>
  <c r="X81" i="2"/>
  <c r="T81" i="2"/>
  <c r="V81" i="2"/>
  <c r="U83" i="2"/>
  <c r="X83" i="2"/>
  <c r="T83" i="2"/>
  <c r="V83" i="2"/>
  <c r="U85" i="2"/>
  <c r="X85" i="2"/>
  <c r="T85" i="2"/>
  <c r="U86" i="2"/>
  <c r="X86" i="2"/>
  <c r="T86" i="2"/>
  <c r="V86" i="2"/>
  <c r="U88" i="2"/>
  <c r="X88" i="2"/>
  <c r="T88" i="2"/>
  <c r="V88" i="2"/>
  <c r="U90" i="2"/>
  <c r="X90" i="2"/>
  <c r="T90" i="2"/>
  <c r="V90" i="2"/>
  <c r="U94" i="2"/>
  <c r="X94" i="2"/>
  <c r="T94" i="2"/>
  <c r="V94" i="2"/>
  <c r="U96" i="2"/>
  <c r="U98" i="2"/>
  <c r="X98" i="2"/>
  <c r="T98" i="2"/>
  <c r="X99" i="2"/>
  <c r="U101" i="2"/>
  <c r="X101" i="2"/>
  <c r="T101" i="2"/>
  <c r="V101" i="2"/>
  <c r="U103" i="2"/>
  <c r="X103" i="2"/>
  <c r="U106" i="2"/>
  <c r="X106" i="2"/>
  <c r="T106" i="2"/>
  <c r="U112" i="2"/>
  <c r="X112" i="2"/>
  <c r="T112" i="2"/>
  <c r="W49" i="2"/>
  <c r="W50" i="2"/>
  <c r="W51" i="2"/>
  <c r="W52" i="2"/>
  <c r="W53" i="2"/>
  <c r="W54" i="2"/>
  <c r="W55" i="2"/>
  <c r="W56" i="2"/>
  <c r="W57" i="2"/>
  <c r="W58" i="2"/>
  <c r="W60" i="2"/>
  <c r="W61" i="2"/>
  <c r="W62" i="2"/>
  <c r="W63" i="2"/>
  <c r="W64" i="2"/>
  <c r="W65" i="2"/>
  <c r="W66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5" i="2"/>
  <c r="W86" i="2"/>
  <c r="W87" i="2"/>
  <c r="W88" i="2"/>
  <c r="W89" i="2"/>
  <c r="W90" i="2"/>
  <c r="W93" i="2"/>
  <c r="W94" i="2"/>
  <c r="W95" i="2"/>
  <c r="W96" i="2"/>
  <c r="W97" i="2"/>
  <c r="W98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V118" i="2"/>
  <c r="U118" i="2"/>
  <c r="X118" i="2"/>
  <c r="T118" i="2"/>
  <c r="W118" i="2"/>
  <c r="V122" i="2"/>
  <c r="U122" i="2"/>
  <c r="X122" i="2"/>
  <c r="T122" i="2"/>
  <c r="W122" i="2"/>
  <c r="V126" i="2"/>
  <c r="U126" i="2"/>
  <c r="X126" i="2"/>
  <c r="T126" i="2"/>
  <c r="W126" i="2"/>
  <c r="V130" i="2"/>
  <c r="U130" i="2"/>
  <c r="X130" i="2"/>
  <c r="T130" i="2"/>
  <c r="W130" i="2"/>
  <c r="V134" i="2"/>
  <c r="U134" i="2"/>
  <c r="X134" i="2"/>
  <c r="T134" i="2"/>
  <c r="W134" i="2"/>
  <c r="V138" i="2"/>
  <c r="U138" i="2"/>
  <c r="X138" i="2"/>
  <c r="T138" i="2"/>
  <c r="W138" i="2"/>
  <c r="V142" i="2"/>
  <c r="U142" i="2"/>
  <c r="X142" i="2"/>
  <c r="T142" i="2"/>
  <c r="W142" i="2"/>
  <c r="V146" i="2"/>
  <c r="U146" i="2"/>
  <c r="X146" i="2"/>
  <c r="T146" i="2"/>
  <c r="W146" i="2"/>
  <c r="V150" i="2"/>
  <c r="U150" i="2"/>
  <c r="X150" i="2"/>
  <c r="T150" i="2"/>
  <c r="W150" i="2"/>
  <c r="V154" i="2"/>
  <c r="U154" i="2"/>
  <c r="X154" i="2"/>
  <c r="T154" i="2"/>
  <c r="W154" i="2"/>
  <c r="V158" i="2"/>
  <c r="U158" i="2"/>
  <c r="X158" i="2"/>
  <c r="T158" i="2"/>
  <c r="W158" i="2"/>
  <c r="V162" i="2"/>
  <c r="U162" i="2"/>
  <c r="X162" i="2"/>
  <c r="T162" i="2"/>
  <c r="W162" i="2"/>
  <c r="V166" i="2"/>
  <c r="U166" i="2"/>
  <c r="X166" i="2"/>
  <c r="T166" i="2"/>
  <c r="W166" i="2"/>
  <c r="X192" i="2"/>
  <c r="V192" i="2"/>
  <c r="V200" i="2"/>
  <c r="V224" i="2"/>
  <c r="V248" i="2"/>
  <c r="V256" i="2"/>
  <c r="V280" i="2"/>
  <c r="Q167" i="2"/>
  <c r="Q169" i="2"/>
  <c r="Q171" i="2"/>
  <c r="W171" i="2" s="1"/>
  <c r="Q173" i="2"/>
  <c r="Q175" i="2"/>
  <c r="X175" i="2" s="1"/>
  <c r="Q177" i="2"/>
  <c r="Q179" i="2"/>
  <c r="U179" i="2" s="1"/>
  <c r="Q181" i="2"/>
  <c r="Q183" i="2"/>
  <c r="X183" i="2" s="1"/>
  <c r="Q185" i="2"/>
  <c r="Q288" i="2"/>
  <c r="X288" i="2" s="1"/>
  <c r="Q292" i="2"/>
  <c r="X292" i="2" s="1"/>
  <c r="Q296" i="2"/>
  <c r="T296" i="2" s="1"/>
  <c r="Q300" i="2"/>
  <c r="W300" i="2" s="1"/>
  <c r="Q304" i="2"/>
  <c r="X304" i="2" s="1"/>
  <c r="U168" i="2"/>
  <c r="T168" i="2"/>
  <c r="U176" i="2"/>
  <c r="T176" i="2"/>
  <c r="U178" i="2"/>
  <c r="T178" i="2"/>
  <c r="U186" i="2"/>
  <c r="T186" i="2"/>
  <c r="W213" i="2"/>
  <c r="W218" i="2"/>
  <c r="W221" i="2"/>
  <c r="U221" i="2"/>
  <c r="U222" i="2"/>
  <c r="U224" i="2"/>
  <c r="U228" i="2"/>
  <c r="W245" i="2"/>
  <c r="W250" i="2"/>
  <c r="W253" i="2"/>
  <c r="U253" i="2"/>
  <c r="U254" i="2"/>
  <c r="U256" i="2"/>
  <c r="W263" i="2"/>
  <c r="U269" i="2"/>
  <c r="W273" i="2"/>
  <c r="W277" i="2"/>
  <c r="W282" i="2"/>
  <c r="Q287" i="2"/>
  <c r="T287" i="2" s="1"/>
  <c r="Q291" i="2"/>
  <c r="X291" i="2" s="1"/>
  <c r="Q295" i="2"/>
  <c r="V295" i="2" s="1"/>
  <c r="Q299" i="2"/>
  <c r="V299" i="2" s="1"/>
  <c r="Q303" i="2"/>
  <c r="Q307" i="2"/>
  <c r="V168" i="2"/>
  <c r="V174" i="2"/>
  <c r="V176" i="2"/>
  <c r="V178" i="2"/>
  <c r="V186" i="2"/>
  <c r="W189" i="2"/>
  <c r="U189" i="2"/>
  <c r="T189" i="2"/>
  <c r="U190" i="2"/>
  <c r="T190" i="2"/>
  <c r="W192" i="2"/>
  <c r="W199" i="2"/>
  <c r="W207" i="2"/>
  <c r="T218" i="2"/>
  <c r="T221" i="2"/>
  <c r="T224" i="2"/>
  <c r="T245" i="2"/>
  <c r="T248" i="2"/>
  <c r="T253" i="2"/>
  <c r="T254" i="2"/>
  <c r="U285" i="2"/>
  <c r="T285" i="2"/>
  <c r="W285" i="2"/>
  <c r="V285" i="2"/>
  <c r="T289" i="2"/>
  <c r="U293" i="2"/>
  <c r="V305" i="2"/>
  <c r="O11" i="2"/>
  <c r="Q11" i="2"/>
  <c r="J8" i="1"/>
  <c r="X84" i="2" l="1"/>
  <c r="X59" i="2"/>
  <c r="U84" i="2"/>
  <c r="U59" i="2"/>
  <c r="V164" i="2"/>
  <c r="V91" i="2"/>
  <c r="W124" i="2"/>
  <c r="V13" i="2"/>
  <c r="W84" i="2"/>
  <c r="W59" i="2"/>
  <c r="W155" i="2"/>
  <c r="W123" i="2"/>
  <c r="T91" i="2"/>
  <c r="T124" i="2"/>
  <c r="U13" i="2"/>
  <c r="W91" i="2"/>
  <c r="T155" i="2"/>
  <c r="T123" i="2"/>
  <c r="X91" i="2"/>
  <c r="X124" i="2"/>
  <c r="W13" i="2"/>
  <c r="X155" i="2"/>
  <c r="X123" i="2"/>
  <c r="U124" i="2"/>
  <c r="T13" i="2"/>
  <c r="U215" i="2"/>
  <c r="V67" i="2"/>
  <c r="V128" i="2"/>
  <c r="W92" i="2"/>
  <c r="V99" i="2"/>
  <c r="U67" i="2"/>
  <c r="W163" i="2"/>
  <c r="U131" i="2"/>
  <c r="X160" i="2"/>
  <c r="V18" i="2"/>
  <c r="T25" i="2"/>
  <c r="W131" i="2"/>
  <c r="W99" i="2"/>
  <c r="W67" i="2"/>
  <c r="T99" i="2"/>
  <c r="T163" i="2"/>
  <c r="V131" i="2"/>
  <c r="U160" i="2"/>
  <c r="W128" i="2"/>
  <c r="T18" i="2"/>
  <c r="X25" i="2"/>
  <c r="U163" i="2"/>
  <c r="X128" i="2"/>
  <c r="W116" i="2"/>
  <c r="U16" i="2"/>
  <c r="V92" i="2"/>
  <c r="T116" i="2"/>
  <c r="V16" i="2"/>
  <c r="T92" i="2"/>
  <c r="X116" i="2"/>
  <c r="U25" i="2"/>
  <c r="X200" i="2"/>
  <c r="X92" i="2"/>
  <c r="T67" i="2"/>
  <c r="T131" i="2"/>
  <c r="W160" i="2"/>
  <c r="U116" i="2"/>
  <c r="W18" i="2"/>
  <c r="V25" i="2"/>
  <c r="V9" i="2"/>
  <c r="W264" i="2"/>
  <c r="W232" i="2"/>
  <c r="X71" i="2"/>
  <c r="U135" i="2"/>
  <c r="W29" i="2"/>
  <c r="X32" i="2"/>
  <c r="U261" i="2"/>
  <c r="X210" i="2"/>
  <c r="V135" i="2"/>
  <c r="W120" i="2"/>
  <c r="T29" i="2"/>
  <c r="W24" i="2"/>
  <c r="U279" i="2"/>
  <c r="W164" i="2"/>
  <c r="W132" i="2"/>
  <c r="T120" i="2"/>
  <c r="X29" i="2"/>
  <c r="U24" i="2"/>
  <c r="T211" i="2"/>
  <c r="V96" i="2"/>
  <c r="T164" i="2"/>
  <c r="T132" i="2"/>
  <c r="X120" i="2"/>
  <c r="W26" i="2"/>
  <c r="V24" i="2"/>
  <c r="X164" i="2"/>
  <c r="X132" i="2"/>
  <c r="U120" i="2"/>
  <c r="U26" i="2"/>
  <c r="W32" i="2"/>
  <c r="T24" i="2"/>
  <c r="T303" i="2"/>
  <c r="V103" i="2"/>
  <c r="T96" i="2"/>
  <c r="U132" i="2"/>
  <c r="V26" i="2"/>
  <c r="U32" i="2"/>
  <c r="W240" i="2"/>
  <c r="U210" i="2"/>
  <c r="V274" i="2"/>
  <c r="X209" i="2"/>
  <c r="U242" i="2"/>
  <c r="V210" i="2"/>
  <c r="T237" i="2"/>
  <c r="T195" i="2"/>
  <c r="V261" i="2"/>
  <c r="U274" i="2"/>
  <c r="X274" i="2"/>
  <c r="T223" i="2"/>
  <c r="X184" i="2"/>
  <c r="X258" i="2"/>
  <c r="T225" i="2"/>
  <c r="T184" i="2"/>
  <c r="W193" i="2"/>
  <c r="U184" i="2"/>
  <c r="V193" i="2"/>
  <c r="V184" i="2"/>
  <c r="V266" i="2"/>
  <c r="U273" i="2"/>
  <c r="U170" i="2"/>
  <c r="X244" i="2"/>
  <c r="V273" i="2"/>
  <c r="W305" i="2"/>
  <c r="T244" i="2"/>
  <c r="U212" i="2"/>
  <c r="X212" i="2"/>
  <c r="T305" i="2"/>
  <c r="U244" i="2"/>
  <c r="W212" i="2"/>
  <c r="V241" i="2"/>
  <c r="T10" i="2"/>
  <c r="U305" i="2"/>
  <c r="T276" i="2"/>
  <c r="T241" i="2"/>
  <c r="T212" i="2"/>
  <c r="W244" i="2"/>
  <c r="V223" i="2"/>
  <c r="X273" i="2"/>
  <c r="X298" i="2"/>
  <c r="T209" i="2"/>
  <c r="U276" i="2"/>
  <c r="U209" i="2"/>
  <c r="X276" i="2"/>
  <c r="W276" i="2"/>
  <c r="U241" i="2"/>
  <c r="W209" i="2"/>
  <c r="V170" i="2"/>
  <c r="W241" i="2"/>
  <c r="T170" i="2"/>
  <c r="W170" i="2"/>
  <c r="T269" i="2"/>
  <c r="T240" i="2"/>
  <c r="W203" i="2"/>
  <c r="W272" i="2"/>
  <c r="V208" i="2"/>
  <c r="V203" i="2"/>
  <c r="T208" i="2"/>
  <c r="W269" i="2"/>
  <c r="U237" i="2"/>
  <c r="T299" i="2"/>
  <c r="V237" i="2"/>
  <c r="X269" i="2"/>
  <c r="V301" i="2"/>
  <c r="W237" i="2"/>
  <c r="U300" i="2"/>
  <c r="X194" i="2"/>
  <c r="X301" i="2"/>
  <c r="W301" i="2"/>
  <c r="T205" i="2"/>
  <c r="T174" i="2"/>
  <c r="V226" i="2"/>
  <c r="T301" i="2"/>
  <c r="U205" i="2"/>
  <c r="U258" i="2"/>
  <c r="U174" i="2"/>
  <c r="W291" i="2"/>
  <c r="W205" i="2"/>
  <c r="U226" i="2"/>
  <c r="V205" i="2"/>
  <c r="U203" i="2"/>
  <c r="V289" i="2"/>
  <c r="T231" i="2"/>
  <c r="T193" i="2"/>
  <c r="W289" i="2"/>
  <c r="T228" i="2"/>
  <c r="U193" i="2"/>
  <c r="W231" i="2"/>
  <c r="X289" i="2"/>
  <c r="X260" i="2"/>
  <c r="V225" i="2"/>
  <c r="X257" i="2"/>
  <c r="T196" i="2"/>
  <c r="W228" i="2"/>
  <c r="V228" i="2"/>
  <c r="T260" i="2"/>
  <c r="U260" i="2"/>
  <c r="V257" i="2"/>
  <c r="T257" i="2"/>
  <c r="W196" i="2"/>
  <c r="W260" i="2"/>
  <c r="U225" i="2"/>
  <c r="X196" i="2"/>
  <c r="U196" i="2"/>
  <c r="W225" i="2"/>
  <c r="U257" i="2"/>
  <c r="V10" i="2"/>
  <c r="F9" i="1" s="1"/>
  <c r="M9" i="1" s="1"/>
  <c r="X9" i="2"/>
  <c r="U8" i="2"/>
  <c r="V268" i="2"/>
  <c r="W268" i="2"/>
  <c r="W236" i="2"/>
  <c r="V236" i="2"/>
  <c r="T236" i="2"/>
  <c r="X204" i="2"/>
  <c r="W204" i="2"/>
  <c r="U204" i="2"/>
  <c r="U239" i="2"/>
  <c r="T239" i="2"/>
  <c r="V284" i="2"/>
  <c r="U284" i="2"/>
  <c r="X252" i="2"/>
  <c r="U252" i="2"/>
  <c r="U220" i="2"/>
  <c r="T220" i="2"/>
  <c r="X220" i="2"/>
  <c r="V188" i="2"/>
  <c r="X188" i="2"/>
  <c r="W188" i="2"/>
  <c r="T297" i="2"/>
  <c r="W297" i="2"/>
  <c r="X265" i="2"/>
  <c r="V265" i="2"/>
  <c r="W265" i="2"/>
  <c r="T265" i="2"/>
  <c r="X233" i="2"/>
  <c r="W233" i="2"/>
  <c r="T233" i="2"/>
  <c r="X201" i="2"/>
  <c r="T201" i="2"/>
  <c r="V201" i="2"/>
  <c r="V297" i="2"/>
  <c r="V255" i="2"/>
  <c r="W255" i="2"/>
  <c r="T255" i="2"/>
  <c r="W234" i="2"/>
  <c r="X234" i="2"/>
  <c r="V234" i="2"/>
  <c r="V202" i="2"/>
  <c r="T202" i="2"/>
  <c r="U180" i="2"/>
  <c r="T180" i="2"/>
  <c r="U280" i="2"/>
  <c r="T280" i="2"/>
  <c r="U264" i="2"/>
  <c r="T264" i="2"/>
  <c r="U232" i="2"/>
  <c r="T232" i="2"/>
  <c r="X216" i="2"/>
  <c r="U216" i="2"/>
  <c r="T216" i="2"/>
  <c r="U200" i="2"/>
  <c r="T200" i="2"/>
  <c r="W10" i="2"/>
  <c r="U10" i="2"/>
  <c r="T293" i="2"/>
  <c r="W293" i="2"/>
  <c r="U277" i="2"/>
  <c r="T277" i="2"/>
  <c r="U245" i="2"/>
  <c r="V245" i="2"/>
  <c r="V229" i="2"/>
  <c r="U229" i="2"/>
  <c r="U197" i="2"/>
  <c r="T197" i="2"/>
  <c r="U297" i="2"/>
  <c r="T266" i="2"/>
  <c r="T229" i="2"/>
  <c r="T213" i="2"/>
  <c r="U201" i="2"/>
  <c r="W197" i="2"/>
  <c r="T291" i="2"/>
  <c r="V291" i="2"/>
  <c r="W280" i="2"/>
  <c r="W261" i="2"/>
  <c r="W248" i="2"/>
  <c r="U234" i="2"/>
  <c r="W229" i="2"/>
  <c r="W216" i="2"/>
  <c r="V232" i="2"/>
  <c r="X248" i="2"/>
  <c r="X197" i="2"/>
  <c r="X10" i="2"/>
  <c r="H9" i="1" s="1"/>
  <c r="U271" i="2"/>
  <c r="T271" i="2"/>
  <c r="X261" i="2"/>
  <c r="W172" i="2"/>
  <c r="U172" i="2"/>
  <c r="T172" i="2"/>
  <c r="X281" i="2"/>
  <c r="V281" i="2"/>
  <c r="W281" i="2"/>
  <c r="X249" i="2"/>
  <c r="T249" i="2"/>
  <c r="W249" i="2"/>
  <c r="X217" i="2"/>
  <c r="V217" i="2"/>
  <c r="W217" i="2"/>
  <c r="T281" i="2"/>
  <c r="T217" i="2"/>
  <c r="U281" i="2"/>
  <c r="U249" i="2"/>
  <c r="U217" i="2"/>
  <c r="V293" i="2"/>
  <c r="T261" i="2"/>
  <c r="W201" i="2"/>
  <c r="V298" i="2"/>
  <c r="U265" i="2"/>
  <c r="U233" i="2"/>
  <c r="X297" i="2"/>
  <c r="V216" i="2"/>
  <c r="X280" i="2"/>
  <c r="X264" i="2"/>
  <c r="X293" i="2"/>
  <c r="V233" i="2"/>
  <c r="V213" i="2"/>
  <c r="X277" i="2"/>
  <c r="X213" i="2"/>
  <c r="X187" i="2"/>
  <c r="W187" i="2"/>
  <c r="V187" i="2"/>
  <c r="U187" i="2"/>
  <c r="V300" i="2"/>
  <c r="U302" i="2"/>
  <c r="X302" i="2"/>
  <c r="W302" i="2"/>
  <c r="W286" i="2"/>
  <c r="T286" i="2"/>
  <c r="V270" i="2"/>
  <c r="U270" i="2"/>
  <c r="V238" i="2"/>
  <c r="U238" i="2"/>
  <c r="X238" i="2"/>
  <c r="T238" i="2"/>
  <c r="V222" i="2"/>
  <c r="W222" i="2"/>
  <c r="T222" i="2"/>
  <c r="W206" i="2"/>
  <c r="X206" i="2"/>
  <c r="U206" i="2"/>
  <c r="X190" i="2"/>
  <c r="V190" i="2"/>
  <c r="W190" i="2"/>
  <c r="T206" i="2"/>
  <c r="T302" i="2"/>
  <c r="V286" i="2"/>
  <c r="U299" i="2"/>
  <c r="X181" i="2"/>
  <c r="T181" i="2"/>
  <c r="U181" i="2"/>
  <c r="X173" i="2"/>
  <c r="U173" i="2"/>
  <c r="V254" i="2"/>
  <c r="X270" i="2"/>
  <c r="X254" i="2"/>
  <c r="X222" i="2"/>
  <c r="V279" i="2"/>
  <c r="W279" i="2"/>
  <c r="T279" i="2"/>
  <c r="X271" i="2"/>
  <c r="V271" i="2"/>
  <c r="W271" i="2"/>
  <c r="X263" i="2"/>
  <c r="U263" i="2"/>
  <c r="T263" i="2"/>
  <c r="U255" i="2"/>
  <c r="X255" i="2"/>
  <c r="X247" i="2"/>
  <c r="V247" i="2"/>
  <c r="T247" i="2"/>
  <c r="W247" i="2"/>
  <c r="X239" i="2"/>
  <c r="V239" i="2"/>
  <c r="W239" i="2"/>
  <c r="X231" i="2"/>
  <c r="U231" i="2"/>
  <c r="X223" i="2"/>
  <c r="U223" i="2"/>
  <c r="V215" i="2"/>
  <c r="W215" i="2"/>
  <c r="X207" i="2"/>
  <c r="U207" i="2"/>
  <c r="V207" i="2"/>
  <c r="T207" i="2"/>
  <c r="X191" i="2"/>
  <c r="W191" i="2"/>
  <c r="V191" i="2"/>
  <c r="U191" i="2"/>
  <c r="W298" i="2"/>
  <c r="T298" i="2"/>
  <c r="U282" i="2"/>
  <c r="T282" i="2"/>
  <c r="V282" i="2"/>
  <c r="X266" i="2"/>
  <c r="W266" i="2"/>
  <c r="V250" i="2"/>
  <c r="U250" i="2"/>
  <c r="X250" i="2"/>
  <c r="U218" i="2"/>
  <c r="X218" i="2"/>
  <c r="W202" i="2"/>
  <c r="X202" i="2"/>
  <c r="U202" i="2"/>
  <c r="X215" i="2"/>
  <c r="U272" i="2"/>
  <c r="T272" i="2"/>
  <c r="V272" i="2"/>
  <c r="X256" i="2"/>
  <c r="T256" i="2"/>
  <c r="W256" i="2"/>
  <c r="U240" i="2"/>
  <c r="V240" i="2"/>
  <c r="X224" i="2"/>
  <c r="W224" i="2"/>
  <c r="U208" i="2"/>
  <c r="X208" i="2"/>
  <c r="U192" i="2"/>
  <c r="T192" i="2"/>
  <c r="X286" i="2"/>
  <c r="T270" i="2"/>
  <c r="U286" i="2"/>
  <c r="X284" i="2"/>
  <c r="W284" i="2"/>
  <c r="T284" i="2"/>
  <c r="U268" i="2"/>
  <c r="T268" i="2"/>
  <c r="X268" i="2"/>
  <c r="T252" i="2"/>
  <c r="V252" i="2"/>
  <c r="W252" i="2"/>
  <c r="X236" i="2"/>
  <c r="U236" i="2"/>
  <c r="V220" i="2"/>
  <c r="W220" i="2"/>
  <c r="V204" i="2"/>
  <c r="T204" i="2"/>
  <c r="U188" i="2"/>
  <c r="T188" i="2"/>
  <c r="X174" i="2"/>
  <c r="V296" i="2"/>
  <c r="X8" i="2"/>
  <c r="W9" i="2"/>
  <c r="U9" i="2"/>
  <c r="T9" i="2"/>
  <c r="D9" i="1" s="1"/>
  <c r="L9" i="1" s="1"/>
  <c r="W275" i="2"/>
  <c r="X275" i="2"/>
  <c r="V275" i="2"/>
  <c r="U275" i="2"/>
  <c r="W259" i="2"/>
  <c r="V259" i="2"/>
  <c r="U259" i="2"/>
  <c r="W243" i="2"/>
  <c r="V243" i="2"/>
  <c r="U243" i="2"/>
  <c r="W227" i="2"/>
  <c r="V227" i="2"/>
  <c r="U227" i="2"/>
  <c r="X278" i="2"/>
  <c r="V278" i="2"/>
  <c r="T278" i="2"/>
  <c r="X246" i="2"/>
  <c r="V246" i="2"/>
  <c r="T246" i="2"/>
  <c r="X214" i="2"/>
  <c r="V214" i="2"/>
  <c r="T214" i="2"/>
  <c r="X259" i="2"/>
  <c r="W185" i="2"/>
  <c r="X185" i="2"/>
  <c r="W169" i="2"/>
  <c r="X169" i="2"/>
  <c r="X243" i="2"/>
  <c r="W306" i="2"/>
  <c r="T306" i="2"/>
  <c r="X306" i="2"/>
  <c r="V194" i="2"/>
  <c r="W194" i="2"/>
  <c r="X294" i="2"/>
  <c r="T259" i="2"/>
  <c r="T227" i="2"/>
  <c r="U198" i="2"/>
  <c r="W195" i="2"/>
  <c r="U306" i="2"/>
  <c r="W274" i="2"/>
  <c r="W258" i="2"/>
  <c r="W242" i="2"/>
  <c r="W226" i="2"/>
  <c r="W210" i="2"/>
  <c r="U183" i="2"/>
  <c r="V183" i="2"/>
  <c r="W175" i="2"/>
  <c r="V175" i="2"/>
  <c r="T175" i="2"/>
  <c r="U167" i="2"/>
  <c r="W167" i="2"/>
  <c r="V167" i="2"/>
  <c r="V242" i="2"/>
  <c r="X226" i="2"/>
  <c r="U175" i="2"/>
  <c r="V199" i="2"/>
  <c r="V195" i="2"/>
  <c r="X227" i="2"/>
  <c r="T307" i="2"/>
  <c r="W307" i="2"/>
  <c r="X307" i="2"/>
  <c r="V307" i="2"/>
  <c r="W283" i="2"/>
  <c r="V283" i="2"/>
  <c r="U283" i="2"/>
  <c r="X267" i="2"/>
  <c r="W267" i="2"/>
  <c r="V267" i="2"/>
  <c r="U267" i="2"/>
  <c r="W251" i="2"/>
  <c r="V251" i="2"/>
  <c r="U251" i="2"/>
  <c r="X235" i="2"/>
  <c r="W235" i="2"/>
  <c r="V235" i="2"/>
  <c r="U235" i="2"/>
  <c r="W219" i="2"/>
  <c r="V219" i="2"/>
  <c r="U219" i="2"/>
  <c r="W211" i="2"/>
  <c r="X211" i="2"/>
  <c r="V211" i="2"/>
  <c r="U211" i="2"/>
  <c r="X251" i="2"/>
  <c r="W294" i="2"/>
  <c r="T294" i="2"/>
  <c r="X262" i="2"/>
  <c r="V262" i="2"/>
  <c r="T262" i="2"/>
  <c r="X230" i="2"/>
  <c r="V230" i="2"/>
  <c r="T230" i="2"/>
  <c r="V198" i="2"/>
  <c r="W198" i="2"/>
  <c r="T251" i="2"/>
  <c r="T198" i="2"/>
  <c r="W177" i="2"/>
  <c r="X177" i="2"/>
  <c r="W182" i="2"/>
  <c r="X182" i="2"/>
  <c r="U182" i="2"/>
  <c r="T182" i="2"/>
  <c r="V182" i="2"/>
  <c r="V290" i="2"/>
  <c r="U290" i="2"/>
  <c r="X290" i="2"/>
  <c r="T267" i="2"/>
  <c r="T235" i="2"/>
  <c r="T199" i="2"/>
  <c r="T194" i="2"/>
  <c r="U294" i="2"/>
  <c r="W290" i="2"/>
  <c r="U278" i="2"/>
  <c r="U262" i="2"/>
  <c r="U246" i="2"/>
  <c r="U230" i="2"/>
  <c r="U214" i="2"/>
  <c r="U307" i="2"/>
  <c r="V258" i="2"/>
  <c r="X242" i="2"/>
  <c r="W183" i="2"/>
  <c r="X167" i="2"/>
  <c r="X199" i="2"/>
  <c r="X195" i="2"/>
  <c r="X283" i="2"/>
  <c r="X219" i="2"/>
  <c r="W180" i="2"/>
  <c r="V180" i="2"/>
  <c r="X180" i="2"/>
  <c r="X299" i="2"/>
  <c r="U291" i="2"/>
  <c r="T292" i="2"/>
  <c r="W296" i="2"/>
  <c r="W299" i="2"/>
  <c r="U296" i="2"/>
  <c r="W8" i="2"/>
  <c r="X172" i="2"/>
  <c r="V8" i="2"/>
  <c r="T8" i="2"/>
  <c r="K17" i="1"/>
  <c r="V179" i="2"/>
  <c r="V303" i="2"/>
  <c r="T295" i="2"/>
  <c r="V287" i="2"/>
  <c r="X300" i="2"/>
  <c r="W292" i="2"/>
  <c r="V181" i="2"/>
  <c r="V173" i="2"/>
  <c r="W179" i="2"/>
  <c r="T171" i="2"/>
  <c r="U171" i="2"/>
  <c r="T185" i="2"/>
  <c r="U185" i="2"/>
  <c r="U177" i="2"/>
  <c r="W304" i="2"/>
  <c r="X296" i="2"/>
  <c r="W288" i="2"/>
  <c r="T169" i="2"/>
  <c r="U169" i="2"/>
  <c r="T177" i="2"/>
  <c r="T173" i="2"/>
  <c r="U303" i="2"/>
  <c r="W295" i="2"/>
  <c r="U287" i="2"/>
  <c r="T288" i="2"/>
  <c r="W303" i="2"/>
  <c r="U295" i="2"/>
  <c r="W287" i="2"/>
  <c r="T300" i="2"/>
  <c r="V292" i="2"/>
  <c r="U292" i="2"/>
  <c r="W181" i="2"/>
  <c r="W173" i="2"/>
  <c r="T183" i="2"/>
  <c r="X179" i="2"/>
  <c r="V171" i="2"/>
  <c r="T167" i="2"/>
  <c r="V185" i="2"/>
  <c r="V177" i="2"/>
  <c r="V304" i="2"/>
  <c r="U304" i="2"/>
  <c r="V288" i="2"/>
  <c r="U288" i="2"/>
  <c r="V169" i="2"/>
  <c r="X171" i="2"/>
  <c r="T304" i="2"/>
  <c r="X303" i="2"/>
  <c r="X295" i="2"/>
  <c r="X287" i="2"/>
  <c r="T179" i="2"/>
  <c r="T11" i="2"/>
  <c r="W11" i="2"/>
  <c r="V11" i="2"/>
  <c r="U11" i="2"/>
  <c r="X11" i="2"/>
  <c r="E9" i="1" l="1"/>
  <c r="H8" i="1"/>
  <c r="G9" i="1"/>
  <c r="N9" i="1" s="1"/>
  <c r="D8" i="1"/>
  <c r="L8" i="1" s="1"/>
  <c r="G8" i="1"/>
  <c r="N8" i="1" s="1"/>
  <c r="F8" i="1"/>
  <c r="E8" i="1"/>
  <c r="C8" i="1" l="1"/>
  <c r="K8" i="1" s="1"/>
  <c r="I8" i="1"/>
  <c r="C9" i="1"/>
  <c r="M8" i="1"/>
  <c r="K9" i="1" l="1"/>
  <c r="I9" i="1"/>
  <c r="O9" i="1" s="1"/>
  <c r="O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Wetzelberger Christian, WKÖ IC9</author>
  </authors>
  <commentList>
    <comment ref="E7" authorId="0" shapeId="0" xr:uid="{00000000-0006-0000-0100-000001000000}">
      <text>
        <r>
          <rPr>
            <sz val="9"/>
            <color indexed="81"/>
            <rFont val="Segoe UI"/>
            <charset val="1"/>
          </rPr>
          <t>Als unabhängige Bildungsinstitutionen gelten:
1. Fachorganisationen der WKO (Versicherungsmakler, Versicherungsagenten, Finanzdienstleister)
2. Bildungsinstitutionen, die das Gütesiegel des ibw tragen
3. Bildungsinsitutionen, die nach Ö-Cert oder dgl. zertifiziert sind
4. hochschulische Bildungsinstitutionen (Universitäten, Fachhochschulen, Privatuniversitäten)</t>
        </r>
      </text>
    </comment>
    <comment ref="F7" authorId="0" shapeId="0" xr:uid="{00000000-0006-0000-0100-000002000000}">
      <text>
        <r>
          <rPr>
            <sz val="9"/>
            <color indexed="81"/>
            <rFont val="Segoe UI"/>
            <charset val="1"/>
          </rPr>
          <t>Ist ein Versicherungsunternehmen an der Bildungsinstitution beteiligt oder nimmt Versicherungsunternehmen auf Inhalte der Bildungsangebote wesentlichen Einfluss?</t>
        </r>
      </text>
    </comment>
    <comment ref="J7" authorId="0" shapeId="0" xr:uid="{EE224026-5AD4-401A-8D8D-81329D083832}">
      <text>
        <r>
          <rPr>
            <sz val="9"/>
            <color indexed="81"/>
            <rFont val="Segoe UI"/>
            <family val="2"/>
          </rPr>
          <t>Trägt die Schulung den speziellen Anforderungn der Tätigkeit als Versicherungsmakler und Berater in Versicherungsangelegenheiten Rechnung?</t>
        </r>
      </text>
    </comment>
    <comment ref="L7" authorId="0" shapeId="0" xr:uid="{3A117322-AEA8-4A4E-A6F4-A7CB4CC8D669}">
      <text>
        <r>
          <rPr>
            <sz val="9"/>
            <color indexed="81"/>
            <rFont val="Segoe UI"/>
            <family val="2"/>
          </rPr>
          <t>Webinare, Online-Kurse, E-Learning etc.</t>
        </r>
      </text>
    </comment>
  </commentList>
</comments>
</file>

<file path=xl/sharedStrings.xml><?xml version="1.0" encoding="utf-8"?>
<sst xmlns="http://schemas.openxmlformats.org/spreadsheetml/2006/main" count="76" uniqueCount="64">
  <si>
    <t>Modul 1</t>
  </si>
  <si>
    <t>Modul 2</t>
  </si>
  <si>
    <t>Stunden in</t>
  </si>
  <si>
    <t>Facheinschlägigkeit</t>
  </si>
  <si>
    <t>absatzorientierte Produktinformation</t>
  </si>
  <si>
    <t>Name</t>
  </si>
  <si>
    <t>Veranstalter</t>
  </si>
  <si>
    <t>Datum</t>
  </si>
  <si>
    <t>Ort</t>
  </si>
  <si>
    <t>Funktion</t>
  </si>
  <si>
    <t>vereinfachtes Lernen</t>
  </si>
  <si>
    <t>Stunden gesamt</t>
  </si>
  <si>
    <t>Stunden bei unabhängigen Bildungsinstitutionen</t>
  </si>
  <si>
    <t>weitere</t>
  </si>
  <si>
    <t>Stunden vereinfachtes Lernen</t>
  </si>
  <si>
    <t>Modul 1 ok</t>
  </si>
  <si>
    <t>Modul 2 ok</t>
  </si>
  <si>
    <t>unabhängig ok</t>
  </si>
  <si>
    <t>Gesamt ok</t>
  </si>
  <si>
    <t>Vereinfachtes Lernen ok</t>
  </si>
  <si>
    <t>Weiterbildungsdokumentation</t>
  </si>
  <si>
    <t>Kalenderjahr</t>
  </si>
  <si>
    <t>Lernerfolgskontrolle durchgeführt?</t>
  </si>
  <si>
    <t>Check</t>
  </si>
  <si>
    <t>Jahr ok?</t>
  </si>
  <si>
    <t>nicht anrechenbar</t>
  </si>
  <si>
    <t>vereinfachtes Lernen ok</t>
  </si>
  <si>
    <t>alle Daten angegeben?</t>
  </si>
  <si>
    <t>unabhängig?</t>
  </si>
  <si>
    <t>Kategorie</t>
  </si>
  <si>
    <t>Stunden bei nicht unabhängigen Bildungsinstitutionen</t>
  </si>
  <si>
    <t>Versicherer-Beteiligung</t>
  </si>
  <si>
    <t>Stunden unabhängig</t>
  </si>
  <si>
    <t>Ist der Schulungsanbieter eine unabhängige Bildungseinrichtung?</t>
  </si>
  <si>
    <t>Schulung maklerspezifisch?</t>
  </si>
  <si>
    <t>Stunden vereinfachten Lernens</t>
  </si>
  <si>
    <t>Anteil an Stunden vereinfachten Lernens</t>
  </si>
  <si>
    <t>GISA-Zahl</t>
  </si>
  <si>
    <t>Adresse</t>
  </si>
  <si>
    <t>Name/Firma</t>
  </si>
  <si>
    <t>Bei Gewerbetreibenden und Leitungsorganen müssen folgende Felder grün hervorgehoben sein:</t>
  </si>
  <si>
    <t>Stunden bei unabhängigen Weiterbildungsinstitutionen</t>
  </si>
  <si>
    <t>(Mindestens 15)</t>
  </si>
  <si>
    <t>(Mindestens 10)</t>
  </si>
  <si>
    <t>(Mindestens 5)</t>
  </si>
  <si>
    <t>Im Feld Anteil an Stunden vereinfachten Lernens sollte der Wert 50% nicht überschreiten. Darüber hinausgehende Werte sollten bei allfälligen Prüfungen begründet werden können (zB Übererfüllung der gesetzlichen Mindesterfordernisse, keine Präsenzveranstaltungen verfügbar)</t>
  </si>
  <si>
    <t>Bei Mitarbeitern sind alle Felder mit Ausnahme des Feldes "Stunden gesamt" von vornherein grün unterlegt.</t>
  </si>
  <si>
    <t xml:space="preserve">Hier sind lediglich die 15 Stunden als Mindestverpflichtung zu erfüllen. </t>
  </si>
  <si>
    <t>Anleitung zur Weiterbildungsdokumentation</t>
  </si>
  <si>
    <t>Rechtliche Hinweise: Dieses Tool stellt eine unverbindliche Hilfestellung durch den Fachverband der Versicherungsmakler und Berater in Versicherungsangelegenheiten dar.</t>
  </si>
  <si>
    <t>Die rechtliche Beurteilung, ob die Weiterbildungsverpflichtung erfüllt ist, obliegt den Gewerbebehörden anhand des § 137a GewO und des Lehrplanes.</t>
  </si>
  <si>
    <t>Link zum Lehrplan:</t>
  </si>
  <si>
    <t>Erläuterungen zum Lehrplan:</t>
  </si>
  <si>
    <t>FAQ zum Lehrplan:</t>
  </si>
  <si>
    <t>Modul 1 - Rechtskompetenz und Berufsrecht</t>
  </si>
  <si>
    <t>Modul 2 - Fach- und Spartenkompetenz</t>
  </si>
  <si>
    <t>Veranstaltungsübersicht</t>
  </si>
  <si>
    <t>1. Tragen Sie auf der Seite "Überblick" das aktuelle Kalenderjahr und Ihre Stammdaten (Name/Firma, Adresse, GISA-Zahl) ein.</t>
  </si>
  <si>
    <t>2. Tragen Sie auf der Seite "Überblick" die Namen aller weiterbildungsverpflichteten Mitarbeiter (max. 20) samt Klassifizierung (Gewerbetreibender, Leitungsorgan, Mitarbeiter) ein.</t>
  </si>
  <si>
    <t>3. Tragen Sie auf der Seite "Veranstaltungen" die besuchten Weiterbildungsveranstaltungen (max. 300) ein und beantworten Sie alle dazu gestellten Fragen.</t>
  </si>
  <si>
    <t>4. Lesen Sie auf der Seite "Überblick" ab, ob die Weiterbildungsverpflichtung erfüllt ist:</t>
  </si>
  <si>
    <t>https://www.wko.at/oe/information-consulting/versicherungsmakler-berater-versicherungsangelegenheiten/lehrplan-weiterbildung-versicherungsmakler.pdf</t>
  </si>
  <si>
    <t>https://www.wko.at/oe/information-consulting/versicherungsmakler-berater-versicherungsangelegenheiten/lehrplan-weiterbildung-erlaeuterungen.pdf</t>
  </si>
  <si>
    <t>https://www.wko.at/oe/information-consulting/versicherungsmakler-berater-versicherungsangelegenheiten/faq-lehrplan-weiterbildung-versicherungsmakler.pdf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</si>
</sst>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9"/>
      <color indexed="81"/>
      <name val="Segoe UI"/>
      <charset val="1"/>
    </font>
    <font>
      <sz val="10"/>
      <color theme="1"/>
      <name val="Trebuchet MS"/>
      <family val="2"/>
    </font>
    <font>
      <b/>
      <sz val="18"/>
      <color theme="1"/>
      <name val="Trebuchet MS"/>
      <family val="2"/>
    </font>
    <font>
      <b/>
      <sz val="12"/>
      <color theme="1"/>
      <name val="Trebuchet MS"/>
      <family val="2"/>
    </font>
    <font>
      <u/>
      <sz val="10"/>
      <color theme="10"/>
      <name val="Trebuchet MS"/>
      <family val="2"/>
    </font>
    <font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textRotation="90"/>
    </xf>
    <xf numFmtId="0" fontId="0" fillId="0" borderId="0" xfId="0" applyAlignment="1"/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textRotation="90"/>
    </xf>
    <xf numFmtId="0" fontId="0" fillId="0" borderId="0" xfId="0" applyAlignment="1">
      <alignment textRotation="90" wrapText="1"/>
    </xf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9" fontId="0" fillId="0" borderId="0" xfId="1" applyFont="1"/>
    <xf numFmtId="0" fontId="5" fillId="0" borderId="0" xfId="0" applyFont="1"/>
    <xf numFmtId="0" fontId="4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2" xfId="0" applyBorder="1"/>
    <xf numFmtId="0" fontId="6" fillId="0" borderId="5" xfId="2" applyBorder="1"/>
    <xf numFmtId="0" fontId="6" fillId="0" borderId="7" xfId="2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 textRotation="90" wrapText="1"/>
    </xf>
    <xf numFmtId="9" fontId="0" fillId="0" borderId="10" xfId="1" applyFont="1" applyBorder="1"/>
    <xf numFmtId="0" fontId="4" fillId="0" borderId="0" xfId="0" applyFont="1" applyAlignment="1"/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Border="1" applyProtection="1">
      <protection locked="0"/>
    </xf>
    <xf numFmtId="14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2" fontId="0" fillId="0" borderId="0" xfId="0" applyNumberFormat="1" applyBorder="1" applyProtection="1">
      <protection locked="0"/>
    </xf>
    <xf numFmtId="2" fontId="0" fillId="0" borderId="0" xfId="0" applyNumberFormat="1" applyBorder="1" applyAlignment="1">
      <alignment horizontal="center"/>
    </xf>
    <xf numFmtId="0" fontId="1" fillId="0" borderId="0" xfId="0" applyFont="1" applyBorder="1"/>
    <xf numFmtId="0" fontId="0" fillId="0" borderId="0" xfId="0" applyBorder="1" applyProtection="1"/>
    <xf numFmtId="14" fontId="0" fillId="0" borderId="0" xfId="0" applyNumberFormat="1" applyBorder="1" applyProtection="1"/>
    <xf numFmtId="0" fontId="0" fillId="0" borderId="0" xfId="0" applyBorder="1" applyAlignment="1" applyProtection="1">
      <alignment horizontal="center"/>
    </xf>
    <xf numFmtId="2" fontId="0" fillId="0" borderId="0" xfId="0" applyNumberFormat="1" applyBorder="1" applyProtection="1"/>
    <xf numFmtId="2" fontId="0" fillId="0" borderId="0" xfId="0" applyNumberFormat="1" applyBorder="1" applyAlignment="1" applyProtection="1">
      <alignment horizontal="center"/>
    </xf>
    <xf numFmtId="0" fontId="1" fillId="0" borderId="0" xfId="0" applyFont="1" applyProtection="1"/>
    <xf numFmtId="0" fontId="0" fillId="0" borderId="0" xfId="0" applyProtection="1"/>
    <xf numFmtId="14" fontId="0" fillId="0" borderId="0" xfId="0" applyNumberFormat="1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2" fontId="0" fillId="0" borderId="0" xfId="0" applyNumberFormat="1" applyAlignment="1" applyProtection="1">
      <alignment horizontal="center"/>
    </xf>
    <xf numFmtId="0" fontId="0" fillId="0" borderId="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5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</cellXfs>
  <cellStyles count="3">
    <cellStyle name="Link" xfId="2" builtinId="8"/>
    <cellStyle name="Prozent" xfId="1" builtinId="5"/>
    <cellStyle name="Standard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62256</xdr:colOff>
      <xdr:row>0</xdr:row>
      <xdr:rowOff>56029</xdr:rowOff>
    </xdr:from>
    <xdr:to>
      <xdr:col>4</xdr:col>
      <xdr:colOff>2973</xdr:colOff>
      <xdr:row>3</xdr:row>
      <xdr:rowOff>40901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8867E37-F500-4894-BCDC-295278AB5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4511" y="56029"/>
          <a:ext cx="1851942" cy="7941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213427</xdr:colOff>
      <xdr:row>0</xdr:row>
      <xdr:rowOff>95250</xdr:rowOff>
    </xdr:from>
    <xdr:to>
      <xdr:col>8</xdr:col>
      <xdr:colOff>419101</xdr:colOff>
      <xdr:row>0</xdr:row>
      <xdr:rowOff>752475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6470962-3438-485F-A173-3F842CA61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5527" y="95250"/>
          <a:ext cx="1634424" cy="657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0</xdr:row>
      <xdr:rowOff>9525</xdr:rowOff>
    </xdr:from>
    <xdr:to>
      <xdr:col>13</xdr:col>
      <xdr:colOff>0</xdr:colOff>
      <xdr:row>2</xdr:row>
      <xdr:rowOff>180975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EEFFB0A-8051-41CA-9F91-02C5FED7B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3650" y="9525"/>
          <a:ext cx="1634424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ko.at/oe/information-consulting/versicherungsmakler-berater-versicherungsangelegenheiten/lehrplan-weiterbildung-versicherungsmakler.pdf" TargetMode="External"/><Relationship Id="rId2" Type="http://schemas.openxmlformats.org/officeDocument/2006/relationships/hyperlink" Target="https://www.wko.at/oe/information-consulting/versicherungsmakler-berater-versicherungsangelegenheiten/lehrplan-weiterbildung-erlaeuterungen.pdf" TargetMode="External"/><Relationship Id="rId1" Type="http://schemas.openxmlformats.org/officeDocument/2006/relationships/hyperlink" Target="https://www.wko.at/oe/information-consulting/versicherungsmakler-berater-versicherungsangelegenheiten/faq-lehrplan-weiterbildung-versicherungsmakler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tabSelected="1" zoomScale="102" zoomScaleNormal="102" workbookViewId="0">
      <selection activeCell="A26" sqref="A26"/>
    </sheetView>
  </sheetViews>
  <sheetFormatPr baseColWidth="10" defaultRowHeight="15" x14ac:dyDescent="0.3"/>
  <cols>
    <col min="1" max="1" width="114.140625" customWidth="1"/>
    <col min="2" max="2" width="26.85546875" customWidth="1"/>
    <col min="3" max="3" width="9.42578125" customWidth="1"/>
    <col min="4" max="4" width="20.7109375" customWidth="1"/>
  </cols>
  <sheetData>
    <row r="1" spans="1:4" ht="23.25" x14ac:dyDescent="0.35">
      <c r="A1" s="22" t="s">
        <v>48</v>
      </c>
      <c r="B1" s="23"/>
      <c r="C1" s="23"/>
      <c r="D1" s="24"/>
    </row>
    <row r="2" spans="1:4" x14ac:dyDescent="0.3">
      <c r="A2" s="25"/>
      <c r="B2" s="26"/>
      <c r="C2" s="26"/>
      <c r="D2" s="27"/>
    </row>
    <row r="3" spans="1:4" s="9" customFormat="1" x14ac:dyDescent="0.3">
      <c r="A3" s="28" t="s">
        <v>57</v>
      </c>
      <c r="B3" s="29"/>
      <c r="C3" s="29"/>
      <c r="D3" s="30"/>
    </row>
    <row r="4" spans="1:4" s="9" customFormat="1" ht="30" x14ac:dyDescent="0.3">
      <c r="A4" s="28" t="s">
        <v>58</v>
      </c>
      <c r="B4" s="29"/>
      <c r="C4" s="29"/>
      <c r="D4" s="30"/>
    </row>
    <row r="5" spans="1:4" s="9" customFormat="1" ht="30" x14ac:dyDescent="0.3">
      <c r="A5" s="28" t="s">
        <v>59</v>
      </c>
      <c r="B5" s="29"/>
      <c r="C5" s="29"/>
      <c r="D5" s="30"/>
    </row>
    <row r="6" spans="1:4" s="9" customFormat="1" x14ac:dyDescent="0.3">
      <c r="A6" s="28"/>
      <c r="B6" s="29"/>
      <c r="C6" s="29"/>
      <c r="D6" s="30"/>
    </row>
    <row r="7" spans="1:4" s="9" customFormat="1" x14ac:dyDescent="0.3">
      <c r="A7" s="28" t="s">
        <v>60</v>
      </c>
      <c r="B7" s="29"/>
      <c r="C7" s="29"/>
      <c r="D7" s="30"/>
    </row>
    <row r="8" spans="1:4" s="9" customFormat="1" x14ac:dyDescent="0.3">
      <c r="A8" s="28"/>
      <c r="B8" s="29"/>
      <c r="C8" s="29"/>
      <c r="D8" s="30"/>
    </row>
    <row r="9" spans="1:4" s="9" customFormat="1" x14ac:dyDescent="0.3">
      <c r="A9" s="28" t="s">
        <v>40</v>
      </c>
      <c r="B9" s="29"/>
      <c r="C9" s="29"/>
      <c r="D9" s="30"/>
    </row>
    <row r="10" spans="1:4" s="9" customFormat="1" x14ac:dyDescent="0.3">
      <c r="A10" s="28"/>
      <c r="B10" s="29" t="s">
        <v>11</v>
      </c>
      <c r="C10" s="29"/>
      <c r="D10" s="30" t="s">
        <v>42</v>
      </c>
    </row>
    <row r="11" spans="1:4" s="9" customFormat="1" ht="30" x14ac:dyDescent="0.3">
      <c r="A11" s="28"/>
      <c r="B11" s="29" t="s">
        <v>41</v>
      </c>
      <c r="C11" s="29"/>
      <c r="D11" s="30" t="s">
        <v>43</v>
      </c>
    </row>
    <row r="12" spans="1:4" s="9" customFormat="1" x14ac:dyDescent="0.3">
      <c r="A12" s="28"/>
      <c r="B12" s="29" t="s">
        <v>0</v>
      </c>
      <c r="C12" s="29"/>
      <c r="D12" s="30" t="s">
        <v>44</v>
      </c>
    </row>
    <row r="13" spans="1:4" s="9" customFormat="1" x14ac:dyDescent="0.3">
      <c r="A13" s="28"/>
      <c r="B13" s="29" t="s">
        <v>1</v>
      </c>
      <c r="C13" s="29"/>
      <c r="D13" s="30" t="s">
        <v>44</v>
      </c>
    </row>
    <row r="14" spans="1:4" s="9" customFormat="1" ht="74.25" customHeight="1" x14ac:dyDescent="0.3">
      <c r="A14" s="28"/>
      <c r="B14" s="61" t="s">
        <v>45</v>
      </c>
      <c r="C14" s="61"/>
      <c r="D14" s="62"/>
    </row>
    <row r="15" spans="1:4" s="9" customFormat="1" x14ac:dyDescent="0.3">
      <c r="A15" s="28" t="s">
        <v>46</v>
      </c>
      <c r="B15" s="29"/>
      <c r="C15" s="29"/>
      <c r="D15" s="30"/>
    </row>
    <row r="16" spans="1:4" s="9" customFormat="1" ht="15.75" thickBot="1" x14ac:dyDescent="0.35">
      <c r="A16" s="31" t="s">
        <v>47</v>
      </c>
      <c r="B16" s="32"/>
      <c r="C16" s="32"/>
      <c r="D16" s="33"/>
    </row>
    <row r="17" spans="1:4" x14ac:dyDescent="0.3">
      <c r="A17" s="34"/>
      <c r="B17" s="23"/>
      <c r="C17" s="23"/>
      <c r="D17" s="24"/>
    </row>
    <row r="18" spans="1:4" x14ac:dyDescent="0.3">
      <c r="A18" s="25" t="s">
        <v>49</v>
      </c>
      <c r="B18" s="26"/>
      <c r="C18" s="26"/>
      <c r="D18" s="27"/>
    </row>
    <row r="19" spans="1:4" x14ac:dyDescent="0.3">
      <c r="A19" s="63" t="s">
        <v>50</v>
      </c>
      <c r="B19" s="64"/>
      <c r="C19" s="64"/>
      <c r="D19" s="65"/>
    </row>
    <row r="20" spans="1:4" x14ac:dyDescent="0.3">
      <c r="A20" s="25"/>
      <c r="B20" s="26"/>
      <c r="C20" s="26"/>
      <c r="D20" s="27"/>
    </row>
    <row r="21" spans="1:4" x14ac:dyDescent="0.3">
      <c r="A21" s="25" t="s">
        <v>51</v>
      </c>
      <c r="B21" s="26"/>
      <c r="C21" s="26"/>
      <c r="D21" s="27"/>
    </row>
    <row r="22" spans="1:4" x14ac:dyDescent="0.3">
      <c r="A22" s="35" t="s">
        <v>61</v>
      </c>
      <c r="B22" s="26"/>
      <c r="C22" s="26"/>
      <c r="D22" s="27"/>
    </row>
    <row r="23" spans="1:4" x14ac:dyDescent="0.3">
      <c r="A23" s="25" t="s">
        <v>52</v>
      </c>
      <c r="B23" s="26"/>
      <c r="C23" s="26"/>
      <c r="D23" s="27"/>
    </row>
    <row r="24" spans="1:4" x14ac:dyDescent="0.3">
      <c r="A24" s="35" t="s">
        <v>62</v>
      </c>
      <c r="B24" s="26"/>
      <c r="C24" s="26"/>
      <c r="D24" s="27"/>
    </row>
    <row r="25" spans="1:4" x14ac:dyDescent="0.3">
      <c r="A25" s="25" t="s">
        <v>53</v>
      </c>
      <c r="B25" s="26"/>
      <c r="C25" s="26"/>
      <c r="D25" s="27"/>
    </row>
    <row r="26" spans="1:4" ht="15.75" thickBot="1" x14ac:dyDescent="0.35">
      <c r="A26" s="36" t="s">
        <v>63</v>
      </c>
      <c r="B26" s="37"/>
      <c r="C26" s="37"/>
      <c r="D26" s="38"/>
    </row>
  </sheetData>
  <mergeCells count="2">
    <mergeCell ref="B14:D14"/>
    <mergeCell ref="A19:D19"/>
  </mergeCells>
  <hyperlinks>
    <hyperlink ref="A26" r:id="rId1" xr:uid="{00000000-0004-0000-0200-000000000000}"/>
    <hyperlink ref="A24" r:id="rId2" xr:uid="{00000000-0004-0000-0200-000001000000}"/>
    <hyperlink ref="A22" r:id="rId3" xr:uid="{00000000-0004-0000-0200-000002000000}"/>
  </hyperlinks>
  <pageMargins left="0.7" right="0.7" top="0.78740157499999996" bottom="0.78740157499999996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9"/>
  <sheetViews>
    <sheetView showZeros="0" workbookViewId="0">
      <selection activeCell="G3" sqref="G3"/>
    </sheetView>
  </sheetViews>
  <sheetFormatPr baseColWidth="10" defaultRowHeight="15" x14ac:dyDescent="0.3"/>
  <cols>
    <col min="1" max="1" width="38.85546875" customWidth="1"/>
    <col min="2" max="2" width="18.85546875" customWidth="1"/>
    <col min="3" max="3" width="6.7109375" bestFit="1" customWidth="1"/>
    <col min="4" max="5" width="9.42578125" bestFit="1" customWidth="1"/>
    <col min="6" max="6" width="6.7109375" bestFit="1" customWidth="1"/>
    <col min="7" max="7" width="5.7109375" bestFit="1" customWidth="1"/>
    <col min="8" max="8" width="9" bestFit="1" customWidth="1"/>
    <col min="9" max="9" width="6.5703125" bestFit="1" customWidth="1"/>
    <col min="10" max="10" width="3.7109375" hidden="1" customWidth="1"/>
    <col min="11" max="15" width="4" hidden="1" customWidth="1"/>
  </cols>
  <sheetData>
    <row r="1" spans="1:15" ht="61.5" customHeight="1" x14ac:dyDescent="0.3"/>
    <row r="2" spans="1:15" s="17" customFormat="1" ht="23.25" x14ac:dyDescent="0.35">
      <c r="A2" s="17" t="s">
        <v>20</v>
      </c>
      <c r="D2" s="67" t="s">
        <v>21</v>
      </c>
      <c r="E2" s="67"/>
      <c r="F2" s="67"/>
      <c r="G2" s="68">
        <v>2025</v>
      </c>
      <c r="H2" s="68"/>
      <c r="I2" s="68"/>
    </row>
    <row r="3" spans="1:15" s="17" customFormat="1" ht="23.25" x14ac:dyDescent="0.35">
      <c r="D3" s="18"/>
      <c r="E3" s="18"/>
      <c r="F3" s="18"/>
      <c r="G3" s="19"/>
      <c r="H3" s="19"/>
      <c r="I3" s="19"/>
    </row>
    <row r="4" spans="1:15" s="21" customFormat="1" ht="18" x14ac:dyDescent="0.35">
      <c r="A4" s="21" t="s">
        <v>39</v>
      </c>
      <c r="B4" s="66"/>
      <c r="C4" s="66"/>
      <c r="D4" s="66"/>
      <c r="E4" s="66"/>
      <c r="F4" s="66"/>
      <c r="G4" s="66"/>
      <c r="H4" s="66"/>
      <c r="I4" s="66"/>
    </row>
    <row r="5" spans="1:15" s="21" customFormat="1" ht="18" x14ac:dyDescent="0.35">
      <c r="A5" s="21" t="s">
        <v>38</v>
      </c>
      <c r="B5" s="66"/>
      <c r="C5" s="66"/>
      <c r="D5" s="66"/>
      <c r="E5" s="66"/>
      <c r="F5" s="66"/>
      <c r="G5" s="66"/>
      <c r="H5" s="66"/>
      <c r="I5" s="66"/>
    </row>
    <row r="6" spans="1:15" s="21" customFormat="1" ht="18" x14ac:dyDescent="0.35">
      <c r="A6" s="21" t="s">
        <v>37</v>
      </c>
      <c r="B6" s="66"/>
      <c r="C6" s="66"/>
      <c r="D6" s="66"/>
      <c r="E6" s="66"/>
      <c r="F6" s="66"/>
      <c r="G6" s="66"/>
      <c r="H6" s="66"/>
      <c r="I6" s="66"/>
    </row>
    <row r="7" spans="1:15" ht="108" customHeight="1" x14ac:dyDescent="0.3">
      <c r="A7" t="s">
        <v>5</v>
      </c>
      <c r="B7" t="s">
        <v>9</v>
      </c>
      <c r="C7" s="1" t="s">
        <v>11</v>
      </c>
      <c r="D7" s="6" t="s">
        <v>12</v>
      </c>
      <c r="E7" s="6" t="s">
        <v>30</v>
      </c>
      <c r="F7" s="1" t="s">
        <v>0</v>
      </c>
      <c r="G7" s="1" t="s">
        <v>1</v>
      </c>
      <c r="H7" s="6" t="s">
        <v>35</v>
      </c>
      <c r="I7" s="6" t="s">
        <v>36</v>
      </c>
      <c r="J7" s="1" t="s">
        <v>29</v>
      </c>
      <c r="K7" s="1" t="s">
        <v>18</v>
      </c>
      <c r="L7" s="1" t="s">
        <v>17</v>
      </c>
      <c r="M7" s="1" t="s">
        <v>15</v>
      </c>
      <c r="N7" s="1" t="s">
        <v>16</v>
      </c>
      <c r="O7" s="1" t="s">
        <v>19</v>
      </c>
    </row>
    <row r="8" spans="1:15" x14ac:dyDescent="0.3">
      <c r="A8" s="12"/>
      <c r="B8" s="12"/>
      <c r="C8" s="3">
        <f>SUM(F8:G8)</f>
        <v>0</v>
      </c>
      <c r="D8" s="3">
        <f>SUMIF(Veranstaltungen!$A$8:$A$307,Überblick!$A8,Veranstaltungen!T$8:T$307)</f>
        <v>0</v>
      </c>
      <c r="E8" s="3">
        <f>SUMIF(Veranstaltungen!$A$8:$A$307,Überblick!$A8,Veranstaltungen!U$8:U$307)</f>
        <v>0</v>
      </c>
      <c r="F8" s="3">
        <f>SUMIF(Veranstaltungen!$A$8:$A$307,Überblick!$A8,Veranstaltungen!V$8:V$307)</f>
        <v>0</v>
      </c>
      <c r="G8" s="3">
        <f>SUMIF(Veranstaltungen!$A$8:$A$307,Überblick!$A8,Veranstaltungen!W$8:W$307)</f>
        <v>0</v>
      </c>
      <c r="H8" s="3">
        <f>SUMIF(Veranstaltungen!$A$8:$A$307,Überblick!$A8,Veranstaltungen!X$8:X$307)</f>
        <v>0</v>
      </c>
      <c r="I8" s="20">
        <f>IF(A8&lt;&gt;"",H8/C8,0)</f>
        <v>0</v>
      </c>
      <c r="J8">
        <f t="shared" ref="J8" si="0">IF(B8="Mitarbeiter",2,1)</f>
        <v>1</v>
      </c>
      <c r="K8" t="str">
        <f t="shared" ref="K8" si="1">IF(C8&gt;14.99,"ok","nok")</f>
        <v>nok</v>
      </c>
      <c r="L8" t="str">
        <f t="shared" ref="L8" si="2">IF(OR(J8=2,D8&gt;9.99),"ok","nok")</f>
        <v>nok</v>
      </c>
      <c r="M8" t="str">
        <f t="shared" ref="M8" si="3">IF(OR(J8=2,F8&gt;4.99),"ok","nok")</f>
        <v>nok</v>
      </c>
      <c r="N8" t="str">
        <f t="shared" ref="N8" si="4">IF(OR(J8=2,G8&gt;4.99),"ok","nok")</f>
        <v>nok</v>
      </c>
      <c r="O8" t="str">
        <f>IF(OR(J8=2,I8&lt;0.5),"ok","nok")</f>
        <v>ok</v>
      </c>
    </row>
    <row r="9" spans="1:15" x14ac:dyDescent="0.3">
      <c r="A9" s="12"/>
      <c r="B9" s="12"/>
      <c r="C9" s="3">
        <f t="shared" ref="C9:C25" si="5">SUM(F9:G9)</f>
        <v>0</v>
      </c>
      <c r="D9" s="3">
        <f>SUMIF(Veranstaltungen!$A$8:$A$307,Überblick!$A9,Veranstaltungen!T$8:T$307)</f>
        <v>0</v>
      </c>
      <c r="E9" s="3">
        <f>SUMIF(Veranstaltungen!$A$8:$A$307,Überblick!$A9,Veranstaltungen!U$8:U$307)</f>
        <v>0</v>
      </c>
      <c r="F9" s="3">
        <f>SUMIF(Veranstaltungen!$A$8:$A$307,Überblick!$A9,Veranstaltungen!V$8:V$307)</f>
        <v>0</v>
      </c>
      <c r="G9" s="3">
        <f>SUMIF(Veranstaltungen!$A$8:$A$307,Überblick!$A9,Veranstaltungen!W$8:W$307)</f>
        <v>0</v>
      </c>
      <c r="H9" s="3">
        <f>SUMIF(Veranstaltungen!$A$8:$A$307,Überblick!$A9,Veranstaltungen!X$8:X$307)</f>
        <v>0</v>
      </c>
      <c r="I9" s="20">
        <f t="shared" ref="I9:I27" si="6">IF(A9&lt;&gt;"",H9/C9,0)</f>
        <v>0</v>
      </c>
      <c r="J9">
        <f t="shared" ref="J9:J25" si="7">IF(B9="Mitarbeiter",2,1)</f>
        <v>1</v>
      </c>
      <c r="K9" t="str">
        <f t="shared" ref="K9:K25" si="8">IF(C9&gt;14.99,"ok","nok")</f>
        <v>nok</v>
      </c>
      <c r="L9" t="str">
        <f t="shared" ref="L9:L25" si="9">IF(OR(J9=2,D9&gt;9.99),"ok","nok")</f>
        <v>nok</v>
      </c>
      <c r="M9" t="str">
        <f t="shared" ref="M9:M25" si="10">IF(OR(J9=2,F9&gt;4.99),"ok","nok")</f>
        <v>nok</v>
      </c>
      <c r="N9" t="str">
        <f t="shared" ref="N9:N25" si="11">IF(OR(J9=2,G9&gt;4.99),"ok","nok")</f>
        <v>nok</v>
      </c>
      <c r="O9" t="str">
        <f t="shared" ref="O9:O27" si="12">IF(OR(J9=2,I9&lt;0.5),"ok","nok")</f>
        <v>ok</v>
      </c>
    </row>
    <row r="10" spans="1:15" x14ac:dyDescent="0.3">
      <c r="A10" s="12"/>
      <c r="B10" s="12"/>
      <c r="C10" s="3">
        <f t="shared" si="5"/>
        <v>0</v>
      </c>
      <c r="D10" s="3">
        <f>SUMIF(Veranstaltungen!$A$8:$A$307,Überblick!$A10,Veranstaltungen!T$8:T$307)</f>
        <v>0</v>
      </c>
      <c r="E10" s="3">
        <f>SUMIF(Veranstaltungen!$A$8:$A$307,Überblick!$A10,Veranstaltungen!U$8:U$307)</f>
        <v>0</v>
      </c>
      <c r="F10" s="3">
        <f>SUMIF(Veranstaltungen!$A$8:$A$307,Überblick!$A10,Veranstaltungen!V$8:V$307)</f>
        <v>0</v>
      </c>
      <c r="G10" s="3">
        <f>SUMIF(Veranstaltungen!$A$8:$A$307,Überblick!$A10,Veranstaltungen!W$8:W$307)</f>
        <v>0</v>
      </c>
      <c r="H10" s="3">
        <f>SUMIF(Veranstaltungen!$A$8:$A$307,Überblick!$A10,Veranstaltungen!X$8:X$307)</f>
        <v>0</v>
      </c>
      <c r="I10" s="20">
        <f t="shared" si="6"/>
        <v>0</v>
      </c>
      <c r="J10">
        <f t="shared" si="7"/>
        <v>1</v>
      </c>
      <c r="K10" t="str">
        <f t="shared" si="8"/>
        <v>nok</v>
      </c>
      <c r="L10" t="str">
        <f t="shared" si="9"/>
        <v>nok</v>
      </c>
      <c r="M10" t="str">
        <f t="shared" si="10"/>
        <v>nok</v>
      </c>
      <c r="N10" t="str">
        <f t="shared" si="11"/>
        <v>nok</v>
      </c>
      <c r="O10" t="str">
        <f t="shared" si="12"/>
        <v>ok</v>
      </c>
    </row>
    <row r="11" spans="1:15" x14ac:dyDescent="0.3">
      <c r="A11" s="12"/>
      <c r="B11" s="12"/>
      <c r="C11" s="3">
        <f t="shared" si="5"/>
        <v>0</v>
      </c>
      <c r="D11" s="3">
        <f>SUMIF(Veranstaltungen!$A$8:$A$307,Überblick!$A11,Veranstaltungen!T$8:T$307)</f>
        <v>0</v>
      </c>
      <c r="E11" s="3">
        <f>SUMIF(Veranstaltungen!$A$8:$A$307,Überblick!$A11,Veranstaltungen!U$8:U$307)</f>
        <v>0</v>
      </c>
      <c r="F11" s="3">
        <f>SUMIF(Veranstaltungen!$A$8:$A$307,Überblick!$A11,Veranstaltungen!V$8:V$307)</f>
        <v>0</v>
      </c>
      <c r="G11" s="3">
        <f>SUMIF(Veranstaltungen!$A$8:$A$307,Überblick!$A11,Veranstaltungen!W$8:W$307)</f>
        <v>0</v>
      </c>
      <c r="H11" s="3">
        <f>SUMIF(Veranstaltungen!$A$8:$A$307,Überblick!$A11,Veranstaltungen!X$8:X$307)</f>
        <v>0</v>
      </c>
      <c r="I11" s="20">
        <f t="shared" si="6"/>
        <v>0</v>
      </c>
      <c r="J11">
        <f t="shared" si="7"/>
        <v>1</v>
      </c>
      <c r="K11" t="str">
        <f t="shared" si="8"/>
        <v>nok</v>
      </c>
      <c r="L11" t="str">
        <f t="shared" si="9"/>
        <v>nok</v>
      </c>
      <c r="M11" t="str">
        <f t="shared" si="10"/>
        <v>nok</v>
      </c>
      <c r="N11" t="str">
        <f t="shared" si="11"/>
        <v>nok</v>
      </c>
      <c r="O11" t="str">
        <f t="shared" si="12"/>
        <v>ok</v>
      </c>
    </row>
    <row r="12" spans="1:15" x14ac:dyDescent="0.3">
      <c r="A12" s="12"/>
      <c r="B12" s="12"/>
      <c r="C12" s="3">
        <f t="shared" si="5"/>
        <v>0</v>
      </c>
      <c r="D12" s="3">
        <f>SUMIF(Veranstaltungen!$A$8:$A$307,Überblick!$A12,Veranstaltungen!T$8:T$307)</f>
        <v>0</v>
      </c>
      <c r="E12" s="3">
        <f>SUMIF(Veranstaltungen!$A$8:$A$307,Überblick!$A12,Veranstaltungen!U$8:U$307)</f>
        <v>0</v>
      </c>
      <c r="F12" s="3">
        <f>SUMIF(Veranstaltungen!$A$8:$A$307,Überblick!$A12,Veranstaltungen!V$8:V$307)</f>
        <v>0</v>
      </c>
      <c r="G12" s="3">
        <f>SUMIF(Veranstaltungen!$A$8:$A$307,Überblick!$A12,Veranstaltungen!W$8:W$307)</f>
        <v>0</v>
      </c>
      <c r="H12" s="3">
        <f>SUMIF(Veranstaltungen!$A$8:$A$307,Überblick!$A12,Veranstaltungen!X$8:X$307)</f>
        <v>0</v>
      </c>
      <c r="I12" s="20">
        <f t="shared" si="6"/>
        <v>0</v>
      </c>
      <c r="J12">
        <f t="shared" si="7"/>
        <v>1</v>
      </c>
      <c r="K12" t="str">
        <f t="shared" si="8"/>
        <v>nok</v>
      </c>
      <c r="L12" t="str">
        <f t="shared" si="9"/>
        <v>nok</v>
      </c>
      <c r="M12" t="str">
        <f t="shared" si="10"/>
        <v>nok</v>
      </c>
      <c r="N12" t="str">
        <f t="shared" si="11"/>
        <v>nok</v>
      </c>
      <c r="O12" t="str">
        <f t="shared" si="12"/>
        <v>ok</v>
      </c>
    </row>
    <row r="13" spans="1:15" x14ac:dyDescent="0.3">
      <c r="A13" s="12"/>
      <c r="B13" s="12"/>
      <c r="C13" s="3">
        <f t="shared" si="5"/>
        <v>0</v>
      </c>
      <c r="D13" s="3">
        <f>SUMIF(Veranstaltungen!$A$8:$A$307,Überblick!$A13,Veranstaltungen!T$8:T$307)</f>
        <v>0</v>
      </c>
      <c r="E13" s="3">
        <f>SUMIF(Veranstaltungen!$A$8:$A$307,Überblick!$A13,Veranstaltungen!U$8:U$307)</f>
        <v>0</v>
      </c>
      <c r="F13" s="3">
        <f>SUMIF(Veranstaltungen!$A$8:$A$307,Überblick!$A13,Veranstaltungen!V$8:V$307)</f>
        <v>0</v>
      </c>
      <c r="G13" s="3">
        <f>SUMIF(Veranstaltungen!$A$8:$A$307,Überblick!$A13,Veranstaltungen!W$8:W$307)</f>
        <v>0</v>
      </c>
      <c r="H13" s="3">
        <f>SUMIF(Veranstaltungen!$A$8:$A$307,Überblick!$A13,Veranstaltungen!X$8:X$307)</f>
        <v>0</v>
      </c>
      <c r="I13" s="20">
        <f t="shared" si="6"/>
        <v>0</v>
      </c>
      <c r="J13">
        <f t="shared" si="7"/>
        <v>1</v>
      </c>
      <c r="K13" t="str">
        <f t="shared" si="8"/>
        <v>nok</v>
      </c>
      <c r="L13" t="str">
        <f t="shared" si="9"/>
        <v>nok</v>
      </c>
      <c r="M13" t="str">
        <f t="shared" si="10"/>
        <v>nok</v>
      </c>
      <c r="N13" t="str">
        <f t="shared" si="11"/>
        <v>nok</v>
      </c>
      <c r="O13" t="str">
        <f t="shared" si="12"/>
        <v>ok</v>
      </c>
    </row>
    <row r="14" spans="1:15" x14ac:dyDescent="0.3">
      <c r="A14" s="12"/>
      <c r="B14" s="12"/>
      <c r="C14" s="3">
        <f t="shared" si="5"/>
        <v>0</v>
      </c>
      <c r="D14" s="3">
        <f>SUMIF(Veranstaltungen!$A$8:$A$307,Überblick!$A14,Veranstaltungen!T$8:T$307)</f>
        <v>0</v>
      </c>
      <c r="E14" s="3">
        <f>SUMIF(Veranstaltungen!$A$8:$A$307,Überblick!$A14,Veranstaltungen!U$8:U$307)</f>
        <v>0</v>
      </c>
      <c r="F14" s="3">
        <f>SUMIF(Veranstaltungen!$A$8:$A$307,Überblick!$A14,Veranstaltungen!V$8:V$307)</f>
        <v>0</v>
      </c>
      <c r="G14" s="3">
        <f>SUMIF(Veranstaltungen!$A$8:$A$307,Überblick!$A14,Veranstaltungen!W$8:W$307)</f>
        <v>0</v>
      </c>
      <c r="H14" s="3">
        <f>SUMIF(Veranstaltungen!$A$8:$A$307,Überblick!$A14,Veranstaltungen!X$8:X$307)</f>
        <v>0</v>
      </c>
      <c r="I14" s="20">
        <f t="shared" si="6"/>
        <v>0</v>
      </c>
      <c r="J14">
        <f t="shared" si="7"/>
        <v>1</v>
      </c>
      <c r="K14" t="str">
        <f t="shared" si="8"/>
        <v>nok</v>
      </c>
      <c r="L14" t="str">
        <f t="shared" si="9"/>
        <v>nok</v>
      </c>
      <c r="M14" t="str">
        <f t="shared" si="10"/>
        <v>nok</v>
      </c>
      <c r="N14" t="str">
        <f t="shared" si="11"/>
        <v>nok</v>
      </c>
      <c r="O14" t="str">
        <f t="shared" si="12"/>
        <v>ok</v>
      </c>
    </row>
    <row r="15" spans="1:15" x14ac:dyDescent="0.3">
      <c r="A15" s="12"/>
      <c r="B15" s="12"/>
      <c r="C15" s="3">
        <f t="shared" si="5"/>
        <v>0</v>
      </c>
      <c r="D15" s="3">
        <f>SUMIF(Veranstaltungen!$A$8:$A$307,Überblick!$A15,Veranstaltungen!T$8:T$307)</f>
        <v>0</v>
      </c>
      <c r="E15" s="3">
        <f>SUMIF(Veranstaltungen!$A$8:$A$307,Überblick!$A15,Veranstaltungen!U$8:U$307)</f>
        <v>0</v>
      </c>
      <c r="F15" s="3">
        <f>SUMIF(Veranstaltungen!$A$8:$A$307,Überblick!$A15,Veranstaltungen!V$8:V$307)</f>
        <v>0</v>
      </c>
      <c r="G15" s="3">
        <f>SUMIF(Veranstaltungen!$A$8:$A$307,Überblick!$A15,Veranstaltungen!W$8:W$307)</f>
        <v>0</v>
      </c>
      <c r="H15" s="3">
        <f>SUMIF(Veranstaltungen!$A$8:$A$307,Überblick!$A15,Veranstaltungen!X$8:X$307)</f>
        <v>0</v>
      </c>
      <c r="I15" s="20">
        <f t="shared" si="6"/>
        <v>0</v>
      </c>
      <c r="J15">
        <f t="shared" si="7"/>
        <v>1</v>
      </c>
      <c r="K15" t="str">
        <f t="shared" si="8"/>
        <v>nok</v>
      </c>
      <c r="L15" t="str">
        <f t="shared" si="9"/>
        <v>nok</v>
      </c>
      <c r="M15" t="str">
        <f t="shared" si="10"/>
        <v>nok</v>
      </c>
      <c r="N15" t="str">
        <f t="shared" si="11"/>
        <v>nok</v>
      </c>
      <c r="O15" t="str">
        <f t="shared" si="12"/>
        <v>ok</v>
      </c>
    </row>
    <row r="16" spans="1:15" x14ac:dyDescent="0.3">
      <c r="A16" s="12"/>
      <c r="B16" s="12"/>
      <c r="C16" s="3">
        <f t="shared" si="5"/>
        <v>0</v>
      </c>
      <c r="D16" s="3">
        <f>SUMIF(Veranstaltungen!$A$8:$A$307,Überblick!$A16,Veranstaltungen!T$8:T$307)</f>
        <v>0</v>
      </c>
      <c r="E16" s="3">
        <f>SUMIF(Veranstaltungen!$A$8:$A$307,Überblick!$A16,Veranstaltungen!U$8:U$307)</f>
        <v>0</v>
      </c>
      <c r="F16" s="3">
        <f>SUMIF(Veranstaltungen!$A$8:$A$307,Überblick!$A16,Veranstaltungen!V$8:V$307)</f>
        <v>0</v>
      </c>
      <c r="G16" s="3">
        <f>SUMIF(Veranstaltungen!$A$8:$A$307,Überblick!$A16,Veranstaltungen!W$8:W$307)</f>
        <v>0</v>
      </c>
      <c r="H16" s="3">
        <f>SUMIF(Veranstaltungen!$A$8:$A$307,Überblick!$A16,Veranstaltungen!X$8:X$307)</f>
        <v>0</v>
      </c>
      <c r="I16" s="20">
        <f t="shared" si="6"/>
        <v>0</v>
      </c>
      <c r="J16">
        <f t="shared" si="7"/>
        <v>1</v>
      </c>
      <c r="K16" t="str">
        <f t="shared" si="8"/>
        <v>nok</v>
      </c>
      <c r="L16" t="str">
        <f t="shared" si="9"/>
        <v>nok</v>
      </c>
      <c r="M16" t="str">
        <f t="shared" si="10"/>
        <v>nok</v>
      </c>
      <c r="N16" t="str">
        <f t="shared" si="11"/>
        <v>nok</v>
      </c>
      <c r="O16" t="str">
        <f t="shared" si="12"/>
        <v>ok</v>
      </c>
    </row>
    <row r="17" spans="1:15" x14ac:dyDescent="0.3">
      <c r="A17" s="12"/>
      <c r="B17" s="12"/>
      <c r="C17" s="3">
        <f t="shared" si="5"/>
        <v>0</v>
      </c>
      <c r="D17" s="3">
        <f>SUMIF(Veranstaltungen!$A$8:$A$307,Überblick!$A17,Veranstaltungen!T$8:T$307)</f>
        <v>0</v>
      </c>
      <c r="E17" s="3">
        <f>SUMIF(Veranstaltungen!$A$8:$A$307,Überblick!$A17,Veranstaltungen!U$8:U$307)</f>
        <v>0</v>
      </c>
      <c r="F17" s="3">
        <f>SUMIF(Veranstaltungen!$A$8:$A$307,Überblick!$A17,Veranstaltungen!V$8:V$307)</f>
        <v>0</v>
      </c>
      <c r="G17" s="3">
        <f>SUMIF(Veranstaltungen!$A$8:$A$307,Überblick!$A17,Veranstaltungen!W$8:W$307)</f>
        <v>0</v>
      </c>
      <c r="H17" s="3">
        <f>SUMIF(Veranstaltungen!$A$8:$A$307,Überblick!$A17,Veranstaltungen!X$8:X$307)</f>
        <v>0</v>
      </c>
      <c r="I17" s="20">
        <f t="shared" si="6"/>
        <v>0</v>
      </c>
      <c r="J17">
        <f t="shared" si="7"/>
        <v>1</v>
      </c>
      <c r="K17" t="str">
        <f t="shared" si="8"/>
        <v>nok</v>
      </c>
      <c r="L17" t="str">
        <f t="shared" si="9"/>
        <v>nok</v>
      </c>
      <c r="M17" t="str">
        <f t="shared" si="10"/>
        <v>nok</v>
      </c>
      <c r="N17" t="str">
        <f t="shared" si="11"/>
        <v>nok</v>
      </c>
      <c r="O17" t="str">
        <f t="shared" si="12"/>
        <v>ok</v>
      </c>
    </row>
    <row r="18" spans="1:15" x14ac:dyDescent="0.3">
      <c r="A18" s="12"/>
      <c r="B18" s="12"/>
      <c r="C18" s="3">
        <f t="shared" si="5"/>
        <v>0</v>
      </c>
      <c r="D18" s="3">
        <f>SUMIF(Veranstaltungen!$A$8:$A$307,Überblick!$A18,Veranstaltungen!T$8:T$307)</f>
        <v>0</v>
      </c>
      <c r="E18" s="3">
        <f>SUMIF(Veranstaltungen!$A$8:$A$307,Überblick!$A18,Veranstaltungen!U$8:U$307)</f>
        <v>0</v>
      </c>
      <c r="F18" s="3">
        <f>SUMIF(Veranstaltungen!$A$8:$A$307,Überblick!$A18,Veranstaltungen!V$8:V$307)</f>
        <v>0</v>
      </c>
      <c r="G18" s="3">
        <f>SUMIF(Veranstaltungen!$A$8:$A$307,Überblick!$A18,Veranstaltungen!W$8:W$307)</f>
        <v>0</v>
      </c>
      <c r="H18" s="3">
        <f>SUMIF(Veranstaltungen!$A$8:$A$307,Überblick!$A18,Veranstaltungen!X$8:X$307)</f>
        <v>0</v>
      </c>
      <c r="I18" s="20">
        <f t="shared" si="6"/>
        <v>0</v>
      </c>
      <c r="J18">
        <f t="shared" si="7"/>
        <v>1</v>
      </c>
      <c r="K18" t="str">
        <f t="shared" si="8"/>
        <v>nok</v>
      </c>
      <c r="L18" t="str">
        <f t="shared" si="9"/>
        <v>nok</v>
      </c>
      <c r="M18" t="str">
        <f t="shared" si="10"/>
        <v>nok</v>
      </c>
      <c r="N18" t="str">
        <f t="shared" si="11"/>
        <v>nok</v>
      </c>
      <c r="O18" t="str">
        <f t="shared" si="12"/>
        <v>ok</v>
      </c>
    </row>
    <row r="19" spans="1:15" x14ac:dyDescent="0.3">
      <c r="A19" s="12"/>
      <c r="B19" s="12"/>
      <c r="C19" s="3">
        <f t="shared" si="5"/>
        <v>0</v>
      </c>
      <c r="D19" s="3">
        <f>SUMIF(Veranstaltungen!$A$8:$A$307,Überblick!$A19,Veranstaltungen!T$8:T$307)</f>
        <v>0</v>
      </c>
      <c r="E19" s="3">
        <f>SUMIF(Veranstaltungen!$A$8:$A$307,Überblick!$A19,Veranstaltungen!U$8:U$307)</f>
        <v>0</v>
      </c>
      <c r="F19" s="3">
        <f>SUMIF(Veranstaltungen!$A$8:$A$307,Überblick!$A19,Veranstaltungen!V$8:V$307)</f>
        <v>0</v>
      </c>
      <c r="G19" s="3">
        <f>SUMIF(Veranstaltungen!$A$8:$A$307,Überblick!$A19,Veranstaltungen!W$8:W$307)</f>
        <v>0</v>
      </c>
      <c r="H19" s="3">
        <f>SUMIF(Veranstaltungen!$A$8:$A$307,Überblick!$A19,Veranstaltungen!X$8:X$307)</f>
        <v>0</v>
      </c>
      <c r="I19" s="20">
        <f t="shared" si="6"/>
        <v>0</v>
      </c>
      <c r="J19">
        <f t="shared" si="7"/>
        <v>1</v>
      </c>
      <c r="K19" t="str">
        <f t="shared" si="8"/>
        <v>nok</v>
      </c>
      <c r="L19" t="str">
        <f t="shared" si="9"/>
        <v>nok</v>
      </c>
      <c r="M19" t="str">
        <f t="shared" si="10"/>
        <v>nok</v>
      </c>
      <c r="N19" t="str">
        <f t="shared" si="11"/>
        <v>nok</v>
      </c>
      <c r="O19" t="str">
        <f t="shared" si="12"/>
        <v>ok</v>
      </c>
    </row>
    <row r="20" spans="1:15" x14ac:dyDescent="0.3">
      <c r="A20" s="12"/>
      <c r="B20" s="12"/>
      <c r="C20" s="3">
        <f t="shared" si="5"/>
        <v>0</v>
      </c>
      <c r="D20" s="3">
        <f>SUMIF(Veranstaltungen!$A$8:$A$307,Überblick!$A20,Veranstaltungen!T$8:T$307)</f>
        <v>0</v>
      </c>
      <c r="E20" s="3">
        <f>SUMIF(Veranstaltungen!$A$8:$A$307,Überblick!$A20,Veranstaltungen!U$8:U$307)</f>
        <v>0</v>
      </c>
      <c r="F20" s="3">
        <f>SUMIF(Veranstaltungen!$A$8:$A$307,Überblick!$A20,Veranstaltungen!V$8:V$307)</f>
        <v>0</v>
      </c>
      <c r="G20" s="3">
        <f>SUMIF(Veranstaltungen!$A$8:$A$307,Überblick!$A20,Veranstaltungen!W$8:W$307)</f>
        <v>0</v>
      </c>
      <c r="H20" s="3">
        <f>SUMIF(Veranstaltungen!$A$8:$A$307,Überblick!$A20,Veranstaltungen!X$8:X$307)</f>
        <v>0</v>
      </c>
      <c r="I20" s="20">
        <f t="shared" si="6"/>
        <v>0</v>
      </c>
      <c r="J20">
        <f t="shared" si="7"/>
        <v>1</v>
      </c>
      <c r="K20" t="str">
        <f t="shared" si="8"/>
        <v>nok</v>
      </c>
      <c r="L20" t="str">
        <f t="shared" si="9"/>
        <v>nok</v>
      </c>
      <c r="M20" t="str">
        <f t="shared" si="10"/>
        <v>nok</v>
      </c>
      <c r="N20" t="str">
        <f t="shared" si="11"/>
        <v>nok</v>
      </c>
      <c r="O20" t="str">
        <f t="shared" si="12"/>
        <v>ok</v>
      </c>
    </row>
    <row r="21" spans="1:15" x14ac:dyDescent="0.3">
      <c r="A21" s="12"/>
      <c r="B21" s="12"/>
      <c r="C21" s="3">
        <f t="shared" si="5"/>
        <v>0</v>
      </c>
      <c r="D21" s="3">
        <f>SUMIF(Veranstaltungen!$A$8:$A$307,Überblick!$A21,Veranstaltungen!T$8:T$307)</f>
        <v>0</v>
      </c>
      <c r="E21" s="3">
        <f>SUMIF(Veranstaltungen!$A$8:$A$307,Überblick!$A21,Veranstaltungen!U$8:U$307)</f>
        <v>0</v>
      </c>
      <c r="F21" s="3">
        <f>SUMIF(Veranstaltungen!$A$8:$A$307,Überblick!$A21,Veranstaltungen!V$8:V$307)</f>
        <v>0</v>
      </c>
      <c r="G21" s="3">
        <f>SUMIF(Veranstaltungen!$A$8:$A$307,Überblick!$A21,Veranstaltungen!W$8:W$307)</f>
        <v>0</v>
      </c>
      <c r="H21" s="3">
        <f>SUMIF(Veranstaltungen!$A$8:$A$307,Überblick!$A21,Veranstaltungen!X$8:X$307)</f>
        <v>0</v>
      </c>
      <c r="I21" s="20">
        <f t="shared" si="6"/>
        <v>0</v>
      </c>
      <c r="J21">
        <f t="shared" si="7"/>
        <v>1</v>
      </c>
      <c r="K21" t="str">
        <f t="shared" si="8"/>
        <v>nok</v>
      </c>
      <c r="L21" t="str">
        <f t="shared" si="9"/>
        <v>nok</v>
      </c>
      <c r="M21" t="str">
        <f t="shared" si="10"/>
        <v>nok</v>
      </c>
      <c r="N21" t="str">
        <f t="shared" si="11"/>
        <v>nok</v>
      </c>
      <c r="O21" t="str">
        <f t="shared" si="12"/>
        <v>ok</v>
      </c>
    </row>
    <row r="22" spans="1:15" x14ac:dyDescent="0.3">
      <c r="A22" s="12"/>
      <c r="B22" s="12"/>
      <c r="C22" s="3">
        <f t="shared" si="5"/>
        <v>0</v>
      </c>
      <c r="D22" s="3">
        <f>SUMIF(Veranstaltungen!$A$8:$A$307,Überblick!$A22,Veranstaltungen!T$8:T$307)</f>
        <v>0</v>
      </c>
      <c r="E22" s="3">
        <f>SUMIF(Veranstaltungen!$A$8:$A$307,Überblick!$A22,Veranstaltungen!U$8:U$307)</f>
        <v>0</v>
      </c>
      <c r="F22" s="3">
        <f>SUMIF(Veranstaltungen!$A$8:$A$307,Überblick!$A22,Veranstaltungen!V$8:V$307)</f>
        <v>0</v>
      </c>
      <c r="G22" s="3">
        <f>SUMIF(Veranstaltungen!$A$8:$A$307,Überblick!$A22,Veranstaltungen!W$8:W$307)</f>
        <v>0</v>
      </c>
      <c r="H22" s="3">
        <f>SUMIF(Veranstaltungen!$A$8:$A$307,Überblick!$A22,Veranstaltungen!X$8:X$307)</f>
        <v>0</v>
      </c>
      <c r="I22" s="20">
        <f t="shared" si="6"/>
        <v>0</v>
      </c>
      <c r="J22">
        <f t="shared" si="7"/>
        <v>1</v>
      </c>
      <c r="K22" t="str">
        <f t="shared" si="8"/>
        <v>nok</v>
      </c>
      <c r="L22" t="str">
        <f t="shared" si="9"/>
        <v>nok</v>
      </c>
      <c r="M22" t="str">
        <f t="shared" si="10"/>
        <v>nok</v>
      </c>
      <c r="N22" t="str">
        <f t="shared" si="11"/>
        <v>nok</v>
      </c>
      <c r="O22" t="str">
        <f t="shared" si="12"/>
        <v>ok</v>
      </c>
    </row>
    <row r="23" spans="1:15" x14ac:dyDescent="0.3">
      <c r="A23" s="12"/>
      <c r="B23" s="12"/>
      <c r="C23" s="3">
        <f t="shared" si="5"/>
        <v>0</v>
      </c>
      <c r="D23" s="3">
        <f>SUMIF(Veranstaltungen!$A$8:$A$307,Überblick!$A23,Veranstaltungen!T$8:T$307)</f>
        <v>0</v>
      </c>
      <c r="E23" s="3">
        <f>SUMIF(Veranstaltungen!$A$8:$A$307,Überblick!$A23,Veranstaltungen!U$8:U$307)</f>
        <v>0</v>
      </c>
      <c r="F23" s="3">
        <f>SUMIF(Veranstaltungen!$A$8:$A$307,Überblick!$A23,Veranstaltungen!V$8:V$307)</f>
        <v>0</v>
      </c>
      <c r="G23" s="3">
        <f>SUMIF(Veranstaltungen!$A$8:$A$307,Überblick!$A23,Veranstaltungen!W$8:W$307)</f>
        <v>0</v>
      </c>
      <c r="H23" s="3">
        <f>SUMIF(Veranstaltungen!$A$8:$A$307,Überblick!$A23,Veranstaltungen!X$8:X$307)</f>
        <v>0</v>
      </c>
      <c r="I23" s="20">
        <f t="shared" si="6"/>
        <v>0</v>
      </c>
      <c r="J23">
        <f t="shared" si="7"/>
        <v>1</v>
      </c>
      <c r="K23" t="str">
        <f t="shared" si="8"/>
        <v>nok</v>
      </c>
      <c r="L23" t="str">
        <f t="shared" si="9"/>
        <v>nok</v>
      </c>
      <c r="M23" t="str">
        <f t="shared" si="10"/>
        <v>nok</v>
      </c>
      <c r="N23" t="str">
        <f t="shared" si="11"/>
        <v>nok</v>
      </c>
      <c r="O23" t="str">
        <f t="shared" si="12"/>
        <v>ok</v>
      </c>
    </row>
    <row r="24" spans="1:15" x14ac:dyDescent="0.3">
      <c r="A24" s="12"/>
      <c r="B24" s="12"/>
      <c r="C24" s="3">
        <f t="shared" si="5"/>
        <v>0</v>
      </c>
      <c r="D24" s="3">
        <f>SUMIF(Veranstaltungen!$A$8:$A$307,Überblick!$A24,Veranstaltungen!T$8:T$307)</f>
        <v>0</v>
      </c>
      <c r="E24" s="3">
        <f>SUMIF(Veranstaltungen!$A$8:$A$307,Überblick!$A24,Veranstaltungen!U$8:U$307)</f>
        <v>0</v>
      </c>
      <c r="F24" s="3">
        <f>SUMIF(Veranstaltungen!$A$8:$A$307,Überblick!$A24,Veranstaltungen!V$8:V$307)</f>
        <v>0</v>
      </c>
      <c r="G24" s="3">
        <f>SUMIF(Veranstaltungen!$A$8:$A$307,Überblick!$A24,Veranstaltungen!W$8:W$307)</f>
        <v>0</v>
      </c>
      <c r="H24" s="3">
        <f>SUMIF(Veranstaltungen!$A$8:$A$307,Überblick!$A24,Veranstaltungen!X$8:X$307)</f>
        <v>0</v>
      </c>
      <c r="I24" s="20">
        <f t="shared" si="6"/>
        <v>0</v>
      </c>
      <c r="J24">
        <f t="shared" si="7"/>
        <v>1</v>
      </c>
      <c r="K24" t="str">
        <f t="shared" si="8"/>
        <v>nok</v>
      </c>
      <c r="L24" t="str">
        <f t="shared" si="9"/>
        <v>nok</v>
      </c>
      <c r="M24" t="str">
        <f t="shared" si="10"/>
        <v>nok</v>
      </c>
      <c r="N24" t="str">
        <f t="shared" si="11"/>
        <v>nok</v>
      </c>
      <c r="O24" t="str">
        <f t="shared" si="12"/>
        <v>ok</v>
      </c>
    </row>
    <row r="25" spans="1:15" x14ac:dyDescent="0.3">
      <c r="A25" s="12"/>
      <c r="B25" s="12"/>
      <c r="C25" s="3">
        <f t="shared" si="5"/>
        <v>0</v>
      </c>
      <c r="D25" s="3">
        <f>SUMIF(Veranstaltungen!$A$8:$A$307,Überblick!$A25,Veranstaltungen!T$8:T$307)</f>
        <v>0</v>
      </c>
      <c r="E25" s="3">
        <f>SUMIF(Veranstaltungen!$A$8:$A$307,Überblick!$A25,Veranstaltungen!U$8:U$307)</f>
        <v>0</v>
      </c>
      <c r="F25" s="3">
        <f>SUMIF(Veranstaltungen!$A$8:$A$307,Überblick!$A25,Veranstaltungen!V$8:V$307)</f>
        <v>0</v>
      </c>
      <c r="G25" s="3">
        <f>SUMIF(Veranstaltungen!$A$8:$A$307,Überblick!$A25,Veranstaltungen!W$8:W$307)</f>
        <v>0</v>
      </c>
      <c r="H25" s="3">
        <f>SUMIF(Veranstaltungen!$A$8:$A$307,Überblick!$A25,Veranstaltungen!X$8:X$307)</f>
        <v>0</v>
      </c>
      <c r="I25" s="20">
        <f t="shared" si="6"/>
        <v>0</v>
      </c>
      <c r="J25">
        <f t="shared" si="7"/>
        <v>1</v>
      </c>
      <c r="K25" t="str">
        <f t="shared" si="8"/>
        <v>nok</v>
      </c>
      <c r="L25" t="str">
        <f t="shared" si="9"/>
        <v>nok</v>
      </c>
      <c r="M25" t="str">
        <f t="shared" si="10"/>
        <v>nok</v>
      </c>
      <c r="N25" t="str">
        <f t="shared" si="11"/>
        <v>nok</v>
      </c>
      <c r="O25" t="str">
        <f t="shared" si="12"/>
        <v>ok</v>
      </c>
    </row>
    <row r="26" spans="1:15" x14ac:dyDescent="0.3">
      <c r="A26" s="12"/>
      <c r="B26" s="12"/>
      <c r="C26" s="3">
        <f t="shared" ref="C26:C27" si="13">SUM(F26:G26)</f>
        <v>0</v>
      </c>
      <c r="D26" s="3">
        <f>SUMIF(Veranstaltungen!$A$8:$A$307,Überblick!$A26,Veranstaltungen!T$8:T$307)</f>
        <v>0</v>
      </c>
      <c r="E26" s="3">
        <f>SUMIF(Veranstaltungen!$A$8:$A$307,Überblick!$A26,Veranstaltungen!U$8:U$307)</f>
        <v>0</v>
      </c>
      <c r="F26" s="3">
        <f>SUMIF(Veranstaltungen!$A$8:$A$307,Überblick!$A26,Veranstaltungen!V$8:V$307)</f>
        <v>0</v>
      </c>
      <c r="G26" s="3">
        <f>SUMIF(Veranstaltungen!$A$8:$A$307,Überblick!$A26,Veranstaltungen!W$8:W$307)</f>
        <v>0</v>
      </c>
      <c r="H26" s="3">
        <f>SUMIF(Veranstaltungen!$A$8:$A$307,Überblick!$A26,Veranstaltungen!X$8:X$307)</f>
        <v>0</v>
      </c>
      <c r="I26" s="20">
        <f t="shared" si="6"/>
        <v>0</v>
      </c>
      <c r="J26">
        <f t="shared" ref="J26:J27" si="14">IF(B26="Mitarbeiter",2,1)</f>
        <v>1</v>
      </c>
      <c r="K26" t="str">
        <f t="shared" ref="K26:K27" si="15">IF(C26&gt;14.99,"ok","nok")</f>
        <v>nok</v>
      </c>
      <c r="L26" t="str">
        <f t="shared" ref="L26:L27" si="16">IF(OR(J26=2,D26&gt;9.99),"ok","nok")</f>
        <v>nok</v>
      </c>
      <c r="M26" t="str">
        <f t="shared" ref="M26:M27" si="17">IF(OR(J26=2,F26&gt;4.99),"ok","nok")</f>
        <v>nok</v>
      </c>
      <c r="N26" t="str">
        <f t="shared" ref="N26:N27" si="18">IF(OR(J26=2,G26&gt;4.99),"ok","nok")</f>
        <v>nok</v>
      </c>
      <c r="O26" t="str">
        <f t="shared" si="12"/>
        <v>ok</v>
      </c>
    </row>
    <row r="27" spans="1:15" x14ac:dyDescent="0.3">
      <c r="A27" s="12"/>
      <c r="B27" s="12"/>
      <c r="C27" s="3">
        <f t="shared" si="13"/>
        <v>0</v>
      </c>
      <c r="D27" s="3">
        <f>SUMIF(Veranstaltungen!$A$8:$A$307,Überblick!$A27,Veranstaltungen!T$8:T$307)</f>
        <v>0</v>
      </c>
      <c r="E27" s="3">
        <f>SUMIF(Veranstaltungen!$A$8:$A$307,Überblick!$A27,Veranstaltungen!U$8:U$307)</f>
        <v>0</v>
      </c>
      <c r="F27" s="3">
        <f>SUMIF(Veranstaltungen!$A$8:$A$307,Überblick!$A27,Veranstaltungen!V$8:V$307)</f>
        <v>0</v>
      </c>
      <c r="G27" s="3">
        <f>SUMIF(Veranstaltungen!$A$8:$A$307,Überblick!$A27,Veranstaltungen!W$8:W$307)</f>
        <v>0</v>
      </c>
      <c r="H27" s="3">
        <f>SUMIF(Veranstaltungen!$A$8:$A$307,Überblick!$A27,Veranstaltungen!X$8:X$307)</f>
        <v>0</v>
      </c>
      <c r="I27" s="40">
        <f t="shared" si="6"/>
        <v>0</v>
      </c>
      <c r="J27">
        <f t="shared" si="14"/>
        <v>1</v>
      </c>
      <c r="K27" t="str">
        <f t="shared" si="15"/>
        <v>nok</v>
      </c>
      <c r="L27" t="str">
        <f t="shared" si="16"/>
        <v>nok</v>
      </c>
      <c r="M27" t="str">
        <f t="shared" si="17"/>
        <v>nok</v>
      </c>
      <c r="N27" t="str">
        <f t="shared" si="18"/>
        <v>nok</v>
      </c>
      <c r="O27" t="str">
        <f t="shared" si="12"/>
        <v>ok</v>
      </c>
    </row>
    <row r="28" spans="1:15" x14ac:dyDescent="0.3">
      <c r="A28" s="15"/>
      <c r="B28" s="15"/>
      <c r="C28" s="16"/>
      <c r="D28" s="16"/>
      <c r="E28" s="16"/>
      <c r="F28" s="16"/>
      <c r="G28" s="16"/>
      <c r="H28" s="16"/>
    </row>
    <row r="29" spans="1:15" x14ac:dyDescent="0.3">
      <c r="A29" s="12"/>
      <c r="B29" s="12"/>
      <c r="C29" s="3"/>
      <c r="D29" s="3"/>
      <c r="E29" s="3"/>
      <c r="F29" s="3"/>
      <c r="G29" s="3"/>
      <c r="H29" s="3"/>
    </row>
    <row r="30" spans="1:15" x14ac:dyDescent="0.3">
      <c r="A30" s="12"/>
      <c r="B30" s="12"/>
      <c r="C30" s="3"/>
      <c r="D30" s="3"/>
      <c r="E30" s="3"/>
      <c r="F30" s="3"/>
      <c r="G30" s="3"/>
      <c r="H30" s="3"/>
    </row>
    <row r="31" spans="1:15" x14ac:dyDescent="0.3">
      <c r="A31" s="12"/>
      <c r="B31" s="12"/>
      <c r="C31" s="3"/>
      <c r="D31" s="3"/>
      <c r="E31" s="3"/>
      <c r="F31" s="3"/>
      <c r="G31" s="3"/>
      <c r="H31" s="3"/>
    </row>
    <row r="32" spans="1:15" x14ac:dyDescent="0.3">
      <c r="A32" s="12"/>
      <c r="B32" s="12"/>
      <c r="C32" s="3"/>
      <c r="D32" s="3"/>
      <c r="E32" s="3"/>
      <c r="F32" s="3"/>
      <c r="G32" s="3"/>
      <c r="H32" s="3"/>
    </row>
    <row r="33" spans="1:8" x14ac:dyDescent="0.3">
      <c r="A33" s="12"/>
      <c r="B33" s="12"/>
      <c r="C33" s="3"/>
      <c r="D33" s="3"/>
      <c r="E33" s="3"/>
      <c r="F33" s="3"/>
      <c r="G33" s="3"/>
      <c r="H33" s="3"/>
    </row>
    <row r="34" spans="1:8" x14ac:dyDescent="0.3">
      <c r="A34" s="12"/>
      <c r="B34" s="12"/>
      <c r="C34" s="3"/>
      <c r="D34" s="3"/>
      <c r="E34" s="3"/>
      <c r="F34" s="3"/>
      <c r="G34" s="3"/>
      <c r="H34" s="3"/>
    </row>
    <row r="35" spans="1:8" x14ac:dyDescent="0.3">
      <c r="A35" s="12"/>
      <c r="B35" s="12"/>
      <c r="C35" s="3"/>
      <c r="D35" s="3"/>
      <c r="E35" s="3"/>
      <c r="F35" s="3"/>
      <c r="G35" s="3"/>
      <c r="H35" s="3"/>
    </row>
    <row r="36" spans="1:8" x14ac:dyDescent="0.3">
      <c r="A36" s="12"/>
      <c r="B36" s="12"/>
      <c r="C36" s="3"/>
      <c r="D36" s="3"/>
      <c r="E36" s="3"/>
      <c r="F36" s="3"/>
      <c r="G36" s="3"/>
      <c r="H36" s="3"/>
    </row>
    <row r="37" spans="1:8" x14ac:dyDescent="0.3">
      <c r="A37" s="12"/>
      <c r="B37" s="12"/>
      <c r="C37" s="3"/>
      <c r="D37" s="3"/>
      <c r="E37" s="3"/>
      <c r="F37" s="3"/>
      <c r="G37" s="3"/>
      <c r="H37" s="3"/>
    </row>
    <row r="38" spans="1:8" x14ac:dyDescent="0.3">
      <c r="A38" s="12"/>
      <c r="B38" s="12"/>
      <c r="C38" s="3"/>
      <c r="D38" s="3"/>
      <c r="E38" s="3"/>
      <c r="F38" s="3"/>
      <c r="G38" s="3"/>
      <c r="H38" s="3"/>
    </row>
    <row r="39" spans="1:8" x14ac:dyDescent="0.3">
      <c r="A39" s="12"/>
      <c r="B39" s="12"/>
      <c r="C39" s="3"/>
      <c r="D39" s="3"/>
      <c r="E39" s="3"/>
      <c r="F39" s="3"/>
      <c r="G39" s="3"/>
      <c r="H39" s="3"/>
    </row>
    <row r="40" spans="1:8" x14ac:dyDescent="0.3">
      <c r="A40" s="12"/>
      <c r="B40" s="12"/>
      <c r="C40" s="3"/>
      <c r="D40" s="3"/>
      <c r="E40" s="3"/>
      <c r="F40" s="3"/>
      <c r="G40" s="3"/>
      <c r="H40" s="3"/>
    </row>
    <row r="41" spans="1:8" x14ac:dyDescent="0.3">
      <c r="A41" s="12"/>
      <c r="B41" s="12"/>
      <c r="C41" s="3"/>
      <c r="D41" s="3"/>
      <c r="E41" s="3"/>
      <c r="F41" s="3"/>
      <c r="G41" s="3"/>
      <c r="H41" s="3"/>
    </row>
    <row r="42" spans="1:8" x14ac:dyDescent="0.3">
      <c r="A42" s="12"/>
      <c r="B42" s="12"/>
      <c r="C42" s="3"/>
      <c r="D42" s="3"/>
      <c r="E42" s="3"/>
      <c r="F42" s="3"/>
      <c r="G42" s="3"/>
      <c r="H42" s="3"/>
    </row>
    <row r="43" spans="1:8" x14ac:dyDescent="0.3">
      <c r="A43" s="12"/>
      <c r="B43" s="12"/>
      <c r="C43" s="3"/>
      <c r="D43" s="3"/>
      <c r="E43" s="3"/>
      <c r="F43" s="3"/>
      <c r="G43" s="3"/>
      <c r="H43" s="3"/>
    </row>
    <row r="44" spans="1:8" x14ac:dyDescent="0.3">
      <c r="A44" s="12"/>
      <c r="B44" s="12"/>
      <c r="C44" s="3"/>
      <c r="D44" s="3"/>
      <c r="E44" s="3"/>
      <c r="F44" s="3"/>
      <c r="G44" s="3"/>
      <c r="H44" s="3"/>
    </row>
    <row r="45" spans="1:8" x14ac:dyDescent="0.3">
      <c r="A45" s="12"/>
      <c r="B45" s="12"/>
      <c r="C45" s="3"/>
      <c r="D45" s="3"/>
      <c r="E45" s="3"/>
      <c r="F45" s="3"/>
      <c r="G45" s="3"/>
      <c r="H45" s="3"/>
    </row>
    <row r="46" spans="1:8" x14ac:dyDescent="0.3">
      <c r="A46" s="12"/>
      <c r="B46" s="12"/>
      <c r="C46" s="3"/>
      <c r="D46" s="3"/>
      <c r="E46" s="3"/>
      <c r="F46" s="3"/>
      <c r="G46" s="3"/>
      <c r="H46" s="3"/>
    </row>
    <row r="47" spans="1:8" x14ac:dyDescent="0.3">
      <c r="A47" s="12"/>
      <c r="B47" s="12"/>
      <c r="C47" s="3"/>
      <c r="D47" s="3"/>
      <c r="E47" s="3"/>
      <c r="F47" s="3"/>
      <c r="G47" s="3"/>
      <c r="H47" s="3"/>
    </row>
    <row r="48" spans="1:8" x14ac:dyDescent="0.3">
      <c r="A48" s="12"/>
      <c r="B48" s="12"/>
      <c r="C48" s="3"/>
      <c r="D48" s="3"/>
      <c r="E48" s="3"/>
      <c r="F48" s="3"/>
      <c r="G48" s="3"/>
      <c r="H48" s="3"/>
    </row>
    <row r="49" spans="1:8" x14ac:dyDescent="0.3">
      <c r="A49" s="12"/>
      <c r="B49" s="12"/>
      <c r="C49" s="3"/>
      <c r="D49" s="3"/>
      <c r="E49" s="3"/>
      <c r="F49" s="3"/>
      <c r="G49" s="3"/>
      <c r="H49" s="3"/>
    </row>
    <row r="50" spans="1:8" x14ac:dyDescent="0.3">
      <c r="A50" s="12"/>
      <c r="B50" s="12"/>
      <c r="C50" s="3"/>
      <c r="D50" s="3"/>
      <c r="E50" s="3"/>
      <c r="F50" s="3"/>
      <c r="G50" s="3"/>
      <c r="H50" s="3"/>
    </row>
    <row r="51" spans="1:8" x14ac:dyDescent="0.3">
      <c r="A51" s="12"/>
      <c r="B51" s="12"/>
      <c r="C51" s="3"/>
      <c r="D51" s="3"/>
      <c r="E51" s="3"/>
      <c r="F51" s="3"/>
      <c r="G51" s="3"/>
      <c r="H51" s="3"/>
    </row>
    <row r="52" spans="1:8" x14ac:dyDescent="0.3">
      <c r="A52" s="12"/>
      <c r="B52" s="12"/>
      <c r="C52" s="3"/>
      <c r="D52" s="3"/>
      <c r="E52" s="3"/>
      <c r="F52" s="3"/>
      <c r="G52" s="3"/>
      <c r="H52" s="3"/>
    </row>
    <row r="53" spans="1:8" x14ac:dyDescent="0.3">
      <c r="A53" s="12"/>
      <c r="B53" s="12"/>
      <c r="C53" s="3"/>
      <c r="D53" s="3"/>
      <c r="E53" s="3"/>
      <c r="F53" s="3"/>
      <c r="G53" s="3"/>
      <c r="H53" s="3"/>
    </row>
    <row r="54" spans="1:8" x14ac:dyDescent="0.3">
      <c r="A54" s="12"/>
      <c r="B54" s="12"/>
      <c r="C54" s="3"/>
      <c r="D54" s="3"/>
      <c r="E54" s="3"/>
      <c r="F54" s="3"/>
      <c r="G54" s="3"/>
      <c r="H54" s="3"/>
    </row>
    <row r="55" spans="1:8" x14ac:dyDescent="0.3">
      <c r="A55" s="12"/>
      <c r="B55" s="12"/>
      <c r="C55" s="3"/>
      <c r="D55" s="3"/>
      <c r="E55" s="3"/>
      <c r="F55" s="3"/>
      <c r="G55" s="3"/>
      <c r="H55" s="3"/>
    </row>
    <row r="56" spans="1:8" x14ac:dyDescent="0.3">
      <c r="A56" s="12"/>
      <c r="B56" s="12"/>
      <c r="C56" s="3"/>
      <c r="D56" s="3"/>
      <c r="E56" s="3"/>
      <c r="F56" s="3"/>
      <c r="G56" s="3"/>
      <c r="H56" s="3"/>
    </row>
    <row r="57" spans="1:8" x14ac:dyDescent="0.3">
      <c r="A57" s="12"/>
      <c r="B57" s="12"/>
      <c r="C57" s="3"/>
      <c r="D57" s="3"/>
      <c r="E57" s="3"/>
      <c r="F57" s="3"/>
      <c r="G57" s="3"/>
      <c r="H57" s="3"/>
    </row>
    <row r="58" spans="1:8" x14ac:dyDescent="0.3">
      <c r="A58" s="12"/>
      <c r="B58" s="12"/>
      <c r="C58" s="3"/>
      <c r="D58" s="3"/>
      <c r="E58" s="3"/>
      <c r="F58" s="3"/>
      <c r="G58" s="3"/>
      <c r="H58" s="3"/>
    </row>
    <row r="59" spans="1:8" x14ac:dyDescent="0.3">
      <c r="A59" s="12"/>
      <c r="B59" s="12"/>
      <c r="C59" s="3"/>
      <c r="D59" s="3"/>
      <c r="E59" s="3"/>
      <c r="F59" s="3"/>
      <c r="G59" s="3"/>
      <c r="H59" s="3"/>
    </row>
    <row r="60" spans="1:8" x14ac:dyDescent="0.3">
      <c r="A60" s="12"/>
      <c r="B60" s="12"/>
      <c r="C60" s="3"/>
      <c r="D60" s="3"/>
      <c r="E60" s="3"/>
      <c r="F60" s="3"/>
      <c r="G60" s="3"/>
      <c r="H60" s="3"/>
    </row>
    <row r="61" spans="1:8" x14ac:dyDescent="0.3">
      <c r="A61" s="12"/>
      <c r="B61" s="12"/>
      <c r="C61" s="3"/>
      <c r="D61" s="3"/>
      <c r="E61" s="3"/>
      <c r="F61" s="3"/>
      <c r="G61" s="3"/>
      <c r="H61" s="3"/>
    </row>
    <row r="62" spans="1:8" x14ac:dyDescent="0.3">
      <c r="A62" s="12"/>
      <c r="B62" s="12"/>
      <c r="C62" s="3"/>
      <c r="D62" s="3"/>
      <c r="E62" s="3"/>
      <c r="F62" s="3"/>
      <c r="G62" s="3"/>
      <c r="H62" s="3"/>
    </row>
    <row r="63" spans="1:8" x14ac:dyDescent="0.3">
      <c r="A63" s="12"/>
      <c r="B63" s="12"/>
      <c r="C63" s="3"/>
      <c r="D63" s="3"/>
      <c r="E63" s="3"/>
      <c r="F63" s="3"/>
      <c r="G63" s="3"/>
      <c r="H63" s="3"/>
    </row>
    <row r="64" spans="1:8" x14ac:dyDescent="0.3">
      <c r="A64" s="12"/>
      <c r="B64" s="12"/>
      <c r="C64" s="3"/>
      <c r="D64" s="3"/>
      <c r="E64" s="3"/>
      <c r="F64" s="3"/>
      <c r="G64" s="3"/>
      <c r="H64" s="3"/>
    </row>
    <row r="65" spans="1:8" x14ac:dyDescent="0.3">
      <c r="A65" s="12"/>
      <c r="B65" s="12"/>
      <c r="C65" s="3"/>
      <c r="D65" s="3"/>
      <c r="E65" s="3"/>
      <c r="F65" s="3"/>
      <c r="G65" s="3"/>
      <c r="H65" s="3"/>
    </row>
    <row r="66" spans="1:8" x14ac:dyDescent="0.3">
      <c r="A66" s="12"/>
      <c r="B66" s="12"/>
      <c r="C66" s="3"/>
      <c r="D66" s="3"/>
      <c r="E66" s="3"/>
      <c r="F66" s="3"/>
      <c r="G66" s="3"/>
      <c r="H66" s="3"/>
    </row>
    <row r="67" spans="1:8" x14ac:dyDescent="0.3">
      <c r="A67" s="12"/>
      <c r="B67" s="12"/>
      <c r="C67" s="3"/>
      <c r="D67" s="3"/>
      <c r="E67" s="3"/>
      <c r="F67" s="3"/>
      <c r="G67" s="3"/>
      <c r="H67" s="3"/>
    </row>
    <row r="68" spans="1:8" x14ac:dyDescent="0.3">
      <c r="A68" s="12"/>
      <c r="B68" s="12"/>
      <c r="C68" s="3"/>
      <c r="D68" s="3"/>
      <c r="E68" s="3"/>
      <c r="F68" s="3"/>
      <c r="G68" s="3"/>
      <c r="H68" s="3"/>
    </row>
    <row r="69" spans="1:8" x14ac:dyDescent="0.3">
      <c r="A69" s="12"/>
      <c r="B69" s="12"/>
      <c r="C69" s="3"/>
      <c r="D69" s="3"/>
      <c r="E69" s="3"/>
      <c r="F69" s="3"/>
      <c r="G69" s="3"/>
      <c r="H69" s="3"/>
    </row>
    <row r="70" spans="1:8" x14ac:dyDescent="0.3">
      <c r="A70" s="12"/>
      <c r="B70" s="12"/>
      <c r="C70" s="3"/>
      <c r="D70" s="3"/>
      <c r="E70" s="3"/>
      <c r="F70" s="3"/>
      <c r="G70" s="3"/>
      <c r="H70" s="3"/>
    </row>
    <row r="71" spans="1:8" x14ac:dyDescent="0.3">
      <c r="A71" s="12"/>
      <c r="B71" s="12"/>
      <c r="C71" s="3"/>
      <c r="D71" s="3"/>
      <c r="E71" s="3"/>
      <c r="F71" s="3"/>
      <c r="G71" s="3"/>
      <c r="H71" s="3"/>
    </row>
    <row r="72" spans="1:8" x14ac:dyDescent="0.3">
      <c r="A72" s="12"/>
      <c r="B72" s="12"/>
      <c r="C72" s="3"/>
      <c r="D72" s="3"/>
      <c r="E72" s="3"/>
      <c r="F72" s="3"/>
      <c r="G72" s="3"/>
      <c r="H72" s="3"/>
    </row>
    <row r="73" spans="1:8" x14ac:dyDescent="0.3">
      <c r="A73" s="12"/>
      <c r="B73" s="12"/>
      <c r="C73" s="3"/>
      <c r="D73" s="3"/>
      <c r="E73" s="3"/>
      <c r="F73" s="3"/>
      <c r="G73" s="3"/>
      <c r="H73" s="3"/>
    </row>
    <row r="74" spans="1:8" x14ac:dyDescent="0.3">
      <c r="A74" s="12"/>
      <c r="B74" s="12"/>
      <c r="C74" s="3"/>
      <c r="D74" s="3"/>
      <c r="E74" s="3"/>
      <c r="F74" s="3"/>
      <c r="G74" s="3"/>
      <c r="H74" s="3"/>
    </row>
    <row r="75" spans="1:8" x14ac:dyDescent="0.3">
      <c r="A75" s="12"/>
      <c r="B75" s="12"/>
      <c r="C75" s="3"/>
      <c r="D75" s="3"/>
      <c r="E75" s="3"/>
      <c r="F75" s="3"/>
      <c r="G75" s="3"/>
      <c r="H75" s="3"/>
    </row>
    <row r="76" spans="1:8" x14ac:dyDescent="0.3">
      <c r="A76" s="12"/>
      <c r="B76" s="12"/>
      <c r="C76" s="3"/>
      <c r="D76" s="3"/>
      <c r="E76" s="3"/>
      <c r="F76" s="3"/>
      <c r="G76" s="3"/>
      <c r="H76" s="3"/>
    </row>
    <row r="77" spans="1:8" x14ac:dyDescent="0.3">
      <c r="A77" s="12"/>
      <c r="B77" s="12"/>
      <c r="C77" s="3"/>
      <c r="D77" s="3"/>
      <c r="E77" s="3"/>
      <c r="F77" s="3"/>
      <c r="G77" s="3"/>
      <c r="H77" s="3"/>
    </row>
    <row r="78" spans="1:8" x14ac:dyDescent="0.3">
      <c r="A78" s="12"/>
      <c r="B78" s="12"/>
      <c r="C78" s="3"/>
      <c r="D78" s="3"/>
      <c r="E78" s="3"/>
      <c r="F78" s="3"/>
      <c r="G78" s="3"/>
      <c r="H78" s="3"/>
    </row>
    <row r="79" spans="1:8" x14ac:dyDescent="0.3">
      <c r="A79" s="12"/>
      <c r="B79" s="12"/>
      <c r="C79" s="3"/>
      <c r="D79" s="3"/>
      <c r="E79" s="3"/>
      <c r="F79" s="3"/>
      <c r="G79" s="3"/>
      <c r="H79" s="3"/>
    </row>
    <row r="80" spans="1:8" x14ac:dyDescent="0.3">
      <c r="A80" s="12"/>
      <c r="B80" s="12"/>
      <c r="C80" s="3"/>
      <c r="D80" s="3"/>
      <c r="E80" s="3"/>
      <c r="F80" s="3"/>
      <c r="G80" s="3"/>
      <c r="H80" s="3"/>
    </row>
    <row r="81" spans="1:8" x14ac:dyDescent="0.3">
      <c r="A81" s="12"/>
      <c r="B81" s="12"/>
      <c r="C81" s="3"/>
      <c r="D81" s="3"/>
      <c r="E81" s="3"/>
      <c r="F81" s="3"/>
      <c r="G81" s="3"/>
      <c r="H81" s="3"/>
    </row>
    <row r="82" spans="1:8" x14ac:dyDescent="0.3">
      <c r="A82" s="12"/>
      <c r="B82" s="12"/>
      <c r="C82" s="3"/>
      <c r="D82" s="3"/>
      <c r="E82" s="3"/>
      <c r="F82" s="3"/>
      <c r="G82" s="3"/>
      <c r="H82" s="3"/>
    </row>
    <row r="83" spans="1:8" x14ac:dyDescent="0.3">
      <c r="A83" s="12"/>
      <c r="B83" s="12"/>
      <c r="C83" s="3"/>
      <c r="D83" s="3"/>
      <c r="E83" s="3"/>
      <c r="F83" s="3"/>
      <c r="G83" s="3"/>
      <c r="H83" s="3"/>
    </row>
    <row r="84" spans="1:8" x14ac:dyDescent="0.3">
      <c r="A84" s="12"/>
      <c r="B84" s="12"/>
      <c r="C84" s="3"/>
      <c r="D84" s="3"/>
      <c r="E84" s="3"/>
      <c r="F84" s="3"/>
      <c r="G84" s="3"/>
      <c r="H84" s="3"/>
    </row>
    <row r="85" spans="1:8" x14ac:dyDescent="0.3">
      <c r="A85" s="12"/>
      <c r="B85" s="12"/>
      <c r="C85" s="3"/>
      <c r="D85" s="3"/>
      <c r="E85" s="3"/>
      <c r="F85" s="3"/>
      <c r="G85" s="3"/>
      <c r="H85" s="3"/>
    </row>
    <row r="86" spans="1:8" x14ac:dyDescent="0.3">
      <c r="A86" s="12"/>
      <c r="B86" s="12"/>
      <c r="C86" s="3"/>
      <c r="D86" s="3"/>
      <c r="E86" s="3"/>
      <c r="F86" s="3"/>
      <c r="G86" s="3"/>
      <c r="H86" s="3"/>
    </row>
    <row r="87" spans="1:8" x14ac:dyDescent="0.3">
      <c r="A87" s="12"/>
      <c r="B87" s="12"/>
      <c r="C87" s="3"/>
      <c r="D87" s="3"/>
      <c r="E87" s="3"/>
      <c r="F87" s="3"/>
      <c r="G87" s="3"/>
      <c r="H87" s="3"/>
    </row>
    <row r="88" spans="1:8" x14ac:dyDescent="0.3">
      <c r="A88" s="12"/>
      <c r="B88" s="12"/>
      <c r="C88" s="3"/>
      <c r="D88" s="3"/>
      <c r="E88" s="3"/>
      <c r="F88" s="3"/>
      <c r="G88" s="3"/>
      <c r="H88" s="3"/>
    </row>
    <row r="89" spans="1:8" x14ac:dyDescent="0.3">
      <c r="A89" s="12"/>
      <c r="B89" s="12"/>
      <c r="C89" s="3"/>
      <c r="D89" s="3"/>
      <c r="E89" s="3"/>
      <c r="F89" s="3"/>
      <c r="G89" s="3"/>
      <c r="H89" s="3"/>
    </row>
    <row r="90" spans="1:8" x14ac:dyDescent="0.3">
      <c r="A90" s="12"/>
      <c r="B90" s="12"/>
      <c r="C90" s="3"/>
      <c r="D90" s="3"/>
      <c r="E90" s="3"/>
      <c r="F90" s="3"/>
      <c r="G90" s="3"/>
      <c r="H90" s="3"/>
    </row>
    <row r="91" spans="1:8" x14ac:dyDescent="0.3">
      <c r="A91" s="12"/>
      <c r="B91" s="12"/>
      <c r="C91" s="3"/>
      <c r="D91" s="3"/>
      <c r="E91" s="3"/>
      <c r="F91" s="3"/>
      <c r="G91" s="3"/>
      <c r="H91" s="3"/>
    </row>
    <row r="92" spans="1:8" x14ac:dyDescent="0.3">
      <c r="A92" s="12"/>
      <c r="B92" s="12"/>
      <c r="C92" s="3"/>
      <c r="D92" s="3"/>
      <c r="E92" s="3"/>
      <c r="F92" s="3"/>
      <c r="G92" s="3"/>
      <c r="H92" s="3"/>
    </row>
    <row r="93" spans="1:8" x14ac:dyDescent="0.3">
      <c r="A93" s="12"/>
      <c r="B93" s="12"/>
      <c r="C93" s="3"/>
      <c r="D93" s="3"/>
      <c r="E93" s="3"/>
      <c r="F93" s="3"/>
      <c r="G93" s="3"/>
      <c r="H93" s="3"/>
    </row>
    <row r="94" spans="1:8" x14ac:dyDescent="0.3">
      <c r="A94" s="12"/>
      <c r="B94" s="12"/>
      <c r="C94" s="3"/>
      <c r="D94" s="3"/>
      <c r="E94" s="3"/>
      <c r="F94" s="3"/>
      <c r="G94" s="3"/>
      <c r="H94" s="3"/>
    </row>
    <row r="95" spans="1:8" x14ac:dyDescent="0.3">
      <c r="A95" s="12"/>
      <c r="B95" s="12"/>
      <c r="C95" s="3"/>
      <c r="D95" s="3"/>
      <c r="E95" s="3"/>
      <c r="F95" s="3"/>
      <c r="G95" s="3"/>
      <c r="H95" s="3"/>
    </row>
    <row r="96" spans="1:8" x14ac:dyDescent="0.3">
      <c r="A96" s="12"/>
      <c r="B96" s="12"/>
      <c r="C96" s="3"/>
      <c r="D96" s="3"/>
      <c r="E96" s="3"/>
      <c r="F96" s="3"/>
      <c r="G96" s="3"/>
      <c r="H96" s="3"/>
    </row>
    <row r="97" spans="1:8" x14ac:dyDescent="0.3">
      <c r="A97" s="12"/>
      <c r="B97" s="12"/>
      <c r="C97" s="3"/>
      <c r="D97" s="3"/>
      <c r="E97" s="3"/>
      <c r="F97" s="3"/>
      <c r="G97" s="3"/>
      <c r="H97" s="3"/>
    </row>
    <row r="98" spans="1:8" x14ac:dyDescent="0.3">
      <c r="A98" s="12"/>
      <c r="B98" s="12"/>
      <c r="C98" s="3"/>
      <c r="D98" s="3"/>
      <c r="E98" s="3"/>
      <c r="F98" s="3"/>
      <c r="G98" s="3"/>
      <c r="H98" s="3"/>
    </row>
    <row r="99" spans="1:8" x14ac:dyDescent="0.3">
      <c r="A99" s="12"/>
      <c r="B99" s="12"/>
      <c r="C99" s="3"/>
      <c r="D99" s="3"/>
      <c r="E99" s="3"/>
      <c r="F99" s="3"/>
      <c r="G99" s="3"/>
      <c r="H99" s="3"/>
    </row>
    <row r="100" spans="1:8" x14ac:dyDescent="0.3">
      <c r="A100" s="12"/>
      <c r="B100" s="12"/>
      <c r="C100" s="3"/>
      <c r="D100" s="3"/>
      <c r="E100" s="3"/>
      <c r="F100" s="3"/>
      <c r="G100" s="3"/>
      <c r="H100" s="3"/>
    </row>
    <row r="101" spans="1:8" x14ac:dyDescent="0.3">
      <c r="A101" s="12"/>
      <c r="B101" s="12"/>
      <c r="C101" s="3"/>
      <c r="D101" s="3"/>
      <c r="E101" s="3"/>
      <c r="F101" s="3"/>
      <c r="G101" s="3"/>
      <c r="H101" s="3"/>
    </row>
    <row r="102" spans="1:8" x14ac:dyDescent="0.3">
      <c r="A102" s="12"/>
      <c r="B102" s="12"/>
      <c r="C102" s="3"/>
      <c r="D102" s="3"/>
      <c r="E102" s="3"/>
      <c r="F102" s="3"/>
      <c r="G102" s="3"/>
      <c r="H102" s="3"/>
    </row>
    <row r="103" spans="1:8" x14ac:dyDescent="0.3">
      <c r="A103" s="12"/>
      <c r="B103" s="12"/>
      <c r="C103" s="3"/>
      <c r="D103" s="3"/>
      <c r="E103" s="3"/>
      <c r="F103" s="3"/>
      <c r="G103" s="3"/>
      <c r="H103" s="3"/>
    </row>
    <row r="104" spans="1:8" x14ac:dyDescent="0.3">
      <c r="A104" s="12"/>
      <c r="B104" s="12"/>
      <c r="C104" s="3"/>
      <c r="D104" s="3"/>
      <c r="E104" s="3"/>
      <c r="F104" s="3"/>
      <c r="G104" s="3"/>
      <c r="H104" s="3"/>
    </row>
    <row r="105" spans="1:8" x14ac:dyDescent="0.3">
      <c r="A105" s="12"/>
      <c r="B105" s="12"/>
      <c r="C105" s="3"/>
      <c r="D105" s="3"/>
      <c r="E105" s="3"/>
      <c r="F105" s="3"/>
      <c r="G105" s="3"/>
      <c r="H105" s="3"/>
    </row>
    <row r="106" spans="1:8" x14ac:dyDescent="0.3">
      <c r="A106" s="12"/>
      <c r="B106" s="12"/>
      <c r="C106" s="3"/>
      <c r="D106" s="3"/>
      <c r="E106" s="3"/>
      <c r="F106" s="3"/>
      <c r="G106" s="3"/>
      <c r="H106" s="3"/>
    </row>
    <row r="107" spans="1:8" x14ac:dyDescent="0.3">
      <c r="A107" s="12"/>
      <c r="B107" s="12"/>
      <c r="C107" s="3"/>
      <c r="D107" s="3"/>
      <c r="E107" s="3"/>
      <c r="F107" s="3"/>
      <c r="G107" s="3"/>
      <c r="H107" s="3"/>
    </row>
    <row r="108" spans="1:8" x14ac:dyDescent="0.3">
      <c r="A108" s="12"/>
      <c r="B108" s="12"/>
      <c r="C108" s="3"/>
      <c r="D108" s="3"/>
      <c r="E108" s="3"/>
      <c r="F108" s="3"/>
      <c r="G108" s="3"/>
      <c r="H108" s="3"/>
    </row>
    <row r="109" spans="1:8" x14ac:dyDescent="0.3">
      <c r="A109" s="12"/>
      <c r="B109" s="12"/>
      <c r="C109" s="3"/>
      <c r="D109" s="3"/>
      <c r="E109" s="3"/>
      <c r="F109" s="3"/>
      <c r="G109" s="3"/>
      <c r="H109" s="3"/>
    </row>
    <row r="110" spans="1:8" x14ac:dyDescent="0.3">
      <c r="A110" s="12"/>
      <c r="B110" s="12"/>
      <c r="C110" s="3"/>
      <c r="D110" s="3"/>
      <c r="E110" s="3"/>
      <c r="F110" s="3"/>
      <c r="G110" s="3"/>
      <c r="H110" s="3"/>
    </row>
    <row r="111" spans="1:8" x14ac:dyDescent="0.3">
      <c r="A111" s="12"/>
      <c r="B111" s="12"/>
      <c r="C111" s="3"/>
      <c r="D111" s="3"/>
      <c r="E111" s="3"/>
      <c r="F111" s="3"/>
      <c r="G111" s="3"/>
      <c r="H111" s="3"/>
    </row>
    <row r="112" spans="1:8" x14ac:dyDescent="0.3">
      <c r="A112" s="12"/>
      <c r="B112" s="12"/>
      <c r="C112" s="3"/>
      <c r="D112" s="3"/>
      <c r="E112" s="3"/>
      <c r="F112" s="3"/>
      <c r="G112" s="3"/>
      <c r="H112" s="3"/>
    </row>
    <row r="113" spans="1:8" x14ac:dyDescent="0.3">
      <c r="A113" s="12"/>
      <c r="B113" s="12"/>
      <c r="C113" s="3"/>
      <c r="D113" s="3"/>
      <c r="E113" s="3"/>
      <c r="F113" s="3"/>
      <c r="G113" s="3"/>
      <c r="H113" s="3"/>
    </row>
    <row r="114" spans="1:8" x14ac:dyDescent="0.3">
      <c r="A114" s="12"/>
      <c r="B114" s="12"/>
      <c r="C114" s="3"/>
      <c r="D114" s="3"/>
      <c r="E114" s="3"/>
      <c r="F114" s="3"/>
      <c r="G114" s="3"/>
      <c r="H114" s="3"/>
    </row>
    <row r="115" spans="1:8" x14ac:dyDescent="0.3">
      <c r="A115" s="12"/>
      <c r="B115" s="12"/>
      <c r="C115" s="3"/>
      <c r="D115" s="3"/>
      <c r="E115" s="3"/>
      <c r="F115" s="3"/>
      <c r="G115" s="3"/>
      <c r="H115" s="3"/>
    </row>
    <row r="116" spans="1:8" x14ac:dyDescent="0.3">
      <c r="A116" s="12"/>
      <c r="B116" s="12"/>
      <c r="C116" s="3"/>
      <c r="D116" s="3"/>
      <c r="E116" s="3"/>
      <c r="F116" s="3"/>
      <c r="G116" s="3"/>
      <c r="H116" s="3"/>
    </row>
    <row r="117" spans="1:8" x14ac:dyDescent="0.3">
      <c r="A117" s="12"/>
      <c r="B117" s="12"/>
      <c r="C117" s="3"/>
      <c r="D117" s="3"/>
      <c r="E117" s="3"/>
      <c r="F117" s="3"/>
      <c r="G117" s="3"/>
      <c r="H117" s="3"/>
    </row>
    <row r="118" spans="1:8" x14ac:dyDescent="0.3">
      <c r="A118" s="12"/>
      <c r="B118" s="12"/>
      <c r="C118" s="3"/>
      <c r="D118" s="3"/>
      <c r="E118" s="3"/>
      <c r="F118" s="3"/>
      <c r="G118" s="3"/>
      <c r="H118" s="3"/>
    </row>
    <row r="119" spans="1:8" x14ac:dyDescent="0.3">
      <c r="A119" s="12"/>
      <c r="B119" s="12"/>
      <c r="C119" s="3"/>
      <c r="D119" s="3"/>
      <c r="E119" s="3"/>
      <c r="F119" s="3"/>
      <c r="G119" s="3"/>
      <c r="H119" s="3"/>
    </row>
    <row r="120" spans="1:8" x14ac:dyDescent="0.3">
      <c r="A120" s="12"/>
      <c r="B120" s="12"/>
      <c r="C120" s="3"/>
      <c r="D120" s="3"/>
      <c r="E120" s="3"/>
      <c r="F120" s="3"/>
      <c r="G120" s="3"/>
      <c r="H120" s="3"/>
    </row>
    <row r="121" spans="1:8" x14ac:dyDescent="0.3">
      <c r="A121" s="12"/>
      <c r="B121" s="12"/>
      <c r="C121" s="3"/>
      <c r="D121" s="3"/>
      <c r="E121" s="3"/>
      <c r="F121" s="3"/>
      <c r="G121" s="3"/>
      <c r="H121" s="3"/>
    </row>
    <row r="122" spans="1:8" x14ac:dyDescent="0.3">
      <c r="A122" s="12"/>
      <c r="B122" s="12"/>
      <c r="C122" s="3"/>
      <c r="D122" s="3"/>
      <c r="E122" s="3"/>
      <c r="F122" s="3"/>
      <c r="G122" s="3"/>
      <c r="H122" s="3"/>
    </row>
    <row r="123" spans="1:8" x14ac:dyDescent="0.3">
      <c r="A123" s="12"/>
      <c r="B123" s="12"/>
      <c r="C123" s="3"/>
      <c r="D123" s="3"/>
      <c r="E123" s="3"/>
      <c r="F123" s="3"/>
      <c r="G123" s="3"/>
      <c r="H123" s="3"/>
    </row>
    <row r="124" spans="1:8" x14ac:dyDescent="0.3">
      <c r="A124" s="12"/>
      <c r="B124" s="12"/>
      <c r="C124" s="3"/>
      <c r="D124" s="3"/>
      <c r="E124" s="3"/>
      <c r="F124" s="3"/>
      <c r="G124" s="3"/>
      <c r="H124" s="3"/>
    </row>
    <row r="125" spans="1:8" x14ac:dyDescent="0.3">
      <c r="A125" s="12"/>
      <c r="B125" s="12"/>
      <c r="C125" s="3"/>
      <c r="D125" s="3"/>
      <c r="E125" s="3"/>
      <c r="F125" s="3"/>
      <c r="G125" s="3"/>
      <c r="H125" s="3"/>
    </row>
    <row r="126" spans="1:8" x14ac:dyDescent="0.3">
      <c r="A126" s="12"/>
      <c r="B126" s="12"/>
      <c r="C126" s="3"/>
      <c r="D126" s="3"/>
      <c r="E126" s="3"/>
      <c r="F126" s="3"/>
      <c r="G126" s="3"/>
      <c r="H126" s="3"/>
    </row>
    <row r="127" spans="1:8" x14ac:dyDescent="0.3">
      <c r="A127" s="12"/>
      <c r="B127" s="12"/>
      <c r="C127" s="3"/>
      <c r="D127" s="3"/>
      <c r="E127" s="3"/>
      <c r="F127" s="3"/>
      <c r="G127" s="3"/>
      <c r="H127" s="3"/>
    </row>
    <row r="128" spans="1:8" x14ac:dyDescent="0.3">
      <c r="A128" s="12"/>
      <c r="B128" s="12"/>
      <c r="C128" s="3"/>
      <c r="D128" s="3"/>
      <c r="E128" s="3"/>
      <c r="F128" s="3"/>
      <c r="G128" s="3"/>
      <c r="H128" s="3"/>
    </row>
    <row r="129" spans="1:8" x14ac:dyDescent="0.3">
      <c r="A129" s="12"/>
      <c r="B129" s="12"/>
      <c r="C129" s="3"/>
      <c r="D129" s="3"/>
      <c r="E129" s="3"/>
      <c r="F129" s="3"/>
      <c r="G129" s="3"/>
      <c r="H129" s="3"/>
    </row>
    <row r="130" spans="1:8" x14ac:dyDescent="0.3">
      <c r="A130" s="12"/>
      <c r="B130" s="12"/>
      <c r="C130" s="3"/>
      <c r="D130" s="3"/>
      <c r="E130" s="3"/>
      <c r="F130" s="3"/>
      <c r="G130" s="3"/>
      <c r="H130" s="3"/>
    </row>
    <row r="131" spans="1:8" x14ac:dyDescent="0.3">
      <c r="A131" s="12"/>
      <c r="B131" s="12"/>
      <c r="C131" s="3"/>
      <c r="D131" s="3"/>
      <c r="E131" s="3"/>
      <c r="F131" s="3"/>
      <c r="G131" s="3"/>
      <c r="H131" s="3"/>
    </row>
    <row r="132" spans="1:8" x14ac:dyDescent="0.3">
      <c r="A132" s="12"/>
      <c r="B132" s="12"/>
      <c r="C132" s="3"/>
      <c r="D132" s="3"/>
      <c r="E132" s="3"/>
      <c r="F132" s="3"/>
      <c r="G132" s="3"/>
      <c r="H132" s="3"/>
    </row>
    <row r="133" spans="1:8" x14ac:dyDescent="0.3">
      <c r="A133" s="12"/>
      <c r="B133" s="12"/>
      <c r="C133" s="3"/>
      <c r="D133" s="3"/>
      <c r="E133" s="3"/>
      <c r="F133" s="3"/>
      <c r="G133" s="3"/>
      <c r="H133" s="3"/>
    </row>
    <row r="134" spans="1:8" x14ac:dyDescent="0.3">
      <c r="A134" s="12"/>
      <c r="B134" s="12"/>
      <c r="C134" s="3"/>
      <c r="D134" s="3"/>
      <c r="E134" s="3"/>
      <c r="F134" s="3"/>
      <c r="G134" s="3"/>
      <c r="H134" s="3"/>
    </row>
    <row r="135" spans="1:8" x14ac:dyDescent="0.3">
      <c r="A135" s="12"/>
      <c r="B135" s="12"/>
      <c r="C135" s="3"/>
      <c r="D135" s="3"/>
      <c r="E135" s="3"/>
      <c r="F135" s="3"/>
      <c r="G135" s="3"/>
      <c r="H135" s="3"/>
    </row>
    <row r="136" spans="1:8" x14ac:dyDescent="0.3">
      <c r="A136" s="12"/>
      <c r="B136" s="12"/>
      <c r="C136" s="3"/>
      <c r="D136" s="3"/>
      <c r="E136" s="3"/>
      <c r="F136" s="3"/>
      <c r="G136" s="3"/>
      <c r="H136" s="3"/>
    </row>
    <row r="137" spans="1:8" x14ac:dyDescent="0.3">
      <c r="A137" s="12"/>
      <c r="B137" s="12"/>
      <c r="C137" s="3"/>
      <c r="D137" s="3"/>
      <c r="E137" s="3"/>
      <c r="F137" s="3"/>
      <c r="G137" s="3"/>
      <c r="H137" s="3"/>
    </row>
    <row r="138" spans="1:8" x14ac:dyDescent="0.3">
      <c r="A138" s="12"/>
      <c r="B138" s="12"/>
      <c r="C138" s="3"/>
      <c r="D138" s="3"/>
      <c r="E138" s="3"/>
      <c r="F138" s="3"/>
      <c r="G138" s="3"/>
      <c r="H138" s="3"/>
    </row>
    <row r="139" spans="1:8" x14ac:dyDescent="0.3">
      <c r="A139" s="12"/>
      <c r="B139" s="12"/>
      <c r="C139" s="3"/>
      <c r="D139" s="3"/>
      <c r="E139" s="3"/>
      <c r="F139" s="3"/>
      <c r="G139" s="3"/>
      <c r="H139" s="3"/>
    </row>
    <row r="140" spans="1:8" x14ac:dyDescent="0.3">
      <c r="A140" s="12"/>
      <c r="B140" s="12"/>
      <c r="C140" s="3"/>
      <c r="D140" s="3"/>
      <c r="E140" s="3"/>
      <c r="F140" s="3"/>
      <c r="G140" s="3"/>
      <c r="H140" s="3"/>
    </row>
    <row r="141" spans="1:8" x14ac:dyDescent="0.3">
      <c r="A141" s="12"/>
      <c r="B141" s="12"/>
      <c r="C141" s="3"/>
      <c r="D141" s="3"/>
      <c r="E141" s="3"/>
      <c r="F141" s="3"/>
      <c r="G141" s="3"/>
      <c r="H141" s="3"/>
    </row>
    <row r="142" spans="1:8" x14ac:dyDescent="0.3">
      <c r="A142" s="12"/>
      <c r="B142" s="12"/>
      <c r="C142" s="3"/>
      <c r="D142" s="3"/>
      <c r="E142" s="3"/>
      <c r="F142" s="3"/>
      <c r="G142" s="3"/>
      <c r="H142" s="3"/>
    </row>
    <row r="143" spans="1:8" x14ac:dyDescent="0.3">
      <c r="A143" s="12"/>
      <c r="B143" s="12"/>
      <c r="C143" s="3"/>
      <c r="D143" s="3"/>
      <c r="E143" s="3"/>
      <c r="F143" s="3"/>
      <c r="G143" s="3"/>
      <c r="H143" s="3"/>
    </row>
    <row r="144" spans="1:8" x14ac:dyDescent="0.3">
      <c r="A144" s="12"/>
      <c r="B144" s="12"/>
      <c r="C144" s="3"/>
      <c r="D144" s="3"/>
      <c r="E144" s="3"/>
      <c r="F144" s="3"/>
      <c r="G144" s="3"/>
      <c r="H144" s="3"/>
    </row>
    <row r="145" spans="1:8" x14ac:dyDescent="0.3">
      <c r="A145" s="12"/>
      <c r="B145" s="12"/>
      <c r="C145" s="3"/>
      <c r="D145" s="3"/>
      <c r="E145" s="3"/>
      <c r="F145" s="3"/>
      <c r="G145" s="3"/>
      <c r="H145" s="3"/>
    </row>
    <row r="146" spans="1:8" x14ac:dyDescent="0.3">
      <c r="A146" s="12"/>
      <c r="B146" s="12"/>
      <c r="C146" s="3"/>
      <c r="D146" s="3"/>
      <c r="E146" s="3"/>
      <c r="F146" s="3"/>
      <c r="G146" s="3"/>
      <c r="H146" s="3"/>
    </row>
    <row r="147" spans="1:8" x14ac:dyDescent="0.3">
      <c r="A147" s="12"/>
      <c r="B147" s="12"/>
      <c r="C147" s="3"/>
      <c r="D147" s="3"/>
      <c r="E147" s="3"/>
      <c r="F147" s="3"/>
      <c r="G147" s="3"/>
      <c r="H147" s="3"/>
    </row>
    <row r="148" spans="1:8" x14ac:dyDescent="0.3">
      <c r="A148" s="12"/>
      <c r="B148" s="12"/>
      <c r="C148" s="3"/>
      <c r="D148" s="3"/>
      <c r="E148" s="3"/>
      <c r="F148" s="3"/>
      <c r="G148" s="3"/>
      <c r="H148" s="3"/>
    </row>
    <row r="149" spans="1:8" x14ac:dyDescent="0.3">
      <c r="A149" s="12"/>
      <c r="B149" s="12"/>
      <c r="C149" s="3"/>
      <c r="D149" s="3"/>
      <c r="E149" s="3"/>
      <c r="F149" s="3"/>
      <c r="G149" s="3"/>
      <c r="H149" s="3"/>
    </row>
    <row r="150" spans="1:8" x14ac:dyDescent="0.3">
      <c r="A150" s="12"/>
      <c r="B150" s="12"/>
      <c r="C150" s="3"/>
      <c r="D150" s="3"/>
      <c r="E150" s="3"/>
      <c r="F150" s="3"/>
      <c r="G150" s="3"/>
      <c r="H150" s="3"/>
    </row>
    <row r="151" spans="1:8" x14ac:dyDescent="0.3">
      <c r="A151" s="12"/>
      <c r="B151" s="12"/>
      <c r="C151" s="3"/>
      <c r="D151" s="3"/>
      <c r="E151" s="3"/>
      <c r="F151" s="3"/>
      <c r="G151" s="3"/>
      <c r="H151" s="3"/>
    </row>
    <row r="152" spans="1:8" x14ac:dyDescent="0.3">
      <c r="A152" s="12"/>
      <c r="B152" s="12"/>
      <c r="C152" s="3"/>
      <c r="D152" s="3"/>
      <c r="E152" s="3"/>
      <c r="F152" s="3"/>
      <c r="G152" s="3"/>
      <c r="H152" s="3"/>
    </row>
    <row r="153" spans="1:8" x14ac:dyDescent="0.3">
      <c r="A153" s="12"/>
      <c r="B153" s="12"/>
      <c r="C153" s="3"/>
      <c r="D153" s="3"/>
      <c r="E153" s="3"/>
      <c r="F153" s="3"/>
      <c r="G153" s="3"/>
      <c r="H153" s="3"/>
    </row>
    <row r="154" spans="1:8" x14ac:dyDescent="0.3">
      <c r="A154" s="12"/>
      <c r="B154" s="12"/>
      <c r="C154" s="3"/>
      <c r="D154" s="3"/>
      <c r="E154" s="3"/>
      <c r="F154" s="3"/>
      <c r="G154" s="3"/>
      <c r="H154" s="3"/>
    </row>
    <row r="155" spans="1:8" x14ac:dyDescent="0.3">
      <c r="A155" s="12"/>
      <c r="B155" s="12"/>
      <c r="C155" s="3"/>
      <c r="D155" s="3"/>
      <c r="E155" s="3"/>
      <c r="F155" s="3"/>
      <c r="G155" s="3"/>
      <c r="H155" s="3"/>
    </row>
    <row r="156" spans="1:8" x14ac:dyDescent="0.3">
      <c r="A156" s="12"/>
      <c r="B156" s="12"/>
      <c r="C156" s="3"/>
      <c r="D156" s="3"/>
      <c r="E156" s="3"/>
      <c r="F156" s="3"/>
      <c r="G156" s="3"/>
      <c r="H156" s="3"/>
    </row>
    <row r="157" spans="1:8" x14ac:dyDescent="0.3">
      <c r="A157" s="12"/>
      <c r="B157" s="12"/>
      <c r="C157" s="3"/>
      <c r="D157" s="3"/>
      <c r="E157" s="3"/>
      <c r="F157" s="3"/>
      <c r="G157" s="3"/>
      <c r="H157" s="3"/>
    </row>
    <row r="158" spans="1:8" x14ac:dyDescent="0.3">
      <c r="A158" s="12"/>
      <c r="B158" s="12"/>
      <c r="C158" s="3"/>
      <c r="D158" s="3"/>
      <c r="E158" s="3"/>
      <c r="F158" s="3"/>
      <c r="G158" s="3"/>
      <c r="H158" s="3"/>
    </row>
    <row r="159" spans="1:8" x14ac:dyDescent="0.3">
      <c r="A159" s="12"/>
      <c r="B159" s="12"/>
      <c r="C159" s="3"/>
      <c r="D159" s="3"/>
      <c r="E159" s="3"/>
      <c r="F159" s="3"/>
      <c r="G159" s="3"/>
      <c r="H159" s="3"/>
    </row>
    <row r="160" spans="1:8" x14ac:dyDescent="0.3">
      <c r="A160" s="12"/>
      <c r="B160" s="12"/>
      <c r="C160" s="3"/>
      <c r="D160" s="3"/>
      <c r="E160" s="3"/>
      <c r="F160" s="3"/>
      <c r="G160" s="3"/>
      <c r="H160" s="3"/>
    </row>
    <row r="161" spans="1:8" x14ac:dyDescent="0.3">
      <c r="A161" s="12"/>
      <c r="B161" s="12"/>
      <c r="C161" s="3"/>
      <c r="D161" s="3"/>
      <c r="E161" s="3"/>
      <c r="F161" s="3"/>
      <c r="G161" s="3"/>
      <c r="H161" s="3"/>
    </row>
    <row r="162" spans="1:8" x14ac:dyDescent="0.3">
      <c r="A162" s="12"/>
      <c r="B162" s="12"/>
      <c r="C162" s="3"/>
      <c r="D162" s="3"/>
      <c r="E162" s="3"/>
      <c r="F162" s="3"/>
      <c r="G162" s="3"/>
      <c r="H162" s="3"/>
    </row>
    <row r="163" spans="1:8" x14ac:dyDescent="0.3">
      <c r="A163" s="12"/>
      <c r="B163" s="12"/>
      <c r="C163" s="3"/>
      <c r="D163" s="3"/>
      <c r="E163" s="3"/>
      <c r="F163" s="3"/>
      <c r="G163" s="3"/>
      <c r="H163" s="3"/>
    </row>
    <row r="164" spans="1:8" x14ac:dyDescent="0.3">
      <c r="A164" s="12"/>
      <c r="B164" s="12"/>
      <c r="C164" s="3"/>
      <c r="D164" s="3"/>
      <c r="E164" s="3"/>
      <c r="F164" s="3"/>
      <c r="G164" s="3"/>
      <c r="H164" s="3"/>
    </row>
    <row r="165" spans="1:8" x14ac:dyDescent="0.3">
      <c r="A165" s="12"/>
      <c r="B165" s="12"/>
      <c r="C165" s="3"/>
      <c r="D165" s="3"/>
      <c r="E165" s="3"/>
      <c r="F165" s="3"/>
      <c r="G165" s="3"/>
      <c r="H165" s="3"/>
    </row>
    <row r="166" spans="1:8" x14ac:dyDescent="0.3">
      <c r="A166" s="12"/>
      <c r="B166" s="12"/>
      <c r="C166" s="3"/>
      <c r="D166" s="3"/>
      <c r="E166" s="3"/>
      <c r="F166" s="3"/>
      <c r="G166" s="3"/>
      <c r="H166" s="3"/>
    </row>
    <row r="167" spans="1:8" x14ac:dyDescent="0.3">
      <c r="A167" s="12"/>
      <c r="B167" s="12"/>
      <c r="C167" s="3"/>
      <c r="D167" s="3"/>
      <c r="E167" s="3"/>
      <c r="F167" s="3"/>
      <c r="G167" s="3"/>
      <c r="H167" s="3"/>
    </row>
    <row r="168" spans="1:8" x14ac:dyDescent="0.3">
      <c r="A168" s="12"/>
      <c r="B168" s="12"/>
      <c r="C168" s="3"/>
      <c r="D168" s="3"/>
      <c r="E168" s="3"/>
      <c r="F168" s="3"/>
      <c r="G168" s="3"/>
      <c r="H168" s="3"/>
    </row>
    <row r="169" spans="1:8" x14ac:dyDescent="0.3">
      <c r="A169" s="12"/>
      <c r="B169" s="12"/>
      <c r="C169" s="3"/>
      <c r="D169" s="3"/>
      <c r="E169" s="3"/>
      <c r="F169" s="3"/>
      <c r="G169" s="3"/>
      <c r="H169" s="3"/>
    </row>
  </sheetData>
  <mergeCells count="5">
    <mergeCell ref="B5:I5"/>
    <mergeCell ref="B6:I6"/>
    <mergeCell ref="D2:F2"/>
    <mergeCell ref="G2:I2"/>
    <mergeCell ref="B4:I4"/>
  </mergeCells>
  <conditionalFormatting sqref="C8:H27">
    <cfRule type="expression" dxfId="9" priority="2" stopIfTrue="1">
      <formula>"wenn($A8)="""""</formula>
    </cfRule>
  </conditionalFormatting>
  <conditionalFormatting sqref="C8:C27">
    <cfRule type="cellIs" dxfId="8" priority="6" operator="greaterThan">
      <formula>14.99</formula>
    </cfRule>
  </conditionalFormatting>
  <conditionalFormatting sqref="D8:D27">
    <cfRule type="expression" dxfId="7" priority="5">
      <formula>L8="ok"</formula>
    </cfRule>
    <cfRule type="expression" dxfId="6" priority="7">
      <formula>"wenn(L8)=""ok"""</formula>
    </cfRule>
  </conditionalFormatting>
  <conditionalFormatting sqref="F8:F27">
    <cfRule type="expression" dxfId="5" priority="4">
      <formula>M8="ok"</formula>
    </cfRule>
  </conditionalFormatting>
  <conditionalFormatting sqref="G8:G27">
    <cfRule type="expression" dxfId="4" priority="3">
      <formula>N8="ok"</formula>
    </cfRule>
  </conditionalFormatting>
  <dataValidations count="1">
    <dataValidation type="list" allowBlank="1" showInputMessage="1" showErrorMessage="1" sqref="B8:B169" xr:uid="{00000000-0002-0000-0000-000000000000}">
      <formula1>"Einzelunternehmer,Leitungsorgan,Mitarbeiter"</formula1>
    </dataValidation>
  </dataValidations>
  <pageMargins left="0.7" right="0.7" top="0.78740157499999996" bottom="0.78740157499999996" header="0.3" footer="0.3"/>
  <pageSetup paperSize="9" scale="83" fitToHeight="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48"/>
  <sheetViews>
    <sheetView showZeros="0" workbookViewId="0">
      <selection activeCell="J8" sqref="J8"/>
    </sheetView>
  </sheetViews>
  <sheetFormatPr baseColWidth="10" defaultRowHeight="15" x14ac:dyDescent="0.3"/>
  <cols>
    <col min="1" max="1" width="31.28515625" customWidth="1"/>
    <col min="2" max="2" width="10.42578125" bestFit="1" customWidth="1"/>
    <col min="3" max="3" width="30.5703125" customWidth="1"/>
    <col min="4" max="4" width="29.5703125" customWidth="1"/>
    <col min="5" max="5" width="29.42578125" customWidth="1"/>
    <col min="6" max="6" width="5.140625" customWidth="1"/>
    <col min="7" max="8" width="7.140625" customWidth="1"/>
    <col min="9" max="9" width="7.140625" style="8" customWidth="1"/>
    <col min="10" max="13" width="4.7109375" style="8" bestFit="1" customWidth="1"/>
    <col min="14" max="14" width="21.28515625" style="4" customWidth="1"/>
    <col min="15" max="15" width="3.7109375" style="4" hidden="1" customWidth="1"/>
    <col min="16" max="24" width="3.7109375" hidden="1" customWidth="1"/>
  </cols>
  <sheetData>
    <row r="1" spans="1:24" ht="23.25" x14ac:dyDescent="0.35">
      <c r="A1" s="17" t="s">
        <v>56</v>
      </c>
      <c r="C1" s="41" t="s">
        <v>21</v>
      </c>
      <c r="D1" s="43">
        <f>Überblick!G2</f>
        <v>2025</v>
      </c>
      <c r="E1" s="41"/>
      <c r="G1" s="42"/>
      <c r="H1" s="42"/>
    </row>
    <row r="3" spans="1:24" ht="18" x14ac:dyDescent="0.35">
      <c r="A3" s="21" t="s">
        <v>39</v>
      </c>
      <c r="B3" s="70">
        <f>Überblick!B4</f>
        <v>0</v>
      </c>
      <c r="C3" s="70"/>
      <c r="D3" s="70"/>
      <c r="E3" s="70"/>
    </row>
    <row r="4" spans="1:24" ht="18" x14ac:dyDescent="0.35">
      <c r="A4" s="21" t="s">
        <v>38</v>
      </c>
      <c r="B4" s="70">
        <f>Überblick!B5</f>
        <v>0</v>
      </c>
      <c r="C4" s="70"/>
      <c r="D4" s="70"/>
      <c r="E4" s="70"/>
    </row>
    <row r="5" spans="1:24" ht="18" x14ac:dyDescent="0.35">
      <c r="A5" s="21" t="s">
        <v>37</v>
      </c>
      <c r="B5" s="70">
        <f>Überblick!B6</f>
        <v>0</v>
      </c>
      <c r="C5" s="70"/>
      <c r="D5" s="70"/>
      <c r="E5" s="70"/>
      <c r="G5" s="69" t="s">
        <v>3</v>
      </c>
      <c r="H5" s="69"/>
      <c r="I5" s="69"/>
    </row>
    <row r="6" spans="1:24" x14ac:dyDescent="0.3">
      <c r="E6" s="69"/>
      <c r="F6" s="69"/>
      <c r="G6" s="69" t="s">
        <v>2</v>
      </c>
      <c r="H6" s="69"/>
      <c r="O6" s="69" t="s">
        <v>23</v>
      </c>
      <c r="P6" s="69"/>
      <c r="Q6" s="69"/>
      <c r="R6" s="69"/>
      <c r="S6" s="69"/>
      <c r="T6" s="69"/>
      <c r="U6" s="69"/>
      <c r="V6" s="69"/>
      <c r="W6" s="69"/>
      <c r="X6" s="69"/>
    </row>
    <row r="7" spans="1:24" s="1" customFormat="1" ht="170.25" customHeight="1" x14ac:dyDescent="0.3">
      <c r="A7" s="2" t="s">
        <v>5</v>
      </c>
      <c r="B7" s="2" t="s">
        <v>7</v>
      </c>
      <c r="C7" s="2" t="s">
        <v>6</v>
      </c>
      <c r="D7" s="2" t="s">
        <v>8</v>
      </c>
      <c r="E7" s="9" t="s">
        <v>33</v>
      </c>
      <c r="F7" s="1" t="s">
        <v>31</v>
      </c>
      <c r="G7" s="39" t="s">
        <v>54</v>
      </c>
      <c r="H7" s="39" t="s">
        <v>55</v>
      </c>
      <c r="I7" s="7" t="s">
        <v>11</v>
      </c>
      <c r="J7" s="7" t="s">
        <v>34</v>
      </c>
      <c r="K7" s="7" t="s">
        <v>4</v>
      </c>
      <c r="L7" s="7" t="s">
        <v>10</v>
      </c>
      <c r="M7" s="7" t="s">
        <v>22</v>
      </c>
      <c r="N7" s="5"/>
      <c r="O7" s="5" t="s">
        <v>27</v>
      </c>
      <c r="P7" s="1" t="s">
        <v>26</v>
      </c>
      <c r="Q7" s="1" t="s">
        <v>25</v>
      </c>
      <c r="R7" s="1" t="s">
        <v>28</v>
      </c>
      <c r="S7" s="1" t="s">
        <v>24</v>
      </c>
      <c r="T7" s="1" t="s">
        <v>32</v>
      </c>
      <c r="U7" s="1" t="s">
        <v>13</v>
      </c>
      <c r="V7" s="1" t="s">
        <v>0</v>
      </c>
      <c r="W7" s="1" t="s">
        <v>1</v>
      </c>
      <c r="X7" s="1" t="s">
        <v>14</v>
      </c>
    </row>
    <row r="8" spans="1:24" x14ac:dyDescent="0.3">
      <c r="A8" s="12"/>
      <c r="B8" s="13"/>
      <c r="C8" s="12"/>
      <c r="D8" s="12"/>
      <c r="E8" s="11"/>
      <c r="F8" s="11"/>
      <c r="G8" s="14"/>
      <c r="H8" s="14"/>
      <c r="I8" s="10">
        <f t="shared" ref="I8:I10" si="0">G8+H8</f>
        <v>0</v>
      </c>
      <c r="J8" s="11"/>
      <c r="K8" s="11"/>
      <c r="L8" s="11"/>
      <c r="M8" s="11"/>
      <c r="N8" s="4" t="str">
        <f t="shared" ref="N8:N10" si="1">IF(AND(L8="Ja",M8=""),"Lernerfolgskontrolle?","")</f>
        <v/>
      </c>
      <c r="O8" s="4" t="str">
        <f t="shared" ref="O8:O10" si="2">IF(AND(A8&lt;&gt;"",B8&lt;&gt;"",E8&lt;&gt;"",F8&lt;&gt;"",I8&lt;&gt;0,J8&lt;&gt;"",K8&lt;&gt;"",L8&lt;&gt;"",N8&lt;&gt;"Lernerfolgskontrolle?"),"x","")</f>
        <v/>
      </c>
      <c r="P8" t="str">
        <f t="shared" ref="P8:P10" si="3">IF(AND(L8="Ja",M8="Nein"),"nok","ok")</f>
        <v>ok</v>
      </c>
      <c r="Q8" t="str">
        <f t="shared" ref="Q8:Q10" si="4">IF(OR(J8="Nein",K8="Ja",P8="nok",S8=0),"x","")</f>
        <v>x</v>
      </c>
      <c r="R8" t="str">
        <f t="shared" ref="R8:R10" si="5">IF(OR(E8="weder noch",F8="Ja"),"nok","ok")</f>
        <v>ok</v>
      </c>
      <c r="S8">
        <f>IF(YEAR($B8)=Überblick!$G$2,1,0)</f>
        <v>0</v>
      </c>
      <c r="T8">
        <f t="shared" ref="T8:T10" si="6">IF(AND($O8="x",$P8="ok",$Q8="",$R8="ok"),$I8,0)</f>
        <v>0</v>
      </c>
      <c r="U8">
        <f t="shared" ref="U8:U10" si="7">IF(AND($O8="x",$P8="ok",$Q8="",$R8="nok"),$I8,0)</f>
        <v>0</v>
      </c>
      <c r="V8">
        <f t="shared" ref="V8:V10" si="8">IF(AND($O8="x",$P8="ok",$Q8=""),$G8,0)</f>
        <v>0</v>
      </c>
      <c r="W8">
        <f t="shared" ref="W8:W10" si="9">IF(AND($O8="x",$P8="ok",$Q8=""),$H8,0)</f>
        <v>0</v>
      </c>
      <c r="X8">
        <f t="shared" ref="X8:X10" si="10">IF(AND($O8="x",$P8="ok",$Q8="",L8="Ja"),$I8,0)</f>
        <v>0</v>
      </c>
    </row>
    <row r="9" spans="1:24" x14ac:dyDescent="0.3">
      <c r="A9" s="12"/>
      <c r="B9" s="13"/>
      <c r="C9" s="12"/>
      <c r="D9" s="12"/>
      <c r="E9" s="11"/>
      <c r="F9" s="11"/>
      <c r="G9" s="14"/>
      <c r="H9" s="14"/>
      <c r="I9" s="10">
        <f t="shared" si="0"/>
        <v>0</v>
      </c>
      <c r="J9" s="11"/>
      <c r="K9" s="11"/>
      <c r="L9" s="11"/>
      <c r="M9" s="11"/>
      <c r="N9" s="4" t="str">
        <f t="shared" si="1"/>
        <v/>
      </c>
      <c r="O9" s="4" t="str">
        <f t="shared" si="2"/>
        <v/>
      </c>
      <c r="P9" t="str">
        <f t="shared" si="3"/>
        <v>ok</v>
      </c>
      <c r="Q9" t="str">
        <f t="shared" si="4"/>
        <v>x</v>
      </c>
      <c r="R9" t="str">
        <f t="shared" si="5"/>
        <v>ok</v>
      </c>
      <c r="S9">
        <f>IF(YEAR($B9)=Überblick!$G$2,1,0)</f>
        <v>0</v>
      </c>
      <c r="T9">
        <f t="shared" si="6"/>
        <v>0</v>
      </c>
      <c r="U9">
        <f t="shared" si="7"/>
        <v>0</v>
      </c>
      <c r="V9">
        <f t="shared" si="8"/>
        <v>0</v>
      </c>
      <c r="W9">
        <f t="shared" si="9"/>
        <v>0</v>
      </c>
      <c r="X9">
        <f t="shared" si="10"/>
        <v>0</v>
      </c>
    </row>
    <row r="10" spans="1:24" x14ac:dyDescent="0.3">
      <c r="A10" s="12"/>
      <c r="B10" s="13"/>
      <c r="C10" s="12"/>
      <c r="D10" s="12"/>
      <c r="E10" s="11"/>
      <c r="F10" s="11"/>
      <c r="G10" s="14"/>
      <c r="H10" s="14"/>
      <c r="I10" s="10">
        <f t="shared" si="0"/>
        <v>0</v>
      </c>
      <c r="J10" s="11"/>
      <c r="K10" s="11"/>
      <c r="L10" s="11"/>
      <c r="M10" s="11"/>
      <c r="N10" s="4" t="str">
        <f t="shared" si="1"/>
        <v/>
      </c>
      <c r="O10" s="4" t="str">
        <f t="shared" si="2"/>
        <v/>
      </c>
      <c r="P10" t="str">
        <f t="shared" si="3"/>
        <v>ok</v>
      </c>
      <c r="Q10" t="str">
        <f t="shared" si="4"/>
        <v>x</v>
      </c>
      <c r="R10" t="str">
        <f t="shared" si="5"/>
        <v>ok</v>
      </c>
      <c r="S10">
        <f>IF(YEAR($B10)=Überblick!$G$2,1,0)</f>
        <v>0</v>
      </c>
      <c r="T10">
        <f t="shared" si="6"/>
        <v>0</v>
      </c>
      <c r="U10">
        <f t="shared" si="7"/>
        <v>0</v>
      </c>
      <c r="V10">
        <f t="shared" si="8"/>
        <v>0</v>
      </c>
      <c r="W10">
        <f t="shared" si="9"/>
        <v>0</v>
      </c>
      <c r="X10">
        <f t="shared" si="10"/>
        <v>0</v>
      </c>
    </row>
    <row r="11" spans="1:24" x14ac:dyDescent="0.3">
      <c r="A11" s="12"/>
      <c r="B11" s="13"/>
      <c r="C11" s="12"/>
      <c r="D11" s="12"/>
      <c r="E11" s="11"/>
      <c r="F11" s="11"/>
      <c r="G11" s="14"/>
      <c r="H11" s="14"/>
      <c r="I11" s="10">
        <f>G11+H11</f>
        <v>0</v>
      </c>
      <c r="J11" s="11"/>
      <c r="K11" s="11"/>
      <c r="L11" s="11"/>
      <c r="M11" s="11"/>
      <c r="N11" s="4" t="str">
        <f>IF(AND(L11="Ja",M11=""),"Lernerfolgskontrolle?","")</f>
        <v/>
      </c>
      <c r="O11" s="4" t="str">
        <f>IF(AND(A11&lt;&gt;"",B11&lt;&gt;"",E11&lt;&gt;"",F11&lt;&gt;"",I11&lt;&gt;0,J11&lt;&gt;"",K11&lt;&gt;"",L11&lt;&gt;"",N11&lt;&gt;"Lernerfolgskontrolle?"),"x","")</f>
        <v/>
      </c>
      <c r="P11" t="str">
        <f>IF(AND(L11="Ja",M11="Nein"),"nok","ok")</f>
        <v>ok</v>
      </c>
      <c r="Q11" t="str">
        <f>IF(OR(J11="Nein",K11="Ja",P11="nok",S11=0),"x","")</f>
        <v>x</v>
      </c>
      <c r="R11" t="str">
        <f>IF(OR(E11="weder noch",F11="Ja"),"nok","ok")</f>
        <v>ok</v>
      </c>
      <c r="S11">
        <f>IF(YEAR($B11)=Überblick!$G$2,1,0)</f>
        <v>0</v>
      </c>
      <c r="T11">
        <f>IF(AND($O11="x",$P11="ok",$Q11="",$R11="ok"),$I11,0)</f>
        <v>0</v>
      </c>
      <c r="U11">
        <f>IF(AND($O11="x",$P11="ok",$Q11="",$R11="nok"),$I11,0)</f>
        <v>0</v>
      </c>
      <c r="V11">
        <f>IF(AND($O11="x",$P11="ok",$Q11=""),$G11,0)</f>
        <v>0</v>
      </c>
      <c r="W11">
        <f>IF(AND($O11="x",$P11="ok",$Q11=""),$H11,0)</f>
        <v>0</v>
      </c>
      <c r="X11">
        <f>IF(AND($O11="x",$P11="ok",$Q11="",L11="Ja"),$I11,0)</f>
        <v>0</v>
      </c>
    </row>
    <row r="12" spans="1:24" x14ac:dyDescent="0.3">
      <c r="A12" s="12"/>
      <c r="B12" s="13"/>
      <c r="C12" s="12"/>
      <c r="D12" s="12"/>
      <c r="E12" s="11"/>
      <c r="F12" s="11"/>
      <c r="G12" s="14"/>
      <c r="H12" s="14"/>
      <c r="I12" s="10">
        <f t="shared" ref="I12:I75" si="11">G12+H12</f>
        <v>0</v>
      </c>
      <c r="J12" s="11"/>
      <c r="K12" s="11"/>
      <c r="L12" s="11"/>
      <c r="M12" s="11"/>
      <c r="N12" s="4" t="str">
        <f t="shared" ref="N12:N75" si="12">IF(AND(L12="Ja",M12=""),"Lernerfolgskontrolle?","")</f>
        <v/>
      </c>
      <c r="O12" s="4" t="str">
        <f t="shared" ref="O12:O75" si="13">IF(AND(A12&lt;&gt;"",B12&lt;&gt;"",E12&lt;&gt;"",F12&lt;&gt;"",I12&lt;&gt;0,J12&lt;&gt;"",K12&lt;&gt;"",L12&lt;&gt;"",N12&lt;&gt;"Lernerfolgskontrolle?"),"x","")</f>
        <v/>
      </c>
      <c r="P12" t="str">
        <f t="shared" ref="P12:P75" si="14">IF(AND(L12="Ja",M12="Nein"),"nok","ok")</f>
        <v>ok</v>
      </c>
      <c r="Q12" t="str">
        <f t="shared" ref="Q12:Q75" si="15">IF(OR(J12="Nein",K12="Ja",P12="nok",S12=0),"x","")</f>
        <v>x</v>
      </c>
      <c r="R12" t="str">
        <f t="shared" ref="R12:R75" si="16">IF(OR(E12="weder noch",F12="Ja"),"nok","ok")</f>
        <v>ok</v>
      </c>
      <c r="S12">
        <f>IF(YEAR($B12)=Überblick!$G$2,1,0)</f>
        <v>0</v>
      </c>
      <c r="T12">
        <f t="shared" ref="T12:T75" si="17">IF(AND($O12="x",$P12="ok",$Q12="",$R12="ok"),$I12,0)</f>
        <v>0</v>
      </c>
      <c r="U12">
        <f t="shared" ref="U12:U75" si="18">IF(AND($O12="x",$P12="ok",$Q12="",$R12="nok"),$I12,0)</f>
        <v>0</v>
      </c>
      <c r="V12">
        <f t="shared" ref="V12:V75" si="19">IF(AND($O12="x",$P12="ok",$Q12=""),$G12,0)</f>
        <v>0</v>
      </c>
      <c r="W12">
        <f t="shared" ref="W12:W75" si="20">IF(AND($O12="x",$P12="ok",$Q12=""),$H12,0)</f>
        <v>0</v>
      </c>
      <c r="X12">
        <f t="shared" ref="X12:X75" si="21">IF(AND($O12="x",$P12="ok",$Q12="",L12="Ja"),$I12,0)</f>
        <v>0</v>
      </c>
    </row>
    <row r="13" spans="1:24" x14ac:dyDescent="0.3">
      <c r="A13" s="12"/>
      <c r="B13" s="13"/>
      <c r="C13" s="12"/>
      <c r="D13" s="12"/>
      <c r="E13" s="11"/>
      <c r="F13" s="11"/>
      <c r="G13" s="14"/>
      <c r="H13" s="14"/>
      <c r="I13" s="10">
        <f t="shared" si="11"/>
        <v>0</v>
      </c>
      <c r="J13" s="11"/>
      <c r="K13" s="11"/>
      <c r="L13" s="11"/>
      <c r="M13" s="11"/>
      <c r="N13" s="4" t="str">
        <f t="shared" si="12"/>
        <v/>
      </c>
      <c r="O13" s="4" t="str">
        <f t="shared" si="13"/>
        <v/>
      </c>
      <c r="P13" t="str">
        <f t="shared" si="14"/>
        <v>ok</v>
      </c>
      <c r="Q13" t="str">
        <f t="shared" si="15"/>
        <v>x</v>
      </c>
      <c r="R13" t="str">
        <f t="shared" si="16"/>
        <v>ok</v>
      </c>
      <c r="S13">
        <f>IF(YEAR($B13)=Überblick!$G$2,1,0)</f>
        <v>0</v>
      </c>
      <c r="T13">
        <f t="shared" si="17"/>
        <v>0</v>
      </c>
      <c r="U13">
        <f t="shared" si="18"/>
        <v>0</v>
      </c>
      <c r="V13">
        <f t="shared" si="19"/>
        <v>0</v>
      </c>
      <c r="W13">
        <f t="shared" si="20"/>
        <v>0</v>
      </c>
      <c r="X13">
        <f t="shared" si="21"/>
        <v>0</v>
      </c>
    </row>
    <row r="14" spans="1:24" x14ac:dyDescent="0.3">
      <c r="A14" s="12"/>
      <c r="B14" s="13"/>
      <c r="C14" s="12"/>
      <c r="D14" s="12"/>
      <c r="E14" s="11"/>
      <c r="F14" s="11"/>
      <c r="G14" s="14"/>
      <c r="H14" s="14"/>
      <c r="I14" s="10">
        <f t="shared" si="11"/>
        <v>0</v>
      </c>
      <c r="J14" s="11"/>
      <c r="K14" s="11"/>
      <c r="L14" s="11"/>
      <c r="M14" s="11"/>
      <c r="N14" s="4" t="str">
        <f t="shared" si="12"/>
        <v/>
      </c>
      <c r="O14" s="4" t="str">
        <f t="shared" si="13"/>
        <v/>
      </c>
      <c r="P14" t="str">
        <f t="shared" si="14"/>
        <v>ok</v>
      </c>
      <c r="Q14" t="str">
        <f t="shared" si="15"/>
        <v>x</v>
      </c>
      <c r="R14" t="str">
        <f t="shared" si="16"/>
        <v>ok</v>
      </c>
      <c r="S14">
        <f>IF(YEAR($B14)=Überblick!$G$2,1,0)</f>
        <v>0</v>
      </c>
      <c r="T14">
        <f t="shared" si="17"/>
        <v>0</v>
      </c>
      <c r="U14">
        <f t="shared" si="18"/>
        <v>0</v>
      </c>
      <c r="V14">
        <f t="shared" si="19"/>
        <v>0</v>
      </c>
      <c r="W14">
        <f t="shared" si="20"/>
        <v>0</v>
      </c>
      <c r="X14">
        <f t="shared" si="21"/>
        <v>0</v>
      </c>
    </row>
    <row r="15" spans="1:24" x14ac:dyDescent="0.3">
      <c r="A15" s="12"/>
      <c r="B15" s="13"/>
      <c r="C15" s="12"/>
      <c r="D15" s="12"/>
      <c r="E15" s="11"/>
      <c r="F15" s="11"/>
      <c r="G15" s="14"/>
      <c r="H15" s="14"/>
      <c r="I15" s="10">
        <f t="shared" si="11"/>
        <v>0</v>
      </c>
      <c r="J15" s="11"/>
      <c r="K15" s="11"/>
      <c r="L15" s="11"/>
      <c r="M15" s="11"/>
      <c r="N15" s="4" t="str">
        <f t="shared" si="12"/>
        <v/>
      </c>
      <c r="O15" s="4" t="str">
        <f t="shared" si="13"/>
        <v/>
      </c>
      <c r="P15" t="str">
        <f t="shared" si="14"/>
        <v>ok</v>
      </c>
      <c r="Q15" t="str">
        <f t="shared" si="15"/>
        <v>x</v>
      </c>
      <c r="R15" t="str">
        <f t="shared" si="16"/>
        <v>ok</v>
      </c>
      <c r="S15">
        <f>IF(YEAR($B15)=Überblick!$G$2,1,0)</f>
        <v>0</v>
      </c>
      <c r="T15">
        <f t="shared" si="17"/>
        <v>0</v>
      </c>
      <c r="U15">
        <f t="shared" si="18"/>
        <v>0</v>
      </c>
      <c r="V15">
        <f t="shared" si="19"/>
        <v>0</v>
      </c>
      <c r="W15">
        <f t="shared" si="20"/>
        <v>0</v>
      </c>
      <c r="X15">
        <f t="shared" si="21"/>
        <v>0</v>
      </c>
    </row>
    <row r="16" spans="1:24" x14ac:dyDescent="0.3">
      <c r="A16" s="12"/>
      <c r="B16" s="13"/>
      <c r="C16" s="12"/>
      <c r="D16" s="12"/>
      <c r="E16" s="11"/>
      <c r="F16" s="11"/>
      <c r="G16" s="14"/>
      <c r="H16" s="14"/>
      <c r="I16" s="10">
        <f t="shared" si="11"/>
        <v>0</v>
      </c>
      <c r="J16" s="11"/>
      <c r="K16" s="11"/>
      <c r="L16" s="11"/>
      <c r="M16" s="11"/>
      <c r="N16" s="4" t="str">
        <f t="shared" si="12"/>
        <v/>
      </c>
      <c r="O16" s="4" t="str">
        <f t="shared" si="13"/>
        <v/>
      </c>
      <c r="P16" t="str">
        <f t="shared" si="14"/>
        <v>ok</v>
      </c>
      <c r="Q16" t="str">
        <f t="shared" si="15"/>
        <v>x</v>
      </c>
      <c r="R16" t="str">
        <f t="shared" si="16"/>
        <v>ok</v>
      </c>
      <c r="S16">
        <f>IF(YEAR($B16)=Überblick!$G$2,1,0)</f>
        <v>0</v>
      </c>
      <c r="T16">
        <f t="shared" si="17"/>
        <v>0</v>
      </c>
      <c r="U16">
        <f t="shared" si="18"/>
        <v>0</v>
      </c>
      <c r="V16">
        <f t="shared" si="19"/>
        <v>0</v>
      </c>
      <c r="W16">
        <f t="shared" si="20"/>
        <v>0</v>
      </c>
      <c r="X16">
        <f t="shared" si="21"/>
        <v>0</v>
      </c>
    </row>
    <row r="17" spans="1:24" x14ac:dyDescent="0.3">
      <c r="A17" s="12"/>
      <c r="B17" s="13"/>
      <c r="C17" s="12"/>
      <c r="D17" s="12"/>
      <c r="E17" s="11"/>
      <c r="F17" s="11"/>
      <c r="G17" s="14"/>
      <c r="H17" s="14"/>
      <c r="I17" s="10">
        <f t="shared" si="11"/>
        <v>0</v>
      </c>
      <c r="J17" s="11"/>
      <c r="K17" s="11"/>
      <c r="L17" s="11"/>
      <c r="M17" s="11"/>
      <c r="N17" s="4" t="str">
        <f t="shared" si="12"/>
        <v/>
      </c>
      <c r="O17" s="4" t="str">
        <f t="shared" si="13"/>
        <v/>
      </c>
      <c r="P17" t="str">
        <f t="shared" si="14"/>
        <v>ok</v>
      </c>
      <c r="Q17" t="str">
        <f t="shared" si="15"/>
        <v>x</v>
      </c>
      <c r="R17" t="str">
        <f t="shared" si="16"/>
        <v>ok</v>
      </c>
      <c r="S17">
        <f>IF(YEAR($B17)=Überblick!$G$2,1,0)</f>
        <v>0</v>
      </c>
      <c r="T17">
        <f t="shared" si="17"/>
        <v>0</v>
      </c>
      <c r="U17">
        <f t="shared" si="18"/>
        <v>0</v>
      </c>
      <c r="V17">
        <f t="shared" si="19"/>
        <v>0</v>
      </c>
      <c r="W17">
        <f t="shared" si="20"/>
        <v>0</v>
      </c>
      <c r="X17">
        <f t="shared" si="21"/>
        <v>0</v>
      </c>
    </row>
    <row r="18" spans="1:24" x14ac:dyDescent="0.3">
      <c r="A18" s="12"/>
      <c r="B18" s="13"/>
      <c r="C18" s="12"/>
      <c r="D18" s="12"/>
      <c r="E18" s="11"/>
      <c r="F18" s="11"/>
      <c r="G18" s="14"/>
      <c r="H18" s="14"/>
      <c r="I18" s="10">
        <f t="shared" si="11"/>
        <v>0</v>
      </c>
      <c r="J18" s="11"/>
      <c r="K18" s="11"/>
      <c r="L18" s="11"/>
      <c r="M18" s="11"/>
      <c r="N18" s="4" t="str">
        <f t="shared" si="12"/>
        <v/>
      </c>
      <c r="O18" s="4" t="str">
        <f t="shared" si="13"/>
        <v/>
      </c>
      <c r="P18" t="str">
        <f t="shared" si="14"/>
        <v>ok</v>
      </c>
      <c r="Q18" t="str">
        <f t="shared" si="15"/>
        <v>x</v>
      </c>
      <c r="R18" t="str">
        <f t="shared" si="16"/>
        <v>ok</v>
      </c>
      <c r="S18">
        <f>IF(YEAR($B18)=Überblick!$G$2,1,0)</f>
        <v>0</v>
      </c>
      <c r="T18">
        <f t="shared" si="17"/>
        <v>0</v>
      </c>
      <c r="U18">
        <f t="shared" si="18"/>
        <v>0</v>
      </c>
      <c r="V18">
        <f t="shared" si="19"/>
        <v>0</v>
      </c>
      <c r="W18">
        <f t="shared" si="20"/>
        <v>0</v>
      </c>
      <c r="X18">
        <f t="shared" si="21"/>
        <v>0</v>
      </c>
    </row>
    <row r="19" spans="1:24" x14ac:dyDescent="0.3">
      <c r="A19" s="12"/>
      <c r="B19" s="13"/>
      <c r="C19" s="12"/>
      <c r="D19" s="12"/>
      <c r="E19" s="11"/>
      <c r="F19" s="11"/>
      <c r="G19" s="14"/>
      <c r="H19" s="14"/>
      <c r="I19" s="10">
        <f t="shared" si="11"/>
        <v>0</v>
      </c>
      <c r="J19" s="11"/>
      <c r="K19" s="11"/>
      <c r="L19" s="11"/>
      <c r="M19" s="11"/>
      <c r="N19" s="4" t="str">
        <f t="shared" si="12"/>
        <v/>
      </c>
      <c r="O19" s="4" t="str">
        <f t="shared" si="13"/>
        <v/>
      </c>
      <c r="P19" t="str">
        <f t="shared" si="14"/>
        <v>ok</v>
      </c>
      <c r="Q19" t="str">
        <f t="shared" si="15"/>
        <v>x</v>
      </c>
      <c r="R19" t="str">
        <f t="shared" si="16"/>
        <v>ok</v>
      </c>
      <c r="S19">
        <f>IF(YEAR($B19)=Überblick!$G$2,1,0)</f>
        <v>0</v>
      </c>
      <c r="T19">
        <f t="shared" si="17"/>
        <v>0</v>
      </c>
      <c r="U19">
        <f t="shared" si="18"/>
        <v>0</v>
      </c>
      <c r="V19">
        <f t="shared" si="19"/>
        <v>0</v>
      </c>
      <c r="W19">
        <f t="shared" si="20"/>
        <v>0</v>
      </c>
      <c r="X19">
        <f t="shared" si="21"/>
        <v>0</v>
      </c>
    </row>
    <row r="20" spans="1:24" x14ac:dyDescent="0.3">
      <c r="A20" s="12"/>
      <c r="B20" s="13"/>
      <c r="C20" s="12"/>
      <c r="D20" s="12"/>
      <c r="E20" s="11"/>
      <c r="F20" s="11"/>
      <c r="G20" s="14"/>
      <c r="H20" s="14"/>
      <c r="I20" s="10">
        <f t="shared" si="11"/>
        <v>0</v>
      </c>
      <c r="J20" s="11"/>
      <c r="K20" s="11"/>
      <c r="L20" s="11"/>
      <c r="M20" s="11"/>
      <c r="N20" s="4" t="str">
        <f t="shared" si="12"/>
        <v/>
      </c>
      <c r="O20" s="4" t="str">
        <f t="shared" si="13"/>
        <v/>
      </c>
      <c r="P20" t="str">
        <f t="shared" si="14"/>
        <v>ok</v>
      </c>
      <c r="Q20" t="str">
        <f t="shared" si="15"/>
        <v>x</v>
      </c>
      <c r="R20" t="str">
        <f t="shared" si="16"/>
        <v>ok</v>
      </c>
      <c r="S20">
        <f>IF(YEAR($B20)=Überblick!$G$2,1,0)</f>
        <v>0</v>
      </c>
      <c r="T20">
        <f t="shared" si="17"/>
        <v>0</v>
      </c>
      <c r="U20">
        <f t="shared" si="18"/>
        <v>0</v>
      </c>
      <c r="V20">
        <f t="shared" si="19"/>
        <v>0</v>
      </c>
      <c r="W20">
        <f t="shared" si="20"/>
        <v>0</v>
      </c>
      <c r="X20">
        <f t="shared" si="21"/>
        <v>0</v>
      </c>
    </row>
    <row r="21" spans="1:24" x14ac:dyDescent="0.3">
      <c r="A21" s="12"/>
      <c r="B21" s="13"/>
      <c r="C21" s="12"/>
      <c r="D21" s="12"/>
      <c r="E21" s="11"/>
      <c r="F21" s="11"/>
      <c r="G21" s="14"/>
      <c r="H21" s="14"/>
      <c r="I21" s="10">
        <f t="shared" si="11"/>
        <v>0</v>
      </c>
      <c r="J21" s="11"/>
      <c r="K21" s="11"/>
      <c r="L21" s="11"/>
      <c r="M21" s="11"/>
      <c r="N21" s="4" t="str">
        <f t="shared" si="12"/>
        <v/>
      </c>
      <c r="O21" s="4" t="str">
        <f t="shared" si="13"/>
        <v/>
      </c>
      <c r="P21" t="str">
        <f t="shared" si="14"/>
        <v>ok</v>
      </c>
      <c r="Q21" t="str">
        <f t="shared" si="15"/>
        <v>x</v>
      </c>
      <c r="R21" t="str">
        <f t="shared" si="16"/>
        <v>ok</v>
      </c>
      <c r="S21">
        <f>IF(YEAR($B21)=Überblick!$G$2,1,0)</f>
        <v>0</v>
      </c>
      <c r="T21">
        <f t="shared" si="17"/>
        <v>0</v>
      </c>
      <c r="U21">
        <f t="shared" si="18"/>
        <v>0</v>
      </c>
      <c r="V21">
        <f t="shared" si="19"/>
        <v>0</v>
      </c>
      <c r="W21">
        <f t="shared" si="20"/>
        <v>0</v>
      </c>
      <c r="X21">
        <f t="shared" si="21"/>
        <v>0</v>
      </c>
    </row>
    <row r="22" spans="1:24" x14ac:dyDescent="0.3">
      <c r="A22" s="12"/>
      <c r="B22" s="13"/>
      <c r="C22" s="12"/>
      <c r="D22" s="12"/>
      <c r="E22" s="11"/>
      <c r="F22" s="11"/>
      <c r="G22" s="14"/>
      <c r="H22" s="14"/>
      <c r="I22" s="10">
        <f t="shared" si="11"/>
        <v>0</v>
      </c>
      <c r="J22" s="11"/>
      <c r="K22" s="11"/>
      <c r="L22" s="11"/>
      <c r="M22" s="11"/>
      <c r="N22" s="4" t="str">
        <f t="shared" si="12"/>
        <v/>
      </c>
      <c r="O22" s="4" t="str">
        <f t="shared" si="13"/>
        <v/>
      </c>
      <c r="P22" t="str">
        <f t="shared" si="14"/>
        <v>ok</v>
      </c>
      <c r="Q22" t="str">
        <f t="shared" si="15"/>
        <v>x</v>
      </c>
      <c r="R22" t="str">
        <f t="shared" si="16"/>
        <v>ok</v>
      </c>
      <c r="S22">
        <f>IF(YEAR($B22)=Überblick!$G$2,1,0)</f>
        <v>0</v>
      </c>
      <c r="T22">
        <f t="shared" si="17"/>
        <v>0</v>
      </c>
      <c r="U22">
        <f t="shared" si="18"/>
        <v>0</v>
      </c>
      <c r="V22">
        <f t="shared" si="19"/>
        <v>0</v>
      </c>
      <c r="W22">
        <f t="shared" si="20"/>
        <v>0</v>
      </c>
      <c r="X22">
        <f t="shared" si="21"/>
        <v>0</v>
      </c>
    </row>
    <row r="23" spans="1:24" x14ac:dyDescent="0.3">
      <c r="A23" s="12"/>
      <c r="B23" s="13"/>
      <c r="C23" s="12"/>
      <c r="D23" s="12"/>
      <c r="E23" s="11"/>
      <c r="F23" s="11"/>
      <c r="G23" s="14"/>
      <c r="H23" s="14"/>
      <c r="I23" s="10">
        <f t="shared" si="11"/>
        <v>0</v>
      </c>
      <c r="J23" s="11"/>
      <c r="K23" s="11"/>
      <c r="L23" s="11"/>
      <c r="M23" s="11"/>
      <c r="N23" s="4" t="str">
        <f t="shared" si="12"/>
        <v/>
      </c>
      <c r="O23" s="4" t="str">
        <f t="shared" si="13"/>
        <v/>
      </c>
      <c r="P23" t="str">
        <f t="shared" si="14"/>
        <v>ok</v>
      </c>
      <c r="Q23" t="str">
        <f t="shared" si="15"/>
        <v>x</v>
      </c>
      <c r="R23" t="str">
        <f t="shared" si="16"/>
        <v>ok</v>
      </c>
      <c r="S23">
        <f>IF(YEAR($B23)=Überblick!$G$2,1,0)</f>
        <v>0</v>
      </c>
      <c r="T23">
        <f t="shared" si="17"/>
        <v>0</v>
      </c>
      <c r="U23">
        <f t="shared" si="18"/>
        <v>0</v>
      </c>
      <c r="V23">
        <f t="shared" si="19"/>
        <v>0</v>
      </c>
      <c r="W23">
        <f t="shared" si="20"/>
        <v>0</v>
      </c>
      <c r="X23">
        <f t="shared" si="21"/>
        <v>0</v>
      </c>
    </row>
    <row r="24" spans="1:24" x14ac:dyDescent="0.3">
      <c r="A24" s="12"/>
      <c r="B24" s="13"/>
      <c r="C24" s="12"/>
      <c r="D24" s="12"/>
      <c r="E24" s="11"/>
      <c r="F24" s="11"/>
      <c r="G24" s="14"/>
      <c r="H24" s="14"/>
      <c r="I24" s="10">
        <f t="shared" si="11"/>
        <v>0</v>
      </c>
      <c r="J24" s="11"/>
      <c r="K24" s="11"/>
      <c r="L24" s="11"/>
      <c r="M24" s="11"/>
      <c r="N24" s="4" t="str">
        <f t="shared" si="12"/>
        <v/>
      </c>
      <c r="O24" s="4" t="str">
        <f t="shared" si="13"/>
        <v/>
      </c>
      <c r="P24" t="str">
        <f t="shared" si="14"/>
        <v>ok</v>
      </c>
      <c r="Q24" t="str">
        <f t="shared" si="15"/>
        <v>x</v>
      </c>
      <c r="R24" t="str">
        <f t="shared" si="16"/>
        <v>ok</v>
      </c>
      <c r="S24">
        <f>IF(YEAR($B24)=Überblick!$G$2,1,0)</f>
        <v>0</v>
      </c>
      <c r="T24">
        <f t="shared" si="17"/>
        <v>0</v>
      </c>
      <c r="U24">
        <f t="shared" si="18"/>
        <v>0</v>
      </c>
      <c r="V24">
        <f t="shared" si="19"/>
        <v>0</v>
      </c>
      <c r="W24">
        <f t="shared" si="20"/>
        <v>0</v>
      </c>
      <c r="X24">
        <f t="shared" si="21"/>
        <v>0</v>
      </c>
    </row>
    <row r="25" spans="1:24" x14ac:dyDescent="0.3">
      <c r="A25" s="12"/>
      <c r="B25" s="13"/>
      <c r="C25" s="12"/>
      <c r="D25" s="12"/>
      <c r="E25" s="11"/>
      <c r="F25" s="11"/>
      <c r="G25" s="14"/>
      <c r="H25" s="14"/>
      <c r="I25" s="10">
        <f t="shared" si="11"/>
        <v>0</v>
      </c>
      <c r="J25" s="11"/>
      <c r="K25" s="11"/>
      <c r="L25" s="11"/>
      <c r="M25" s="11"/>
      <c r="N25" s="4" t="str">
        <f t="shared" si="12"/>
        <v/>
      </c>
      <c r="O25" s="4" t="str">
        <f t="shared" si="13"/>
        <v/>
      </c>
      <c r="P25" t="str">
        <f t="shared" si="14"/>
        <v>ok</v>
      </c>
      <c r="Q25" t="str">
        <f t="shared" si="15"/>
        <v>x</v>
      </c>
      <c r="R25" t="str">
        <f t="shared" si="16"/>
        <v>ok</v>
      </c>
      <c r="S25">
        <f>IF(YEAR($B25)=Überblick!$G$2,1,0)</f>
        <v>0</v>
      </c>
      <c r="T25">
        <f t="shared" si="17"/>
        <v>0</v>
      </c>
      <c r="U25">
        <f t="shared" si="18"/>
        <v>0</v>
      </c>
      <c r="V25">
        <f t="shared" si="19"/>
        <v>0</v>
      </c>
      <c r="W25">
        <f t="shared" si="20"/>
        <v>0</v>
      </c>
      <c r="X25">
        <f t="shared" si="21"/>
        <v>0</v>
      </c>
    </row>
    <row r="26" spans="1:24" x14ac:dyDescent="0.3">
      <c r="A26" s="12"/>
      <c r="B26" s="13"/>
      <c r="C26" s="12"/>
      <c r="D26" s="12"/>
      <c r="E26" s="11"/>
      <c r="F26" s="11"/>
      <c r="G26" s="14"/>
      <c r="H26" s="14"/>
      <c r="I26" s="10">
        <f t="shared" si="11"/>
        <v>0</v>
      </c>
      <c r="J26" s="11"/>
      <c r="K26" s="11"/>
      <c r="L26" s="11"/>
      <c r="M26" s="11"/>
      <c r="N26" s="4" t="str">
        <f t="shared" si="12"/>
        <v/>
      </c>
      <c r="O26" s="4" t="str">
        <f t="shared" si="13"/>
        <v/>
      </c>
      <c r="P26" t="str">
        <f t="shared" si="14"/>
        <v>ok</v>
      </c>
      <c r="Q26" t="str">
        <f t="shared" si="15"/>
        <v>x</v>
      </c>
      <c r="R26" t="str">
        <f t="shared" si="16"/>
        <v>ok</v>
      </c>
      <c r="S26">
        <f>IF(YEAR($B26)=Überblick!$G$2,1,0)</f>
        <v>0</v>
      </c>
      <c r="T26">
        <f t="shared" si="17"/>
        <v>0</v>
      </c>
      <c r="U26">
        <f t="shared" si="18"/>
        <v>0</v>
      </c>
      <c r="V26">
        <f t="shared" si="19"/>
        <v>0</v>
      </c>
      <c r="W26">
        <f t="shared" si="20"/>
        <v>0</v>
      </c>
      <c r="X26">
        <f t="shared" si="21"/>
        <v>0</v>
      </c>
    </row>
    <row r="27" spans="1:24" x14ac:dyDescent="0.3">
      <c r="A27" s="12"/>
      <c r="B27" s="13"/>
      <c r="C27" s="12"/>
      <c r="D27" s="12"/>
      <c r="E27" s="11"/>
      <c r="F27" s="11"/>
      <c r="G27" s="14"/>
      <c r="H27" s="14"/>
      <c r="I27" s="10">
        <f t="shared" si="11"/>
        <v>0</v>
      </c>
      <c r="J27" s="11"/>
      <c r="K27" s="11"/>
      <c r="L27" s="11"/>
      <c r="M27" s="11"/>
      <c r="N27" s="4" t="str">
        <f t="shared" si="12"/>
        <v/>
      </c>
      <c r="O27" s="4" t="str">
        <f t="shared" si="13"/>
        <v/>
      </c>
      <c r="P27" t="str">
        <f t="shared" si="14"/>
        <v>ok</v>
      </c>
      <c r="Q27" t="str">
        <f t="shared" si="15"/>
        <v>x</v>
      </c>
      <c r="R27" t="str">
        <f t="shared" si="16"/>
        <v>ok</v>
      </c>
      <c r="S27">
        <f>IF(YEAR($B27)=Überblick!$G$2,1,0)</f>
        <v>0</v>
      </c>
      <c r="T27">
        <f t="shared" si="17"/>
        <v>0</v>
      </c>
      <c r="U27">
        <f t="shared" si="18"/>
        <v>0</v>
      </c>
      <c r="V27">
        <f t="shared" si="19"/>
        <v>0</v>
      </c>
      <c r="W27">
        <f t="shared" si="20"/>
        <v>0</v>
      </c>
      <c r="X27">
        <f t="shared" si="21"/>
        <v>0</v>
      </c>
    </row>
    <row r="28" spans="1:24" x14ac:dyDescent="0.3">
      <c r="A28" s="12"/>
      <c r="B28" s="13"/>
      <c r="C28" s="12"/>
      <c r="D28" s="12"/>
      <c r="E28" s="11"/>
      <c r="F28" s="11"/>
      <c r="G28" s="14"/>
      <c r="H28" s="14"/>
      <c r="I28" s="10">
        <f t="shared" si="11"/>
        <v>0</v>
      </c>
      <c r="J28" s="11"/>
      <c r="K28" s="11"/>
      <c r="L28" s="11"/>
      <c r="M28" s="11"/>
      <c r="N28" s="4" t="str">
        <f t="shared" si="12"/>
        <v/>
      </c>
      <c r="O28" s="4" t="str">
        <f t="shared" si="13"/>
        <v/>
      </c>
      <c r="P28" t="str">
        <f t="shared" si="14"/>
        <v>ok</v>
      </c>
      <c r="Q28" t="str">
        <f t="shared" si="15"/>
        <v>x</v>
      </c>
      <c r="R28" t="str">
        <f t="shared" si="16"/>
        <v>ok</v>
      </c>
      <c r="S28">
        <f>IF(YEAR($B28)=Überblick!$G$2,1,0)</f>
        <v>0</v>
      </c>
      <c r="T28">
        <f t="shared" si="17"/>
        <v>0</v>
      </c>
      <c r="U28">
        <f t="shared" si="18"/>
        <v>0</v>
      </c>
      <c r="V28">
        <f t="shared" si="19"/>
        <v>0</v>
      </c>
      <c r="W28">
        <f t="shared" si="20"/>
        <v>0</v>
      </c>
      <c r="X28">
        <f t="shared" si="21"/>
        <v>0</v>
      </c>
    </row>
    <row r="29" spans="1:24" x14ac:dyDescent="0.3">
      <c r="A29" s="12"/>
      <c r="B29" s="13"/>
      <c r="C29" s="12"/>
      <c r="D29" s="12"/>
      <c r="E29" s="11"/>
      <c r="F29" s="11"/>
      <c r="G29" s="14"/>
      <c r="H29" s="14"/>
      <c r="I29" s="10">
        <f t="shared" si="11"/>
        <v>0</v>
      </c>
      <c r="J29" s="11"/>
      <c r="K29" s="11"/>
      <c r="L29" s="11"/>
      <c r="M29" s="11"/>
      <c r="N29" s="4" t="str">
        <f t="shared" si="12"/>
        <v/>
      </c>
      <c r="O29" s="4" t="str">
        <f t="shared" si="13"/>
        <v/>
      </c>
      <c r="P29" t="str">
        <f t="shared" si="14"/>
        <v>ok</v>
      </c>
      <c r="Q29" t="str">
        <f t="shared" si="15"/>
        <v>x</v>
      </c>
      <c r="R29" t="str">
        <f t="shared" si="16"/>
        <v>ok</v>
      </c>
      <c r="S29">
        <f>IF(YEAR($B29)=Überblick!$G$2,1,0)</f>
        <v>0</v>
      </c>
      <c r="T29">
        <f t="shared" si="17"/>
        <v>0</v>
      </c>
      <c r="U29">
        <f t="shared" si="18"/>
        <v>0</v>
      </c>
      <c r="V29">
        <f t="shared" si="19"/>
        <v>0</v>
      </c>
      <c r="W29">
        <f t="shared" si="20"/>
        <v>0</v>
      </c>
      <c r="X29">
        <f t="shared" si="21"/>
        <v>0</v>
      </c>
    </row>
    <row r="30" spans="1:24" x14ac:dyDescent="0.3">
      <c r="A30" s="12"/>
      <c r="B30" s="13"/>
      <c r="C30" s="12"/>
      <c r="D30" s="12"/>
      <c r="E30" s="11"/>
      <c r="F30" s="11"/>
      <c r="G30" s="14"/>
      <c r="H30" s="14"/>
      <c r="I30" s="10">
        <f t="shared" si="11"/>
        <v>0</v>
      </c>
      <c r="J30" s="11"/>
      <c r="K30" s="11"/>
      <c r="L30" s="11"/>
      <c r="M30" s="11"/>
      <c r="N30" s="4" t="str">
        <f t="shared" si="12"/>
        <v/>
      </c>
      <c r="O30" s="4" t="str">
        <f t="shared" si="13"/>
        <v/>
      </c>
      <c r="P30" t="str">
        <f t="shared" si="14"/>
        <v>ok</v>
      </c>
      <c r="Q30" t="str">
        <f t="shared" si="15"/>
        <v>x</v>
      </c>
      <c r="R30" t="str">
        <f t="shared" si="16"/>
        <v>ok</v>
      </c>
      <c r="S30">
        <f>IF(YEAR($B30)=Überblick!$G$2,1,0)</f>
        <v>0</v>
      </c>
      <c r="T30">
        <f t="shared" si="17"/>
        <v>0</v>
      </c>
      <c r="U30">
        <f t="shared" si="18"/>
        <v>0</v>
      </c>
      <c r="V30">
        <f t="shared" si="19"/>
        <v>0</v>
      </c>
      <c r="W30">
        <f t="shared" si="20"/>
        <v>0</v>
      </c>
      <c r="X30">
        <f t="shared" si="21"/>
        <v>0</v>
      </c>
    </row>
    <row r="31" spans="1:24" x14ac:dyDescent="0.3">
      <c r="A31" s="12"/>
      <c r="B31" s="13"/>
      <c r="C31" s="12"/>
      <c r="D31" s="12"/>
      <c r="E31" s="11"/>
      <c r="F31" s="11"/>
      <c r="G31" s="14"/>
      <c r="H31" s="14"/>
      <c r="I31" s="10">
        <f t="shared" si="11"/>
        <v>0</v>
      </c>
      <c r="J31" s="11"/>
      <c r="K31" s="11"/>
      <c r="L31" s="11"/>
      <c r="M31" s="11"/>
      <c r="N31" s="4" t="str">
        <f t="shared" si="12"/>
        <v/>
      </c>
      <c r="O31" s="4" t="str">
        <f t="shared" si="13"/>
        <v/>
      </c>
      <c r="P31" t="str">
        <f t="shared" si="14"/>
        <v>ok</v>
      </c>
      <c r="Q31" t="str">
        <f t="shared" si="15"/>
        <v>x</v>
      </c>
      <c r="R31" t="str">
        <f t="shared" si="16"/>
        <v>ok</v>
      </c>
      <c r="S31">
        <f>IF(YEAR($B31)=Überblick!$G$2,1,0)</f>
        <v>0</v>
      </c>
      <c r="T31">
        <f t="shared" si="17"/>
        <v>0</v>
      </c>
      <c r="U31">
        <f t="shared" si="18"/>
        <v>0</v>
      </c>
      <c r="V31">
        <f t="shared" si="19"/>
        <v>0</v>
      </c>
      <c r="W31">
        <f t="shared" si="20"/>
        <v>0</v>
      </c>
      <c r="X31">
        <f t="shared" si="21"/>
        <v>0</v>
      </c>
    </row>
    <row r="32" spans="1:24" x14ac:dyDescent="0.3">
      <c r="A32" s="12"/>
      <c r="B32" s="13"/>
      <c r="C32" s="12"/>
      <c r="D32" s="12"/>
      <c r="E32" s="11"/>
      <c r="F32" s="11"/>
      <c r="G32" s="14"/>
      <c r="H32" s="14"/>
      <c r="I32" s="10">
        <f t="shared" si="11"/>
        <v>0</v>
      </c>
      <c r="J32" s="11"/>
      <c r="K32" s="11"/>
      <c r="L32" s="11"/>
      <c r="M32" s="11"/>
      <c r="N32" s="4" t="str">
        <f t="shared" si="12"/>
        <v/>
      </c>
      <c r="O32" s="4" t="str">
        <f t="shared" si="13"/>
        <v/>
      </c>
      <c r="P32" t="str">
        <f t="shared" si="14"/>
        <v>ok</v>
      </c>
      <c r="Q32" t="str">
        <f t="shared" si="15"/>
        <v>x</v>
      </c>
      <c r="R32" t="str">
        <f t="shared" si="16"/>
        <v>ok</v>
      </c>
      <c r="S32">
        <f>IF(YEAR($B32)=Überblick!$G$2,1,0)</f>
        <v>0</v>
      </c>
      <c r="T32">
        <f t="shared" si="17"/>
        <v>0</v>
      </c>
      <c r="U32">
        <f t="shared" si="18"/>
        <v>0</v>
      </c>
      <c r="V32">
        <f t="shared" si="19"/>
        <v>0</v>
      </c>
      <c r="W32">
        <f t="shared" si="20"/>
        <v>0</v>
      </c>
      <c r="X32">
        <f t="shared" si="21"/>
        <v>0</v>
      </c>
    </row>
    <row r="33" spans="1:24" x14ac:dyDescent="0.3">
      <c r="A33" s="12"/>
      <c r="B33" s="13"/>
      <c r="C33" s="12"/>
      <c r="D33" s="12"/>
      <c r="E33" s="11"/>
      <c r="F33" s="11"/>
      <c r="G33" s="14"/>
      <c r="H33" s="14"/>
      <c r="I33" s="10">
        <f t="shared" si="11"/>
        <v>0</v>
      </c>
      <c r="J33" s="11"/>
      <c r="K33" s="11"/>
      <c r="L33" s="11"/>
      <c r="M33" s="11"/>
      <c r="N33" s="4" t="str">
        <f t="shared" si="12"/>
        <v/>
      </c>
      <c r="O33" s="4" t="str">
        <f t="shared" si="13"/>
        <v/>
      </c>
      <c r="P33" t="str">
        <f t="shared" si="14"/>
        <v>ok</v>
      </c>
      <c r="Q33" t="str">
        <f t="shared" si="15"/>
        <v>x</v>
      </c>
      <c r="R33" t="str">
        <f t="shared" si="16"/>
        <v>ok</v>
      </c>
      <c r="S33">
        <f>IF(YEAR($B33)=Überblick!$G$2,1,0)</f>
        <v>0</v>
      </c>
      <c r="T33">
        <f t="shared" si="17"/>
        <v>0</v>
      </c>
      <c r="U33">
        <f t="shared" si="18"/>
        <v>0</v>
      </c>
      <c r="V33">
        <f t="shared" si="19"/>
        <v>0</v>
      </c>
      <c r="W33">
        <f t="shared" si="20"/>
        <v>0</v>
      </c>
      <c r="X33">
        <f t="shared" si="21"/>
        <v>0</v>
      </c>
    </row>
    <row r="34" spans="1:24" x14ac:dyDescent="0.3">
      <c r="A34" s="12"/>
      <c r="B34" s="13"/>
      <c r="C34" s="12"/>
      <c r="D34" s="12"/>
      <c r="E34" s="11"/>
      <c r="F34" s="11"/>
      <c r="G34" s="14"/>
      <c r="H34" s="14"/>
      <c r="I34" s="10">
        <f t="shared" si="11"/>
        <v>0</v>
      </c>
      <c r="J34" s="11"/>
      <c r="K34" s="11"/>
      <c r="L34" s="11"/>
      <c r="M34" s="11"/>
      <c r="N34" s="4" t="str">
        <f t="shared" si="12"/>
        <v/>
      </c>
      <c r="O34" s="4" t="str">
        <f t="shared" si="13"/>
        <v/>
      </c>
      <c r="P34" t="str">
        <f t="shared" si="14"/>
        <v>ok</v>
      </c>
      <c r="Q34" t="str">
        <f t="shared" si="15"/>
        <v>x</v>
      </c>
      <c r="R34" t="str">
        <f t="shared" si="16"/>
        <v>ok</v>
      </c>
      <c r="S34">
        <f>IF(YEAR($B34)=Überblick!$G$2,1,0)</f>
        <v>0</v>
      </c>
      <c r="T34">
        <f t="shared" si="17"/>
        <v>0</v>
      </c>
      <c r="U34">
        <f t="shared" si="18"/>
        <v>0</v>
      </c>
      <c r="V34">
        <f t="shared" si="19"/>
        <v>0</v>
      </c>
      <c r="W34">
        <f t="shared" si="20"/>
        <v>0</v>
      </c>
      <c r="X34">
        <f t="shared" si="21"/>
        <v>0</v>
      </c>
    </row>
    <row r="35" spans="1:24" x14ac:dyDescent="0.3">
      <c r="A35" s="12"/>
      <c r="B35" s="13"/>
      <c r="C35" s="12"/>
      <c r="D35" s="12"/>
      <c r="E35" s="11"/>
      <c r="F35" s="11"/>
      <c r="G35" s="14"/>
      <c r="H35" s="14"/>
      <c r="I35" s="10">
        <f t="shared" si="11"/>
        <v>0</v>
      </c>
      <c r="J35" s="11"/>
      <c r="K35" s="11"/>
      <c r="L35" s="11"/>
      <c r="M35" s="11"/>
      <c r="N35" s="4" t="str">
        <f t="shared" si="12"/>
        <v/>
      </c>
      <c r="O35" s="4" t="str">
        <f t="shared" si="13"/>
        <v/>
      </c>
      <c r="P35" t="str">
        <f t="shared" si="14"/>
        <v>ok</v>
      </c>
      <c r="Q35" t="str">
        <f t="shared" si="15"/>
        <v>x</v>
      </c>
      <c r="R35" t="str">
        <f t="shared" si="16"/>
        <v>ok</v>
      </c>
      <c r="S35">
        <f>IF(YEAR($B35)=Überblick!$G$2,1,0)</f>
        <v>0</v>
      </c>
      <c r="T35">
        <f t="shared" si="17"/>
        <v>0</v>
      </c>
      <c r="U35">
        <f t="shared" si="18"/>
        <v>0</v>
      </c>
      <c r="V35">
        <f t="shared" si="19"/>
        <v>0</v>
      </c>
      <c r="W35">
        <f t="shared" si="20"/>
        <v>0</v>
      </c>
      <c r="X35">
        <f t="shared" si="21"/>
        <v>0</v>
      </c>
    </row>
    <row r="36" spans="1:24" x14ac:dyDescent="0.3">
      <c r="A36" s="12"/>
      <c r="B36" s="13"/>
      <c r="C36" s="12"/>
      <c r="D36" s="12"/>
      <c r="E36" s="11"/>
      <c r="F36" s="11"/>
      <c r="G36" s="14"/>
      <c r="H36" s="14"/>
      <c r="I36" s="10">
        <f t="shared" si="11"/>
        <v>0</v>
      </c>
      <c r="J36" s="11"/>
      <c r="K36" s="11"/>
      <c r="L36" s="11"/>
      <c r="M36" s="11"/>
      <c r="N36" s="4" t="str">
        <f t="shared" si="12"/>
        <v/>
      </c>
      <c r="O36" s="4" t="str">
        <f t="shared" si="13"/>
        <v/>
      </c>
      <c r="P36" t="str">
        <f t="shared" si="14"/>
        <v>ok</v>
      </c>
      <c r="Q36" t="str">
        <f t="shared" si="15"/>
        <v>x</v>
      </c>
      <c r="R36" t="str">
        <f t="shared" si="16"/>
        <v>ok</v>
      </c>
      <c r="S36">
        <f>IF(YEAR($B36)=Überblick!$G$2,1,0)</f>
        <v>0</v>
      </c>
      <c r="T36">
        <f t="shared" si="17"/>
        <v>0</v>
      </c>
      <c r="U36">
        <f t="shared" si="18"/>
        <v>0</v>
      </c>
      <c r="V36">
        <f t="shared" si="19"/>
        <v>0</v>
      </c>
      <c r="W36">
        <f t="shared" si="20"/>
        <v>0</v>
      </c>
      <c r="X36">
        <f t="shared" si="21"/>
        <v>0</v>
      </c>
    </row>
    <row r="37" spans="1:24" x14ac:dyDescent="0.3">
      <c r="A37" s="12"/>
      <c r="B37" s="13"/>
      <c r="C37" s="12"/>
      <c r="D37" s="12"/>
      <c r="E37" s="11"/>
      <c r="F37" s="11"/>
      <c r="G37" s="14"/>
      <c r="H37" s="14"/>
      <c r="I37" s="10">
        <f t="shared" si="11"/>
        <v>0</v>
      </c>
      <c r="J37" s="11"/>
      <c r="K37" s="11"/>
      <c r="L37" s="11"/>
      <c r="M37" s="11"/>
      <c r="N37" s="4" t="str">
        <f t="shared" si="12"/>
        <v/>
      </c>
      <c r="O37" s="4" t="str">
        <f t="shared" si="13"/>
        <v/>
      </c>
      <c r="P37" t="str">
        <f t="shared" si="14"/>
        <v>ok</v>
      </c>
      <c r="Q37" t="str">
        <f t="shared" si="15"/>
        <v>x</v>
      </c>
      <c r="R37" t="str">
        <f t="shared" si="16"/>
        <v>ok</v>
      </c>
      <c r="S37">
        <f>IF(YEAR($B37)=Überblick!$G$2,1,0)</f>
        <v>0</v>
      </c>
      <c r="T37">
        <f t="shared" si="17"/>
        <v>0</v>
      </c>
      <c r="U37">
        <f t="shared" si="18"/>
        <v>0</v>
      </c>
      <c r="V37">
        <f t="shared" si="19"/>
        <v>0</v>
      </c>
      <c r="W37">
        <f t="shared" si="20"/>
        <v>0</v>
      </c>
      <c r="X37">
        <f t="shared" si="21"/>
        <v>0</v>
      </c>
    </row>
    <row r="38" spans="1:24" x14ac:dyDescent="0.3">
      <c r="A38" s="12"/>
      <c r="B38" s="13"/>
      <c r="C38" s="12"/>
      <c r="D38" s="12"/>
      <c r="E38" s="11"/>
      <c r="F38" s="11"/>
      <c r="G38" s="14"/>
      <c r="H38" s="14"/>
      <c r="I38" s="10">
        <f t="shared" si="11"/>
        <v>0</v>
      </c>
      <c r="J38" s="11"/>
      <c r="K38" s="11"/>
      <c r="L38" s="11"/>
      <c r="M38" s="11"/>
      <c r="N38" s="4" t="str">
        <f t="shared" si="12"/>
        <v/>
      </c>
      <c r="O38" s="4" t="str">
        <f t="shared" si="13"/>
        <v/>
      </c>
      <c r="P38" t="str">
        <f t="shared" si="14"/>
        <v>ok</v>
      </c>
      <c r="Q38" t="str">
        <f t="shared" si="15"/>
        <v>x</v>
      </c>
      <c r="R38" t="str">
        <f t="shared" si="16"/>
        <v>ok</v>
      </c>
      <c r="S38">
        <f>IF(YEAR($B38)=Überblick!$G$2,1,0)</f>
        <v>0</v>
      </c>
      <c r="T38">
        <f t="shared" si="17"/>
        <v>0</v>
      </c>
      <c r="U38">
        <f t="shared" si="18"/>
        <v>0</v>
      </c>
      <c r="V38">
        <f t="shared" si="19"/>
        <v>0</v>
      </c>
      <c r="W38">
        <f t="shared" si="20"/>
        <v>0</v>
      </c>
      <c r="X38">
        <f t="shared" si="21"/>
        <v>0</v>
      </c>
    </row>
    <row r="39" spans="1:24" x14ac:dyDescent="0.3">
      <c r="A39" s="12"/>
      <c r="B39" s="13"/>
      <c r="C39" s="12"/>
      <c r="D39" s="12"/>
      <c r="E39" s="11"/>
      <c r="F39" s="11"/>
      <c r="G39" s="14"/>
      <c r="H39" s="14"/>
      <c r="I39" s="10">
        <f t="shared" si="11"/>
        <v>0</v>
      </c>
      <c r="J39" s="11"/>
      <c r="K39" s="11"/>
      <c r="L39" s="11"/>
      <c r="M39" s="11"/>
      <c r="N39" s="4" t="str">
        <f t="shared" si="12"/>
        <v/>
      </c>
      <c r="O39" s="4" t="str">
        <f t="shared" si="13"/>
        <v/>
      </c>
      <c r="P39" t="str">
        <f t="shared" si="14"/>
        <v>ok</v>
      </c>
      <c r="Q39" t="str">
        <f t="shared" si="15"/>
        <v>x</v>
      </c>
      <c r="R39" t="str">
        <f t="shared" si="16"/>
        <v>ok</v>
      </c>
      <c r="S39">
        <f>IF(YEAR($B39)=Überblick!$G$2,1,0)</f>
        <v>0</v>
      </c>
      <c r="T39">
        <f t="shared" si="17"/>
        <v>0</v>
      </c>
      <c r="U39">
        <f t="shared" si="18"/>
        <v>0</v>
      </c>
      <c r="V39">
        <f t="shared" si="19"/>
        <v>0</v>
      </c>
      <c r="W39">
        <f t="shared" si="20"/>
        <v>0</v>
      </c>
      <c r="X39">
        <f t="shared" si="21"/>
        <v>0</v>
      </c>
    </row>
    <row r="40" spans="1:24" x14ac:dyDescent="0.3">
      <c r="A40" s="12"/>
      <c r="B40" s="13"/>
      <c r="C40" s="12"/>
      <c r="D40" s="12"/>
      <c r="E40" s="11"/>
      <c r="F40" s="11"/>
      <c r="G40" s="14"/>
      <c r="H40" s="14"/>
      <c r="I40" s="10">
        <f t="shared" si="11"/>
        <v>0</v>
      </c>
      <c r="J40" s="11"/>
      <c r="K40" s="11"/>
      <c r="L40" s="11"/>
      <c r="M40" s="11"/>
      <c r="N40" s="4" t="str">
        <f t="shared" si="12"/>
        <v/>
      </c>
      <c r="O40" s="4" t="str">
        <f t="shared" si="13"/>
        <v/>
      </c>
      <c r="P40" t="str">
        <f t="shared" si="14"/>
        <v>ok</v>
      </c>
      <c r="Q40" t="str">
        <f t="shared" si="15"/>
        <v>x</v>
      </c>
      <c r="R40" t="str">
        <f t="shared" si="16"/>
        <v>ok</v>
      </c>
      <c r="S40">
        <f>IF(YEAR($B40)=Überblick!$G$2,1,0)</f>
        <v>0</v>
      </c>
      <c r="T40">
        <f t="shared" si="17"/>
        <v>0</v>
      </c>
      <c r="U40">
        <f t="shared" si="18"/>
        <v>0</v>
      </c>
      <c r="V40">
        <f t="shared" si="19"/>
        <v>0</v>
      </c>
      <c r="W40">
        <f t="shared" si="20"/>
        <v>0</v>
      </c>
      <c r="X40">
        <f t="shared" si="21"/>
        <v>0</v>
      </c>
    </row>
    <row r="41" spans="1:24" x14ac:dyDescent="0.3">
      <c r="A41" s="12"/>
      <c r="B41" s="13"/>
      <c r="C41" s="12"/>
      <c r="D41" s="12"/>
      <c r="E41" s="11"/>
      <c r="F41" s="11"/>
      <c r="G41" s="14"/>
      <c r="H41" s="14"/>
      <c r="I41" s="10">
        <f t="shared" si="11"/>
        <v>0</v>
      </c>
      <c r="J41" s="11"/>
      <c r="K41" s="11"/>
      <c r="L41" s="11"/>
      <c r="M41" s="11"/>
      <c r="N41" s="4" t="str">
        <f t="shared" si="12"/>
        <v/>
      </c>
      <c r="O41" s="4" t="str">
        <f t="shared" si="13"/>
        <v/>
      </c>
      <c r="P41" t="str">
        <f t="shared" si="14"/>
        <v>ok</v>
      </c>
      <c r="Q41" t="str">
        <f t="shared" si="15"/>
        <v>x</v>
      </c>
      <c r="R41" t="str">
        <f t="shared" si="16"/>
        <v>ok</v>
      </c>
      <c r="S41">
        <f>IF(YEAR($B41)=Überblick!$G$2,1,0)</f>
        <v>0</v>
      </c>
      <c r="T41">
        <f t="shared" si="17"/>
        <v>0</v>
      </c>
      <c r="U41">
        <f t="shared" si="18"/>
        <v>0</v>
      </c>
      <c r="V41">
        <f t="shared" si="19"/>
        <v>0</v>
      </c>
      <c r="W41">
        <f t="shared" si="20"/>
        <v>0</v>
      </c>
      <c r="X41">
        <f t="shared" si="21"/>
        <v>0</v>
      </c>
    </row>
    <row r="42" spans="1:24" x14ac:dyDescent="0.3">
      <c r="A42" s="12"/>
      <c r="B42" s="13"/>
      <c r="C42" s="12"/>
      <c r="D42" s="12"/>
      <c r="E42" s="11"/>
      <c r="F42" s="11"/>
      <c r="G42" s="14"/>
      <c r="H42" s="14"/>
      <c r="I42" s="10">
        <f t="shared" si="11"/>
        <v>0</v>
      </c>
      <c r="J42" s="11"/>
      <c r="K42" s="11"/>
      <c r="L42" s="11"/>
      <c r="M42" s="11"/>
      <c r="N42" s="4" t="str">
        <f t="shared" si="12"/>
        <v/>
      </c>
      <c r="O42" s="4" t="str">
        <f t="shared" si="13"/>
        <v/>
      </c>
      <c r="P42" t="str">
        <f t="shared" si="14"/>
        <v>ok</v>
      </c>
      <c r="Q42" t="str">
        <f t="shared" si="15"/>
        <v>x</v>
      </c>
      <c r="R42" t="str">
        <f t="shared" si="16"/>
        <v>ok</v>
      </c>
      <c r="S42">
        <f>IF(YEAR($B42)=Überblick!$G$2,1,0)</f>
        <v>0</v>
      </c>
      <c r="T42">
        <f t="shared" si="17"/>
        <v>0</v>
      </c>
      <c r="U42">
        <f t="shared" si="18"/>
        <v>0</v>
      </c>
      <c r="V42">
        <f t="shared" si="19"/>
        <v>0</v>
      </c>
      <c r="W42">
        <f t="shared" si="20"/>
        <v>0</v>
      </c>
      <c r="X42">
        <f t="shared" si="21"/>
        <v>0</v>
      </c>
    </row>
    <row r="43" spans="1:24" x14ac:dyDescent="0.3">
      <c r="A43" s="12"/>
      <c r="B43" s="13"/>
      <c r="C43" s="12"/>
      <c r="D43" s="12"/>
      <c r="E43" s="11"/>
      <c r="F43" s="11"/>
      <c r="G43" s="14"/>
      <c r="H43" s="14"/>
      <c r="I43" s="10">
        <f t="shared" si="11"/>
        <v>0</v>
      </c>
      <c r="J43" s="11"/>
      <c r="K43" s="11"/>
      <c r="L43" s="11"/>
      <c r="M43" s="11"/>
      <c r="N43" s="4" t="str">
        <f t="shared" si="12"/>
        <v/>
      </c>
      <c r="O43" s="4" t="str">
        <f t="shared" si="13"/>
        <v/>
      </c>
      <c r="P43" t="str">
        <f t="shared" si="14"/>
        <v>ok</v>
      </c>
      <c r="Q43" t="str">
        <f t="shared" si="15"/>
        <v>x</v>
      </c>
      <c r="R43" t="str">
        <f t="shared" si="16"/>
        <v>ok</v>
      </c>
      <c r="S43">
        <f>IF(YEAR($B43)=Überblick!$G$2,1,0)</f>
        <v>0</v>
      </c>
      <c r="T43">
        <f t="shared" si="17"/>
        <v>0</v>
      </c>
      <c r="U43">
        <f t="shared" si="18"/>
        <v>0</v>
      </c>
      <c r="V43">
        <f t="shared" si="19"/>
        <v>0</v>
      </c>
      <c r="W43">
        <f t="shared" si="20"/>
        <v>0</v>
      </c>
      <c r="X43">
        <f t="shared" si="21"/>
        <v>0</v>
      </c>
    </row>
    <row r="44" spans="1:24" x14ac:dyDescent="0.3">
      <c r="A44" s="12"/>
      <c r="B44" s="13"/>
      <c r="C44" s="12"/>
      <c r="D44" s="12"/>
      <c r="E44" s="11"/>
      <c r="F44" s="11"/>
      <c r="G44" s="14"/>
      <c r="H44" s="14"/>
      <c r="I44" s="10">
        <f t="shared" si="11"/>
        <v>0</v>
      </c>
      <c r="J44" s="11"/>
      <c r="K44" s="11"/>
      <c r="L44" s="11"/>
      <c r="M44" s="11"/>
      <c r="N44" s="4" t="str">
        <f t="shared" si="12"/>
        <v/>
      </c>
      <c r="O44" s="4" t="str">
        <f t="shared" si="13"/>
        <v/>
      </c>
      <c r="P44" t="str">
        <f t="shared" si="14"/>
        <v>ok</v>
      </c>
      <c r="Q44" t="str">
        <f t="shared" si="15"/>
        <v>x</v>
      </c>
      <c r="R44" t="str">
        <f t="shared" si="16"/>
        <v>ok</v>
      </c>
      <c r="S44">
        <f>IF(YEAR($B44)=Überblick!$G$2,1,0)</f>
        <v>0</v>
      </c>
      <c r="T44">
        <f t="shared" si="17"/>
        <v>0</v>
      </c>
      <c r="U44">
        <f t="shared" si="18"/>
        <v>0</v>
      </c>
      <c r="V44">
        <f t="shared" si="19"/>
        <v>0</v>
      </c>
      <c r="W44">
        <f t="shared" si="20"/>
        <v>0</v>
      </c>
      <c r="X44">
        <f t="shared" si="21"/>
        <v>0</v>
      </c>
    </row>
    <row r="45" spans="1:24" x14ac:dyDescent="0.3">
      <c r="A45" s="12"/>
      <c r="B45" s="13"/>
      <c r="C45" s="12"/>
      <c r="D45" s="12"/>
      <c r="E45" s="11"/>
      <c r="F45" s="11"/>
      <c r="G45" s="14"/>
      <c r="H45" s="14"/>
      <c r="I45" s="10">
        <f t="shared" si="11"/>
        <v>0</v>
      </c>
      <c r="J45" s="11"/>
      <c r="K45" s="11"/>
      <c r="L45" s="11"/>
      <c r="M45" s="11"/>
      <c r="N45" s="4" t="str">
        <f t="shared" si="12"/>
        <v/>
      </c>
      <c r="O45" s="4" t="str">
        <f t="shared" si="13"/>
        <v/>
      </c>
      <c r="P45" t="str">
        <f t="shared" si="14"/>
        <v>ok</v>
      </c>
      <c r="Q45" t="str">
        <f t="shared" si="15"/>
        <v>x</v>
      </c>
      <c r="R45" t="str">
        <f t="shared" si="16"/>
        <v>ok</v>
      </c>
      <c r="S45">
        <f>IF(YEAR($B45)=Überblick!$G$2,1,0)</f>
        <v>0</v>
      </c>
      <c r="T45">
        <f t="shared" si="17"/>
        <v>0</v>
      </c>
      <c r="U45">
        <f t="shared" si="18"/>
        <v>0</v>
      </c>
      <c r="V45">
        <f t="shared" si="19"/>
        <v>0</v>
      </c>
      <c r="W45">
        <f t="shared" si="20"/>
        <v>0</v>
      </c>
      <c r="X45">
        <f t="shared" si="21"/>
        <v>0</v>
      </c>
    </row>
    <row r="46" spans="1:24" x14ac:dyDescent="0.3">
      <c r="A46" s="12"/>
      <c r="B46" s="13"/>
      <c r="C46" s="12"/>
      <c r="D46" s="12"/>
      <c r="E46" s="11"/>
      <c r="F46" s="11"/>
      <c r="G46" s="14"/>
      <c r="H46" s="14"/>
      <c r="I46" s="10">
        <f t="shared" si="11"/>
        <v>0</v>
      </c>
      <c r="J46" s="11"/>
      <c r="K46" s="11"/>
      <c r="L46" s="11"/>
      <c r="M46" s="11"/>
      <c r="N46" s="4" t="str">
        <f t="shared" si="12"/>
        <v/>
      </c>
      <c r="O46" s="4" t="str">
        <f t="shared" si="13"/>
        <v/>
      </c>
      <c r="P46" t="str">
        <f t="shared" si="14"/>
        <v>ok</v>
      </c>
      <c r="Q46" t="str">
        <f t="shared" si="15"/>
        <v>x</v>
      </c>
      <c r="R46" t="str">
        <f t="shared" si="16"/>
        <v>ok</v>
      </c>
      <c r="S46">
        <f>IF(YEAR($B46)=Überblick!$G$2,1,0)</f>
        <v>0</v>
      </c>
      <c r="T46">
        <f t="shared" si="17"/>
        <v>0</v>
      </c>
      <c r="U46">
        <f t="shared" si="18"/>
        <v>0</v>
      </c>
      <c r="V46">
        <f t="shared" si="19"/>
        <v>0</v>
      </c>
      <c r="W46">
        <f t="shared" si="20"/>
        <v>0</v>
      </c>
      <c r="X46">
        <f t="shared" si="21"/>
        <v>0</v>
      </c>
    </row>
    <row r="47" spans="1:24" x14ac:dyDescent="0.3">
      <c r="A47" s="12"/>
      <c r="B47" s="13"/>
      <c r="C47" s="12"/>
      <c r="D47" s="12"/>
      <c r="E47" s="11"/>
      <c r="F47" s="11"/>
      <c r="G47" s="14"/>
      <c r="H47" s="14"/>
      <c r="I47" s="10">
        <f t="shared" si="11"/>
        <v>0</v>
      </c>
      <c r="J47" s="11"/>
      <c r="K47" s="11"/>
      <c r="L47" s="11"/>
      <c r="M47" s="11"/>
      <c r="N47" s="4" t="str">
        <f t="shared" si="12"/>
        <v/>
      </c>
      <c r="O47" s="4" t="str">
        <f t="shared" si="13"/>
        <v/>
      </c>
      <c r="P47" t="str">
        <f t="shared" si="14"/>
        <v>ok</v>
      </c>
      <c r="Q47" t="str">
        <f t="shared" si="15"/>
        <v>x</v>
      </c>
      <c r="R47" t="str">
        <f t="shared" si="16"/>
        <v>ok</v>
      </c>
      <c r="S47">
        <f>IF(YEAR($B47)=Überblick!$G$2,1,0)</f>
        <v>0</v>
      </c>
      <c r="T47">
        <f t="shared" si="17"/>
        <v>0</v>
      </c>
      <c r="U47">
        <f t="shared" si="18"/>
        <v>0</v>
      </c>
      <c r="V47">
        <f t="shared" si="19"/>
        <v>0</v>
      </c>
      <c r="W47">
        <f t="shared" si="20"/>
        <v>0</v>
      </c>
      <c r="X47">
        <f t="shared" si="21"/>
        <v>0</v>
      </c>
    </row>
    <row r="48" spans="1:24" x14ac:dyDescent="0.3">
      <c r="A48" s="12"/>
      <c r="B48" s="13"/>
      <c r="C48" s="12"/>
      <c r="D48" s="12"/>
      <c r="E48" s="11"/>
      <c r="F48" s="11"/>
      <c r="G48" s="14"/>
      <c r="H48" s="14"/>
      <c r="I48" s="10">
        <f t="shared" si="11"/>
        <v>0</v>
      </c>
      <c r="J48" s="11"/>
      <c r="K48" s="11"/>
      <c r="L48" s="11"/>
      <c r="M48" s="11"/>
      <c r="N48" s="4" t="str">
        <f t="shared" si="12"/>
        <v/>
      </c>
      <c r="O48" s="4" t="str">
        <f t="shared" si="13"/>
        <v/>
      </c>
      <c r="P48" t="str">
        <f t="shared" si="14"/>
        <v>ok</v>
      </c>
      <c r="Q48" t="str">
        <f t="shared" si="15"/>
        <v>x</v>
      </c>
      <c r="R48" t="str">
        <f t="shared" si="16"/>
        <v>ok</v>
      </c>
      <c r="S48">
        <f>IF(YEAR($B48)=Überblick!$G$2,1,0)</f>
        <v>0</v>
      </c>
      <c r="T48">
        <f t="shared" si="17"/>
        <v>0</v>
      </c>
      <c r="U48">
        <f t="shared" si="18"/>
        <v>0</v>
      </c>
      <c r="V48">
        <f t="shared" si="19"/>
        <v>0</v>
      </c>
      <c r="W48">
        <f t="shared" si="20"/>
        <v>0</v>
      </c>
      <c r="X48">
        <f t="shared" si="21"/>
        <v>0</v>
      </c>
    </row>
    <row r="49" spans="1:24" x14ac:dyDescent="0.3">
      <c r="A49" s="12"/>
      <c r="B49" s="13"/>
      <c r="C49" s="12"/>
      <c r="D49" s="12"/>
      <c r="E49" s="11"/>
      <c r="F49" s="11"/>
      <c r="G49" s="14"/>
      <c r="H49" s="14"/>
      <c r="I49" s="10">
        <f t="shared" si="11"/>
        <v>0</v>
      </c>
      <c r="J49" s="11"/>
      <c r="K49" s="11"/>
      <c r="L49" s="11"/>
      <c r="M49" s="11"/>
      <c r="N49" s="4" t="str">
        <f t="shared" si="12"/>
        <v/>
      </c>
      <c r="O49" s="4" t="str">
        <f t="shared" si="13"/>
        <v/>
      </c>
      <c r="P49" t="str">
        <f t="shared" si="14"/>
        <v>ok</v>
      </c>
      <c r="Q49" t="str">
        <f t="shared" si="15"/>
        <v>x</v>
      </c>
      <c r="R49" t="str">
        <f t="shared" si="16"/>
        <v>ok</v>
      </c>
      <c r="S49">
        <f>IF(YEAR($B49)=Überblick!$G$2,1,0)</f>
        <v>0</v>
      </c>
      <c r="T49">
        <f t="shared" si="17"/>
        <v>0</v>
      </c>
      <c r="U49">
        <f t="shared" si="18"/>
        <v>0</v>
      </c>
      <c r="V49">
        <f t="shared" si="19"/>
        <v>0</v>
      </c>
      <c r="W49">
        <f t="shared" si="20"/>
        <v>0</v>
      </c>
      <c r="X49">
        <f t="shared" si="21"/>
        <v>0</v>
      </c>
    </row>
    <row r="50" spans="1:24" x14ac:dyDescent="0.3">
      <c r="A50" s="12"/>
      <c r="B50" s="13"/>
      <c r="C50" s="12"/>
      <c r="D50" s="12"/>
      <c r="E50" s="11"/>
      <c r="F50" s="11"/>
      <c r="G50" s="14"/>
      <c r="H50" s="14"/>
      <c r="I50" s="10">
        <f t="shared" si="11"/>
        <v>0</v>
      </c>
      <c r="J50" s="11"/>
      <c r="K50" s="11"/>
      <c r="L50" s="11"/>
      <c r="M50" s="11"/>
      <c r="N50" s="4" t="str">
        <f t="shared" si="12"/>
        <v/>
      </c>
      <c r="O50" s="4" t="str">
        <f t="shared" si="13"/>
        <v/>
      </c>
      <c r="P50" t="str">
        <f t="shared" si="14"/>
        <v>ok</v>
      </c>
      <c r="Q50" t="str">
        <f t="shared" si="15"/>
        <v>x</v>
      </c>
      <c r="R50" t="str">
        <f t="shared" si="16"/>
        <v>ok</v>
      </c>
      <c r="S50">
        <f>IF(YEAR($B50)=Überblick!$G$2,1,0)</f>
        <v>0</v>
      </c>
      <c r="T50">
        <f t="shared" si="17"/>
        <v>0</v>
      </c>
      <c r="U50">
        <f t="shared" si="18"/>
        <v>0</v>
      </c>
      <c r="V50">
        <f t="shared" si="19"/>
        <v>0</v>
      </c>
      <c r="W50">
        <f t="shared" si="20"/>
        <v>0</v>
      </c>
      <c r="X50">
        <f t="shared" si="21"/>
        <v>0</v>
      </c>
    </row>
    <row r="51" spans="1:24" x14ac:dyDescent="0.3">
      <c r="A51" s="12"/>
      <c r="B51" s="13"/>
      <c r="C51" s="12"/>
      <c r="D51" s="12"/>
      <c r="E51" s="11"/>
      <c r="F51" s="11"/>
      <c r="G51" s="14"/>
      <c r="H51" s="14"/>
      <c r="I51" s="10">
        <f t="shared" si="11"/>
        <v>0</v>
      </c>
      <c r="J51" s="11"/>
      <c r="K51" s="11"/>
      <c r="L51" s="11"/>
      <c r="M51" s="11"/>
      <c r="N51" s="4" t="str">
        <f t="shared" si="12"/>
        <v/>
      </c>
      <c r="O51" s="4" t="str">
        <f t="shared" si="13"/>
        <v/>
      </c>
      <c r="P51" t="str">
        <f t="shared" si="14"/>
        <v>ok</v>
      </c>
      <c r="Q51" t="str">
        <f t="shared" si="15"/>
        <v>x</v>
      </c>
      <c r="R51" t="str">
        <f t="shared" si="16"/>
        <v>ok</v>
      </c>
      <c r="S51">
        <f>IF(YEAR($B51)=Überblick!$G$2,1,0)</f>
        <v>0</v>
      </c>
      <c r="T51">
        <f t="shared" si="17"/>
        <v>0</v>
      </c>
      <c r="U51">
        <f t="shared" si="18"/>
        <v>0</v>
      </c>
      <c r="V51">
        <f t="shared" si="19"/>
        <v>0</v>
      </c>
      <c r="W51">
        <f t="shared" si="20"/>
        <v>0</v>
      </c>
      <c r="X51">
        <f t="shared" si="21"/>
        <v>0</v>
      </c>
    </row>
    <row r="52" spans="1:24" x14ac:dyDescent="0.3">
      <c r="A52" s="12"/>
      <c r="B52" s="13"/>
      <c r="C52" s="12"/>
      <c r="D52" s="12"/>
      <c r="E52" s="11"/>
      <c r="F52" s="11"/>
      <c r="G52" s="14"/>
      <c r="H52" s="14"/>
      <c r="I52" s="10">
        <f t="shared" si="11"/>
        <v>0</v>
      </c>
      <c r="J52" s="11"/>
      <c r="K52" s="11"/>
      <c r="L52" s="11"/>
      <c r="M52" s="11"/>
      <c r="N52" s="4" t="str">
        <f t="shared" si="12"/>
        <v/>
      </c>
      <c r="O52" s="4" t="str">
        <f t="shared" si="13"/>
        <v/>
      </c>
      <c r="P52" t="str">
        <f t="shared" si="14"/>
        <v>ok</v>
      </c>
      <c r="Q52" t="str">
        <f t="shared" si="15"/>
        <v>x</v>
      </c>
      <c r="R52" t="str">
        <f t="shared" si="16"/>
        <v>ok</v>
      </c>
      <c r="S52">
        <f>IF(YEAR($B52)=Überblick!$G$2,1,0)</f>
        <v>0</v>
      </c>
      <c r="T52">
        <f t="shared" si="17"/>
        <v>0</v>
      </c>
      <c r="U52">
        <f t="shared" si="18"/>
        <v>0</v>
      </c>
      <c r="V52">
        <f t="shared" si="19"/>
        <v>0</v>
      </c>
      <c r="W52">
        <f t="shared" si="20"/>
        <v>0</v>
      </c>
      <c r="X52">
        <f t="shared" si="21"/>
        <v>0</v>
      </c>
    </row>
    <row r="53" spans="1:24" x14ac:dyDescent="0.3">
      <c r="A53" s="12"/>
      <c r="B53" s="13"/>
      <c r="C53" s="12"/>
      <c r="D53" s="12"/>
      <c r="E53" s="11"/>
      <c r="F53" s="11"/>
      <c r="G53" s="14"/>
      <c r="H53" s="14"/>
      <c r="I53" s="10">
        <f t="shared" si="11"/>
        <v>0</v>
      </c>
      <c r="J53" s="11"/>
      <c r="K53" s="11"/>
      <c r="L53" s="11"/>
      <c r="M53" s="11"/>
      <c r="N53" s="4" t="str">
        <f t="shared" si="12"/>
        <v/>
      </c>
      <c r="O53" s="4" t="str">
        <f t="shared" si="13"/>
        <v/>
      </c>
      <c r="P53" t="str">
        <f t="shared" si="14"/>
        <v>ok</v>
      </c>
      <c r="Q53" t="str">
        <f t="shared" si="15"/>
        <v>x</v>
      </c>
      <c r="R53" t="str">
        <f t="shared" si="16"/>
        <v>ok</v>
      </c>
      <c r="S53">
        <f>IF(YEAR($B53)=Überblick!$G$2,1,0)</f>
        <v>0</v>
      </c>
      <c r="T53">
        <f t="shared" si="17"/>
        <v>0</v>
      </c>
      <c r="U53">
        <f t="shared" si="18"/>
        <v>0</v>
      </c>
      <c r="V53">
        <f t="shared" si="19"/>
        <v>0</v>
      </c>
      <c r="W53">
        <f t="shared" si="20"/>
        <v>0</v>
      </c>
      <c r="X53">
        <f t="shared" si="21"/>
        <v>0</v>
      </c>
    </row>
    <row r="54" spans="1:24" x14ac:dyDescent="0.3">
      <c r="A54" s="12"/>
      <c r="B54" s="13"/>
      <c r="C54" s="12"/>
      <c r="D54" s="12"/>
      <c r="E54" s="11"/>
      <c r="F54" s="11"/>
      <c r="G54" s="14"/>
      <c r="H54" s="14"/>
      <c r="I54" s="10">
        <f t="shared" si="11"/>
        <v>0</v>
      </c>
      <c r="J54" s="11"/>
      <c r="K54" s="11"/>
      <c r="L54" s="11"/>
      <c r="M54" s="11"/>
      <c r="N54" s="4" t="str">
        <f t="shared" si="12"/>
        <v/>
      </c>
      <c r="O54" s="4" t="str">
        <f t="shared" si="13"/>
        <v/>
      </c>
      <c r="P54" t="str">
        <f t="shared" si="14"/>
        <v>ok</v>
      </c>
      <c r="Q54" t="str">
        <f t="shared" si="15"/>
        <v>x</v>
      </c>
      <c r="R54" t="str">
        <f t="shared" si="16"/>
        <v>ok</v>
      </c>
      <c r="S54">
        <f>IF(YEAR($B54)=Überblick!$G$2,1,0)</f>
        <v>0</v>
      </c>
      <c r="T54">
        <f t="shared" si="17"/>
        <v>0</v>
      </c>
      <c r="U54">
        <f t="shared" si="18"/>
        <v>0</v>
      </c>
      <c r="V54">
        <f t="shared" si="19"/>
        <v>0</v>
      </c>
      <c r="W54">
        <f t="shared" si="20"/>
        <v>0</v>
      </c>
      <c r="X54">
        <f t="shared" si="21"/>
        <v>0</v>
      </c>
    </row>
    <row r="55" spans="1:24" x14ac:dyDescent="0.3">
      <c r="A55" s="12"/>
      <c r="B55" s="13"/>
      <c r="C55" s="12"/>
      <c r="D55" s="12"/>
      <c r="E55" s="11"/>
      <c r="F55" s="11"/>
      <c r="G55" s="14"/>
      <c r="H55" s="14"/>
      <c r="I55" s="10">
        <f t="shared" si="11"/>
        <v>0</v>
      </c>
      <c r="J55" s="11"/>
      <c r="K55" s="11"/>
      <c r="L55" s="11"/>
      <c r="M55" s="11"/>
      <c r="N55" s="4" t="str">
        <f t="shared" si="12"/>
        <v/>
      </c>
      <c r="O55" s="4" t="str">
        <f t="shared" si="13"/>
        <v/>
      </c>
      <c r="P55" t="str">
        <f t="shared" si="14"/>
        <v>ok</v>
      </c>
      <c r="Q55" t="str">
        <f t="shared" si="15"/>
        <v>x</v>
      </c>
      <c r="R55" t="str">
        <f t="shared" si="16"/>
        <v>ok</v>
      </c>
      <c r="S55">
        <f>IF(YEAR($B55)=Überblick!$G$2,1,0)</f>
        <v>0</v>
      </c>
      <c r="T55">
        <f t="shared" si="17"/>
        <v>0</v>
      </c>
      <c r="U55">
        <f t="shared" si="18"/>
        <v>0</v>
      </c>
      <c r="V55">
        <f t="shared" si="19"/>
        <v>0</v>
      </c>
      <c r="W55">
        <f t="shared" si="20"/>
        <v>0</v>
      </c>
      <c r="X55">
        <f t="shared" si="21"/>
        <v>0</v>
      </c>
    </row>
    <row r="56" spans="1:24" x14ac:dyDescent="0.3">
      <c r="A56" s="12"/>
      <c r="B56" s="13"/>
      <c r="C56" s="12"/>
      <c r="D56" s="12"/>
      <c r="E56" s="11"/>
      <c r="F56" s="11"/>
      <c r="G56" s="14"/>
      <c r="H56" s="14"/>
      <c r="I56" s="10">
        <f t="shared" si="11"/>
        <v>0</v>
      </c>
      <c r="J56" s="11"/>
      <c r="K56" s="11"/>
      <c r="L56" s="11"/>
      <c r="M56" s="11"/>
      <c r="N56" s="4" t="str">
        <f t="shared" si="12"/>
        <v/>
      </c>
      <c r="O56" s="4" t="str">
        <f t="shared" si="13"/>
        <v/>
      </c>
      <c r="P56" t="str">
        <f t="shared" si="14"/>
        <v>ok</v>
      </c>
      <c r="Q56" t="str">
        <f t="shared" si="15"/>
        <v>x</v>
      </c>
      <c r="R56" t="str">
        <f t="shared" si="16"/>
        <v>ok</v>
      </c>
      <c r="S56">
        <f>IF(YEAR($B56)=Überblick!$G$2,1,0)</f>
        <v>0</v>
      </c>
      <c r="T56">
        <f t="shared" si="17"/>
        <v>0</v>
      </c>
      <c r="U56">
        <f t="shared" si="18"/>
        <v>0</v>
      </c>
      <c r="V56">
        <f t="shared" si="19"/>
        <v>0</v>
      </c>
      <c r="W56">
        <f t="shared" si="20"/>
        <v>0</v>
      </c>
      <c r="X56">
        <f t="shared" si="21"/>
        <v>0</v>
      </c>
    </row>
    <row r="57" spans="1:24" x14ac:dyDescent="0.3">
      <c r="A57" s="12"/>
      <c r="B57" s="13"/>
      <c r="C57" s="12"/>
      <c r="D57" s="12"/>
      <c r="E57" s="11"/>
      <c r="F57" s="11"/>
      <c r="G57" s="14"/>
      <c r="H57" s="14"/>
      <c r="I57" s="10">
        <f t="shared" si="11"/>
        <v>0</v>
      </c>
      <c r="J57" s="11"/>
      <c r="K57" s="11"/>
      <c r="L57" s="11"/>
      <c r="M57" s="11"/>
      <c r="N57" s="4" t="str">
        <f t="shared" si="12"/>
        <v/>
      </c>
      <c r="O57" s="4" t="str">
        <f t="shared" si="13"/>
        <v/>
      </c>
      <c r="P57" t="str">
        <f t="shared" si="14"/>
        <v>ok</v>
      </c>
      <c r="Q57" t="str">
        <f t="shared" si="15"/>
        <v>x</v>
      </c>
      <c r="R57" t="str">
        <f t="shared" si="16"/>
        <v>ok</v>
      </c>
      <c r="S57">
        <f>IF(YEAR($B57)=Überblick!$G$2,1,0)</f>
        <v>0</v>
      </c>
      <c r="T57">
        <f t="shared" si="17"/>
        <v>0</v>
      </c>
      <c r="U57">
        <f t="shared" si="18"/>
        <v>0</v>
      </c>
      <c r="V57">
        <f t="shared" si="19"/>
        <v>0</v>
      </c>
      <c r="W57">
        <f t="shared" si="20"/>
        <v>0</v>
      </c>
      <c r="X57">
        <f t="shared" si="21"/>
        <v>0</v>
      </c>
    </row>
    <row r="58" spans="1:24" x14ac:dyDescent="0.3">
      <c r="A58" s="12"/>
      <c r="B58" s="13"/>
      <c r="C58" s="12"/>
      <c r="D58" s="12"/>
      <c r="E58" s="11"/>
      <c r="F58" s="11"/>
      <c r="G58" s="14"/>
      <c r="H58" s="14"/>
      <c r="I58" s="10">
        <f t="shared" si="11"/>
        <v>0</v>
      </c>
      <c r="J58" s="11"/>
      <c r="K58" s="11"/>
      <c r="L58" s="11"/>
      <c r="M58" s="11"/>
      <c r="N58" s="4" t="str">
        <f t="shared" si="12"/>
        <v/>
      </c>
      <c r="O58" s="4" t="str">
        <f t="shared" si="13"/>
        <v/>
      </c>
      <c r="P58" t="str">
        <f t="shared" si="14"/>
        <v>ok</v>
      </c>
      <c r="Q58" t="str">
        <f t="shared" si="15"/>
        <v>x</v>
      </c>
      <c r="R58" t="str">
        <f t="shared" si="16"/>
        <v>ok</v>
      </c>
      <c r="S58">
        <f>IF(YEAR($B58)=Überblick!$G$2,1,0)</f>
        <v>0</v>
      </c>
      <c r="T58">
        <f t="shared" si="17"/>
        <v>0</v>
      </c>
      <c r="U58">
        <f t="shared" si="18"/>
        <v>0</v>
      </c>
      <c r="V58">
        <f t="shared" si="19"/>
        <v>0</v>
      </c>
      <c r="W58">
        <f t="shared" si="20"/>
        <v>0</v>
      </c>
      <c r="X58">
        <f t="shared" si="21"/>
        <v>0</v>
      </c>
    </row>
    <row r="59" spans="1:24" x14ac:dyDescent="0.3">
      <c r="A59" s="12"/>
      <c r="B59" s="13"/>
      <c r="C59" s="12"/>
      <c r="D59" s="12"/>
      <c r="E59" s="11"/>
      <c r="F59" s="11"/>
      <c r="G59" s="14"/>
      <c r="H59" s="14"/>
      <c r="I59" s="10">
        <f t="shared" si="11"/>
        <v>0</v>
      </c>
      <c r="J59" s="11"/>
      <c r="K59" s="11"/>
      <c r="L59" s="11"/>
      <c r="M59" s="11"/>
      <c r="N59" s="4" t="str">
        <f t="shared" si="12"/>
        <v/>
      </c>
      <c r="O59" s="4" t="str">
        <f t="shared" si="13"/>
        <v/>
      </c>
      <c r="P59" t="str">
        <f t="shared" si="14"/>
        <v>ok</v>
      </c>
      <c r="Q59" t="str">
        <f t="shared" si="15"/>
        <v>x</v>
      </c>
      <c r="R59" t="str">
        <f t="shared" si="16"/>
        <v>ok</v>
      </c>
      <c r="S59">
        <f>IF(YEAR($B59)=Überblick!$G$2,1,0)</f>
        <v>0</v>
      </c>
      <c r="T59">
        <f t="shared" si="17"/>
        <v>0</v>
      </c>
      <c r="U59">
        <f t="shared" si="18"/>
        <v>0</v>
      </c>
      <c r="V59">
        <f t="shared" si="19"/>
        <v>0</v>
      </c>
      <c r="W59">
        <f t="shared" si="20"/>
        <v>0</v>
      </c>
      <c r="X59">
        <f t="shared" si="21"/>
        <v>0</v>
      </c>
    </row>
    <row r="60" spans="1:24" x14ac:dyDescent="0.3">
      <c r="A60" s="12"/>
      <c r="B60" s="13"/>
      <c r="C60" s="12"/>
      <c r="D60" s="12"/>
      <c r="E60" s="11"/>
      <c r="F60" s="11"/>
      <c r="G60" s="14"/>
      <c r="H60" s="14"/>
      <c r="I60" s="10">
        <f t="shared" si="11"/>
        <v>0</v>
      </c>
      <c r="J60" s="11"/>
      <c r="K60" s="11"/>
      <c r="L60" s="11"/>
      <c r="M60" s="11"/>
      <c r="N60" s="4" t="str">
        <f t="shared" si="12"/>
        <v/>
      </c>
      <c r="O60" s="4" t="str">
        <f t="shared" si="13"/>
        <v/>
      </c>
      <c r="P60" t="str">
        <f t="shared" si="14"/>
        <v>ok</v>
      </c>
      <c r="Q60" t="str">
        <f t="shared" si="15"/>
        <v>x</v>
      </c>
      <c r="R60" t="str">
        <f t="shared" si="16"/>
        <v>ok</v>
      </c>
      <c r="S60">
        <f>IF(YEAR($B60)=Überblick!$G$2,1,0)</f>
        <v>0</v>
      </c>
      <c r="T60">
        <f t="shared" si="17"/>
        <v>0</v>
      </c>
      <c r="U60">
        <f t="shared" si="18"/>
        <v>0</v>
      </c>
      <c r="V60">
        <f t="shared" si="19"/>
        <v>0</v>
      </c>
      <c r="W60">
        <f t="shared" si="20"/>
        <v>0</v>
      </c>
      <c r="X60">
        <f t="shared" si="21"/>
        <v>0</v>
      </c>
    </row>
    <row r="61" spans="1:24" x14ac:dyDescent="0.3">
      <c r="A61" s="12"/>
      <c r="B61" s="13"/>
      <c r="C61" s="12"/>
      <c r="D61" s="12"/>
      <c r="E61" s="11"/>
      <c r="F61" s="11"/>
      <c r="G61" s="14"/>
      <c r="H61" s="14"/>
      <c r="I61" s="10">
        <f t="shared" si="11"/>
        <v>0</v>
      </c>
      <c r="J61" s="11"/>
      <c r="K61" s="11"/>
      <c r="L61" s="11"/>
      <c r="M61" s="11"/>
      <c r="N61" s="4" t="str">
        <f t="shared" si="12"/>
        <v/>
      </c>
      <c r="O61" s="4" t="str">
        <f t="shared" si="13"/>
        <v/>
      </c>
      <c r="P61" t="str">
        <f t="shared" si="14"/>
        <v>ok</v>
      </c>
      <c r="Q61" t="str">
        <f t="shared" si="15"/>
        <v>x</v>
      </c>
      <c r="R61" t="str">
        <f t="shared" si="16"/>
        <v>ok</v>
      </c>
      <c r="S61">
        <f>IF(YEAR($B61)=Überblick!$G$2,1,0)</f>
        <v>0</v>
      </c>
      <c r="T61">
        <f t="shared" si="17"/>
        <v>0</v>
      </c>
      <c r="U61">
        <f t="shared" si="18"/>
        <v>0</v>
      </c>
      <c r="V61">
        <f t="shared" si="19"/>
        <v>0</v>
      </c>
      <c r="W61">
        <f t="shared" si="20"/>
        <v>0</v>
      </c>
      <c r="X61">
        <f t="shared" si="21"/>
        <v>0</v>
      </c>
    </row>
    <row r="62" spans="1:24" x14ac:dyDescent="0.3">
      <c r="A62" s="12"/>
      <c r="B62" s="13"/>
      <c r="C62" s="12"/>
      <c r="D62" s="12"/>
      <c r="E62" s="11"/>
      <c r="F62" s="11"/>
      <c r="G62" s="14"/>
      <c r="H62" s="14"/>
      <c r="I62" s="10">
        <f t="shared" si="11"/>
        <v>0</v>
      </c>
      <c r="J62" s="11"/>
      <c r="K62" s="11"/>
      <c r="L62" s="11"/>
      <c r="M62" s="11"/>
      <c r="N62" s="4" t="str">
        <f t="shared" si="12"/>
        <v/>
      </c>
      <c r="O62" s="4" t="str">
        <f t="shared" si="13"/>
        <v/>
      </c>
      <c r="P62" t="str">
        <f t="shared" si="14"/>
        <v>ok</v>
      </c>
      <c r="Q62" t="str">
        <f t="shared" si="15"/>
        <v>x</v>
      </c>
      <c r="R62" t="str">
        <f t="shared" si="16"/>
        <v>ok</v>
      </c>
      <c r="S62">
        <f>IF(YEAR($B62)=Überblick!$G$2,1,0)</f>
        <v>0</v>
      </c>
      <c r="T62">
        <f t="shared" si="17"/>
        <v>0</v>
      </c>
      <c r="U62">
        <f t="shared" si="18"/>
        <v>0</v>
      </c>
      <c r="V62">
        <f t="shared" si="19"/>
        <v>0</v>
      </c>
      <c r="W62">
        <f t="shared" si="20"/>
        <v>0</v>
      </c>
      <c r="X62">
        <f t="shared" si="21"/>
        <v>0</v>
      </c>
    </row>
    <row r="63" spans="1:24" x14ac:dyDescent="0.3">
      <c r="A63" s="12"/>
      <c r="B63" s="13"/>
      <c r="C63" s="12"/>
      <c r="D63" s="12"/>
      <c r="E63" s="11"/>
      <c r="F63" s="11"/>
      <c r="G63" s="14"/>
      <c r="H63" s="14"/>
      <c r="I63" s="10">
        <f t="shared" si="11"/>
        <v>0</v>
      </c>
      <c r="J63" s="11"/>
      <c r="K63" s="11"/>
      <c r="L63" s="11"/>
      <c r="M63" s="11"/>
      <c r="N63" s="4" t="str">
        <f t="shared" si="12"/>
        <v/>
      </c>
      <c r="O63" s="4" t="str">
        <f t="shared" si="13"/>
        <v/>
      </c>
      <c r="P63" t="str">
        <f t="shared" si="14"/>
        <v>ok</v>
      </c>
      <c r="Q63" t="str">
        <f t="shared" si="15"/>
        <v>x</v>
      </c>
      <c r="R63" t="str">
        <f t="shared" si="16"/>
        <v>ok</v>
      </c>
      <c r="S63">
        <f>IF(YEAR($B63)=Überblick!$G$2,1,0)</f>
        <v>0</v>
      </c>
      <c r="T63">
        <f t="shared" si="17"/>
        <v>0</v>
      </c>
      <c r="U63">
        <f t="shared" si="18"/>
        <v>0</v>
      </c>
      <c r="V63">
        <f t="shared" si="19"/>
        <v>0</v>
      </c>
      <c r="W63">
        <f t="shared" si="20"/>
        <v>0</v>
      </c>
      <c r="X63">
        <f t="shared" si="21"/>
        <v>0</v>
      </c>
    </row>
    <row r="64" spans="1:24" x14ac:dyDescent="0.3">
      <c r="A64" s="12"/>
      <c r="B64" s="13"/>
      <c r="C64" s="12"/>
      <c r="D64" s="12"/>
      <c r="E64" s="11"/>
      <c r="F64" s="11"/>
      <c r="G64" s="14"/>
      <c r="H64" s="14"/>
      <c r="I64" s="10">
        <f t="shared" si="11"/>
        <v>0</v>
      </c>
      <c r="J64" s="11"/>
      <c r="K64" s="11"/>
      <c r="L64" s="11"/>
      <c r="M64" s="11"/>
      <c r="N64" s="4" t="str">
        <f t="shared" si="12"/>
        <v/>
      </c>
      <c r="O64" s="4" t="str">
        <f t="shared" si="13"/>
        <v/>
      </c>
      <c r="P64" t="str">
        <f t="shared" si="14"/>
        <v>ok</v>
      </c>
      <c r="Q64" t="str">
        <f t="shared" si="15"/>
        <v>x</v>
      </c>
      <c r="R64" t="str">
        <f t="shared" si="16"/>
        <v>ok</v>
      </c>
      <c r="S64">
        <f>IF(YEAR($B64)=Überblick!$G$2,1,0)</f>
        <v>0</v>
      </c>
      <c r="T64">
        <f t="shared" si="17"/>
        <v>0</v>
      </c>
      <c r="U64">
        <f t="shared" si="18"/>
        <v>0</v>
      </c>
      <c r="V64">
        <f t="shared" si="19"/>
        <v>0</v>
      </c>
      <c r="W64">
        <f t="shared" si="20"/>
        <v>0</v>
      </c>
      <c r="X64">
        <f t="shared" si="21"/>
        <v>0</v>
      </c>
    </row>
    <row r="65" spans="1:24" x14ac:dyDescent="0.3">
      <c r="A65" s="12"/>
      <c r="B65" s="13"/>
      <c r="C65" s="12"/>
      <c r="D65" s="12"/>
      <c r="E65" s="11"/>
      <c r="F65" s="11"/>
      <c r="G65" s="14"/>
      <c r="H65" s="14"/>
      <c r="I65" s="10">
        <f t="shared" si="11"/>
        <v>0</v>
      </c>
      <c r="J65" s="11"/>
      <c r="K65" s="11"/>
      <c r="L65" s="11"/>
      <c r="M65" s="11"/>
      <c r="N65" s="4" t="str">
        <f t="shared" si="12"/>
        <v/>
      </c>
      <c r="O65" s="4" t="str">
        <f t="shared" si="13"/>
        <v/>
      </c>
      <c r="P65" t="str">
        <f t="shared" si="14"/>
        <v>ok</v>
      </c>
      <c r="Q65" t="str">
        <f t="shared" si="15"/>
        <v>x</v>
      </c>
      <c r="R65" t="str">
        <f t="shared" si="16"/>
        <v>ok</v>
      </c>
      <c r="S65">
        <f>IF(YEAR($B65)=Überblick!$G$2,1,0)</f>
        <v>0</v>
      </c>
      <c r="T65">
        <f t="shared" si="17"/>
        <v>0</v>
      </c>
      <c r="U65">
        <f t="shared" si="18"/>
        <v>0</v>
      </c>
      <c r="V65">
        <f t="shared" si="19"/>
        <v>0</v>
      </c>
      <c r="W65">
        <f t="shared" si="20"/>
        <v>0</v>
      </c>
      <c r="X65">
        <f t="shared" si="21"/>
        <v>0</v>
      </c>
    </row>
    <row r="66" spans="1:24" x14ac:dyDescent="0.3">
      <c r="A66" s="12"/>
      <c r="B66" s="13"/>
      <c r="C66" s="12"/>
      <c r="D66" s="12"/>
      <c r="E66" s="11"/>
      <c r="F66" s="11"/>
      <c r="G66" s="14"/>
      <c r="H66" s="14"/>
      <c r="I66" s="10">
        <f t="shared" si="11"/>
        <v>0</v>
      </c>
      <c r="J66" s="11"/>
      <c r="K66" s="11"/>
      <c r="L66" s="11"/>
      <c r="M66" s="11"/>
      <c r="N66" s="4" t="str">
        <f t="shared" si="12"/>
        <v/>
      </c>
      <c r="O66" s="4" t="str">
        <f t="shared" si="13"/>
        <v/>
      </c>
      <c r="P66" t="str">
        <f t="shared" si="14"/>
        <v>ok</v>
      </c>
      <c r="Q66" t="str">
        <f t="shared" si="15"/>
        <v>x</v>
      </c>
      <c r="R66" t="str">
        <f t="shared" si="16"/>
        <v>ok</v>
      </c>
      <c r="S66">
        <f>IF(YEAR($B66)=Überblick!$G$2,1,0)</f>
        <v>0</v>
      </c>
      <c r="T66">
        <f t="shared" si="17"/>
        <v>0</v>
      </c>
      <c r="U66">
        <f t="shared" si="18"/>
        <v>0</v>
      </c>
      <c r="V66">
        <f t="shared" si="19"/>
        <v>0</v>
      </c>
      <c r="W66">
        <f t="shared" si="20"/>
        <v>0</v>
      </c>
      <c r="X66">
        <f t="shared" si="21"/>
        <v>0</v>
      </c>
    </row>
    <row r="67" spans="1:24" x14ac:dyDescent="0.3">
      <c r="A67" s="12"/>
      <c r="B67" s="13"/>
      <c r="C67" s="12"/>
      <c r="D67" s="12"/>
      <c r="E67" s="11"/>
      <c r="F67" s="11"/>
      <c r="G67" s="14"/>
      <c r="H67" s="14"/>
      <c r="I67" s="10">
        <f t="shared" si="11"/>
        <v>0</v>
      </c>
      <c r="J67" s="11"/>
      <c r="K67" s="11"/>
      <c r="L67" s="11"/>
      <c r="M67" s="11"/>
      <c r="N67" s="4" t="str">
        <f t="shared" si="12"/>
        <v/>
      </c>
      <c r="O67" s="4" t="str">
        <f t="shared" si="13"/>
        <v/>
      </c>
      <c r="P67" t="str">
        <f t="shared" si="14"/>
        <v>ok</v>
      </c>
      <c r="Q67" t="str">
        <f t="shared" si="15"/>
        <v>x</v>
      </c>
      <c r="R67" t="str">
        <f t="shared" si="16"/>
        <v>ok</v>
      </c>
      <c r="S67">
        <f>IF(YEAR($B67)=Überblick!$G$2,1,0)</f>
        <v>0</v>
      </c>
      <c r="T67">
        <f t="shared" si="17"/>
        <v>0</v>
      </c>
      <c r="U67">
        <f t="shared" si="18"/>
        <v>0</v>
      </c>
      <c r="V67">
        <f t="shared" si="19"/>
        <v>0</v>
      </c>
      <c r="W67">
        <f t="shared" si="20"/>
        <v>0</v>
      </c>
      <c r="X67">
        <f t="shared" si="21"/>
        <v>0</v>
      </c>
    </row>
    <row r="68" spans="1:24" x14ac:dyDescent="0.3">
      <c r="A68" s="12"/>
      <c r="B68" s="13"/>
      <c r="C68" s="12"/>
      <c r="D68" s="12"/>
      <c r="E68" s="11"/>
      <c r="F68" s="11"/>
      <c r="G68" s="14"/>
      <c r="H68" s="14"/>
      <c r="I68" s="10">
        <f t="shared" si="11"/>
        <v>0</v>
      </c>
      <c r="J68" s="11"/>
      <c r="K68" s="11"/>
      <c r="L68" s="11"/>
      <c r="M68" s="11"/>
      <c r="N68" s="4" t="str">
        <f t="shared" si="12"/>
        <v/>
      </c>
      <c r="O68" s="4" t="str">
        <f t="shared" si="13"/>
        <v/>
      </c>
      <c r="P68" t="str">
        <f t="shared" si="14"/>
        <v>ok</v>
      </c>
      <c r="Q68" t="str">
        <f t="shared" si="15"/>
        <v>x</v>
      </c>
      <c r="R68" t="str">
        <f t="shared" si="16"/>
        <v>ok</v>
      </c>
      <c r="S68">
        <f>IF(YEAR($B68)=Überblick!$G$2,1,0)</f>
        <v>0</v>
      </c>
      <c r="T68">
        <f t="shared" si="17"/>
        <v>0</v>
      </c>
      <c r="U68">
        <f t="shared" si="18"/>
        <v>0</v>
      </c>
      <c r="V68">
        <f t="shared" si="19"/>
        <v>0</v>
      </c>
      <c r="W68">
        <f t="shared" si="20"/>
        <v>0</v>
      </c>
      <c r="X68">
        <f t="shared" si="21"/>
        <v>0</v>
      </c>
    </row>
    <row r="69" spans="1:24" x14ac:dyDescent="0.3">
      <c r="A69" s="12"/>
      <c r="B69" s="13"/>
      <c r="C69" s="12"/>
      <c r="D69" s="12"/>
      <c r="E69" s="11"/>
      <c r="F69" s="11"/>
      <c r="G69" s="14"/>
      <c r="H69" s="14"/>
      <c r="I69" s="10">
        <f t="shared" si="11"/>
        <v>0</v>
      </c>
      <c r="J69" s="11"/>
      <c r="K69" s="11"/>
      <c r="L69" s="11"/>
      <c r="M69" s="11"/>
      <c r="N69" s="4" t="str">
        <f t="shared" si="12"/>
        <v/>
      </c>
      <c r="O69" s="4" t="str">
        <f t="shared" si="13"/>
        <v/>
      </c>
      <c r="P69" t="str">
        <f t="shared" si="14"/>
        <v>ok</v>
      </c>
      <c r="Q69" t="str">
        <f t="shared" si="15"/>
        <v>x</v>
      </c>
      <c r="R69" t="str">
        <f t="shared" si="16"/>
        <v>ok</v>
      </c>
      <c r="S69">
        <f>IF(YEAR($B69)=Überblick!$G$2,1,0)</f>
        <v>0</v>
      </c>
      <c r="T69">
        <f t="shared" si="17"/>
        <v>0</v>
      </c>
      <c r="U69">
        <f t="shared" si="18"/>
        <v>0</v>
      </c>
      <c r="V69">
        <f t="shared" si="19"/>
        <v>0</v>
      </c>
      <c r="W69">
        <f t="shared" si="20"/>
        <v>0</v>
      </c>
      <c r="X69">
        <f t="shared" si="21"/>
        <v>0</v>
      </c>
    </row>
    <row r="70" spans="1:24" x14ac:dyDescent="0.3">
      <c r="A70" s="12"/>
      <c r="B70" s="13"/>
      <c r="C70" s="12"/>
      <c r="D70" s="12"/>
      <c r="E70" s="11"/>
      <c r="F70" s="11"/>
      <c r="G70" s="14"/>
      <c r="H70" s="14"/>
      <c r="I70" s="10">
        <f t="shared" si="11"/>
        <v>0</v>
      </c>
      <c r="J70" s="11"/>
      <c r="K70" s="11"/>
      <c r="L70" s="11"/>
      <c r="M70" s="11"/>
      <c r="N70" s="4" t="str">
        <f t="shared" si="12"/>
        <v/>
      </c>
      <c r="O70" s="4" t="str">
        <f t="shared" si="13"/>
        <v/>
      </c>
      <c r="P70" t="str">
        <f t="shared" si="14"/>
        <v>ok</v>
      </c>
      <c r="Q70" t="str">
        <f t="shared" si="15"/>
        <v>x</v>
      </c>
      <c r="R70" t="str">
        <f t="shared" si="16"/>
        <v>ok</v>
      </c>
      <c r="S70">
        <f>IF(YEAR($B70)=Überblick!$G$2,1,0)</f>
        <v>0</v>
      </c>
      <c r="T70">
        <f t="shared" si="17"/>
        <v>0</v>
      </c>
      <c r="U70">
        <f t="shared" si="18"/>
        <v>0</v>
      </c>
      <c r="V70">
        <f t="shared" si="19"/>
        <v>0</v>
      </c>
      <c r="W70">
        <f t="shared" si="20"/>
        <v>0</v>
      </c>
      <c r="X70">
        <f t="shared" si="21"/>
        <v>0</v>
      </c>
    </row>
    <row r="71" spans="1:24" x14ac:dyDescent="0.3">
      <c r="A71" s="12"/>
      <c r="B71" s="13"/>
      <c r="C71" s="12"/>
      <c r="D71" s="12"/>
      <c r="E71" s="11"/>
      <c r="F71" s="11"/>
      <c r="G71" s="14"/>
      <c r="H71" s="14"/>
      <c r="I71" s="10">
        <f t="shared" si="11"/>
        <v>0</v>
      </c>
      <c r="J71" s="11"/>
      <c r="K71" s="11"/>
      <c r="L71" s="11"/>
      <c r="M71" s="11"/>
      <c r="N71" s="4" t="str">
        <f t="shared" si="12"/>
        <v/>
      </c>
      <c r="O71" s="4" t="str">
        <f t="shared" si="13"/>
        <v/>
      </c>
      <c r="P71" t="str">
        <f t="shared" si="14"/>
        <v>ok</v>
      </c>
      <c r="Q71" t="str">
        <f t="shared" si="15"/>
        <v>x</v>
      </c>
      <c r="R71" t="str">
        <f t="shared" si="16"/>
        <v>ok</v>
      </c>
      <c r="S71">
        <f>IF(YEAR($B71)=Überblick!$G$2,1,0)</f>
        <v>0</v>
      </c>
      <c r="T71">
        <f t="shared" si="17"/>
        <v>0</v>
      </c>
      <c r="U71">
        <f t="shared" si="18"/>
        <v>0</v>
      </c>
      <c r="V71">
        <f t="shared" si="19"/>
        <v>0</v>
      </c>
      <c r="W71">
        <f t="shared" si="20"/>
        <v>0</v>
      </c>
      <c r="X71">
        <f t="shared" si="21"/>
        <v>0</v>
      </c>
    </row>
    <row r="72" spans="1:24" x14ac:dyDescent="0.3">
      <c r="A72" s="12"/>
      <c r="B72" s="13"/>
      <c r="C72" s="12"/>
      <c r="D72" s="12"/>
      <c r="E72" s="11"/>
      <c r="F72" s="11"/>
      <c r="G72" s="14"/>
      <c r="H72" s="14"/>
      <c r="I72" s="10">
        <f t="shared" si="11"/>
        <v>0</v>
      </c>
      <c r="J72" s="11"/>
      <c r="K72" s="11"/>
      <c r="L72" s="11"/>
      <c r="M72" s="11"/>
      <c r="N72" s="4" t="str">
        <f t="shared" si="12"/>
        <v/>
      </c>
      <c r="O72" s="4" t="str">
        <f t="shared" si="13"/>
        <v/>
      </c>
      <c r="P72" t="str">
        <f t="shared" si="14"/>
        <v>ok</v>
      </c>
      <c r="Q72" t="str">
        <f t="shared" si="15"/>
        <v>x</v>
      </c>
      <c r="R72" t="str">
        <f t="shared" si="16"/>
        <v>ok</v>
      </c>
      <c r="S72">
        <f>IF(YEAR($B72)=Überblick!$G$2,1,0)</f>
        <v>0</v>
      </c>
      <c r="T72">
        <f t="shared" si="17"/>
        <v>0</v>
      </c>
      <c r="U72">
        <f t="shared" si="18"/>
        <v>0</v>
      </c>
      <c r="V72">
        <f t="shared" si="19"/>
        <v>0</v>
      </c>
      <c r="W72">
        <f t="shared" si="20"/>
        <v>0</v>
      </c>
      <c r="X72">
        <f t="shared" si="21"/>
        <v>0</v>
      </c>
    </row>
    <row r="73" spans="1:24" x14ac:dyDescent="0.3">
      <c r="A73" s="12"/>
      <c r="B73" s="13"/>
      <c r="C73" s="12"/>
      <c r="D73" s="12"/>
      <c r="E73" s="11"/>
      <c r="F73" s="11"/>
      <c r="G73" s="14"/>
      <c r="H73" s="14"/>
      <c r="I73" s="10">
        <f t="shared" si="11"/>
        <v>0</v>
      </c>
      <c r="J73" s="11"/>
      <c r="K73" s="11"/>
      <c r="L73" s="11"/>
      <c r="M73" s="11"/>
      <c r="N73" s="4" t="str">
        <f t="shared" si="12"/>
        <v/>
      </c>
      <c r="O73" s="4" t="str">
        <f t="shared" si="13"/>
        <v/>
      </c>
      <c r="P73" t="str">
        <f t="shared" si="14"/>
        <v>ok</v>
      </c>
      <c r="Q73" t="str">
        <f t="shared" si="15"/>
        <v>x</v>
      </c>
      <c r="R73" t="str">
        <f t="shared" si="16"/>
        <v>ok</v>
      </c>
      <c r="S73">
        <f>IF(YEAR($B73)=Überblick!$G$2,1,0)</f>
        <v>0</v>
      </c>
      <c r="T73">
        <f t="shared" si="17"/>
        <v>0</v>
      </c>
      <c r="U73">
        <f t="shared" si="18"/>
        <v>0</v>
      </c>
      <c r="V73">
        <f t="shared" si="19"/>
        <v>0</v>
      </c>
      <c r="W73">
        <f t="shared" si="20"/>
        <v>0</v>
      </c>
      <c r="X73">
        <f t="shared" si="21"/>
        <v>0</v>
      </c>
    </row>
    <row r="74" spans="1:24" x14ac:dyDescent="0.3">
      <c r="A74" s="12"/>
      <c r="B74" s="13"/>
      <c r="C74" s="12"/>
      <c r="D74" s="12"/>
      <c r="E74" s="11"/>
      <c r="F74" s="11"/>
      <c r="G74" s="14"/>
      <c r="H74" s="14"/>
      <c r="I74" s="10">
        <f t="shared" si="11"/>
        <v>0</v>
      </c>
      <c r="J74" s="11"/>
      <c r="K74" s="11"/>
      <c r="L74" s="11"/>
      <c r="M74" s="11"/>
      <c r="N74" s="4" t="str">
        <f t="shared" si="12"/>
        <v/>
      </c>
      <c r="O74" s="4" t="str">
        <f t="shared" si="13"/>
        <v/>
      </c>
      <c r="P74" t="str">
        <f t="shared" si="14"/>
        <v>ok</v>
      </c>
      <c r="Q74" t="str">
        <f t="shared" si="15"/>
        <v>x</v>
      </c>
      <c r="R74" t="str">
        <f t="shared" si="16"/>
        <v>ok</v>
      </c>
      <c r="S74">
        <f>IF(YEAR($B74)=Überblick!$G$2,1,0)</f>
        <v>0</v>
      </c>
      <c r="T74">
        <f t="shared" si="17"/>
        <v>0</v>
      </c>
      <c r="U74">
        <f t="shared" si="18"/>
        <v>0</v>
      </c>
      <c r="V74">
        <f t="shared" si="19"/>
        <v>0</v>
      </c>
      <c r="W74">
        <f t="shared" si="20"/>
        <v>0</v>
      </c>
      <c r="X74">
        <f t="shared" si="21"/>
        <v>0</v>
      </c>
    </row>
    <row r="75" spans="1:24" x14ac:dyDescent="0.3">
      <c r="A75" s="12"/>
      <c r="B75" s="13"/>
      <c r="C75" s="12"/>
      <c r="D75" s="12"/>
      <c r="E75" s="11"/>
      <c r="F75" s="11"/>
      <c r="G75" s="14"/>
      <c r="H75" s="14"/>
      <c r="I75" s="10">
        <f t="shared" si="11"/>
        <v>0</v>
      </c>
      <c r="J75" s="11"/>
      <c r="K75" s="11"/>
      <c r="L75" s="11"/>
      <c r="M75" s="11"/>
      <c r="N75" s="4" t="str">
        <f t="shared" si="12"/>
        <v/>
      </c>
      <c r="O75" s="4" t="str">
        <f t="shared" si="13"/>
        <v/>
      </c>
      <c r="P75" t="str">
        <f t="shared" si="14"/>
        <v>ok</v>
      </c>
      <c r="Q75" t="str">
        <f t="shared" si="15"/>
        <v>x</v>
      </c>
      <c r="R75" t="str">
        <f t="shared" si="16"/>
        <v>ok</v>
      </c>
      <c r="S75">
        <f>IF(YEAR($B75)=Überblick!$G$2,1,0)</f>
        <v>0</v>
      </c>
      <c r="T75">
        <f t="shared" si="17"/>
        <v>0</v>
      </c>
      <c r="U75">
        <f t="shared" si="18"/>
        <v>0</v>
      </c>
      <c r="V75">
        <f t="shared" si="19"/>
        <v>0</v>
      </c>
      <c r="W75">
        <f t="shared" si="20"/>
        <v>0</v>
      </c>
      <c r="X75">
        <f t="shared" si="21"/>
        <v>0</v>
      </c>
    </row>
    <row r="76" spans="1:24" x14ac:dyDescent="0.3">
      <c r="A76" s="12"/>
      <c r="B76" s="13"/>
      <c r="C76" s="12"/>
      <c r="D76" s="12"/>
      <c r="E76" s="11"/>
      <c r="F76" s="11"/>
      <c r="G76" s="14"/>
      <c r="H76" s="14"/>
      <c r="I76" s="10">
        <f t="shared" ref="I76:I139" si="22">G76+H76</f>
        <v>0</v>
      </c>
      <c r="J76" s="11"/>
      <c r="K76" s="11"/>
      <c r="L76" s="11"/>
      <c r="M76" s="11"/>
      <c r="N76" s="4" t="str">
        <f t="shared" ref="N76:N139" si="23">IF(AND(L76="Ja",M76=""),"Lernerfolgskontrolle?","")</f>
        <v/>
      </c>
      <c r="O76" s="4" t="str">
        <f t="shared" ref="O76:O139" si="24">IF(AND(A76&lt;&gt;"",B76&lt;&gt;"",E76&lt;&gt;"",F76&lt;&gt;"",I76&lt;&gt;0,J76&lt;&gt;"",K76&lt;&gt;"",L76&lt;&gt;"",N76&lt;&gt;"Lernerfolgskontrolle?"),"x","")</f>
        <v/>
      </c>
      <c r="P76" t="str">
        <f t="shared" ref="P76:P139" si="25">IF(AND(L76="Ja",M76="Nein"),"nok","ok")</f>
        <v>ok</v>
      </c>
      <c r="Q76" t="str">
        <f t="shared" ref="Q76:Q139" si="26">IF(OR(J76="Nein",K76="Ja",P76="nok",S76=0),"x","")</f>
        <v>x</v>
      </c>
      <c r="R76" t="str">
        <f t="shared" ref="R76:R139" si="27">IF(OR(E76="weder noch",F76="Ja"),"nok","ok")</f>
        <v>ok</v>
      </c>
      <c r="S76">
        <f>IF(YEAR($B76)=Überblick!$G$2,1,0)</f>
        <v>0</v>
      </c>
      <c r="T76">
        <f t="shared" ref="T76:T139" si="28">IF(AND($O76="x",$P76="ok",$Q76="",$R76="ok"),$I76,0)</f>
        <v>0</v>
      </c>
      <c r="U76">
        <f t="shared" ref="U76:U139" si="29">IF(AND($O76="x",$P76="ok",$Q76="",$R76="nok"),$I76,0)</f>
        <v>0</v>
      </c>
      <c r="V76">
        <f t="shared" ref="V76:V139" si="30">IF(AND($O76="x",$P76="ok",$Q76=""),$G76,0)</f>
        <v>0</v>
      </c>
      <c r="W76">
        <f t="shared" ref="W76:W139" si="31">IF(AND($O76="x",$P76="ok",$Q76=""),$H76,0)</f>
        <v>0</v>
      </c>
      <c r="X76">
        <f t="shared" ref="X76:X139" si="32">IF(AND($O76="x",$P76="ok",$Q76="",L76="Ja"),$I76,0)</f>
        <v>0</v>
      </c>
    </row>
    <row r="77" spans="1:24" x14ac:dyDescent="0.3">
      <c r="A77" s="12"/>
      <c r="B77" s="13"/>
      <c r="C77" s="12"/>
      <c r="D77" s="12"/>
      <c r="E77" s="11"/>
      <c r="F77" s="11"/>
      <c r="G77" s="14"/>
      <c r="H77" s="14"/>
      <c r="I77" s="10">
        <f t="shared" si="22"/>
        <v>0</v>
      </c>
      <c r="J77" s="11"/>
      <c r="K77" s="11"/>
      <c r="L77" s="11"/>
      <c r="M77" s="11"/>
      <c r="N77" s="4" t="str">
        <f t="shared" si="23"/>
        <v/>
      </c>
      <c r="O77" s="4" t="str">
        <f t="shared" si="24"/>
        <v/>
      </c>
      <c r="P77" t="str">
        <f t="shared" si="25"/>
        <v>ok</v>
      </c>
      <c r="Q77" t="str">
        <f t="shared" si="26"/>
        <v>x</v>
      </c>
      <c r="R77" t="str">
        <f t="shared" si="27"/>
        <v>ok</v>
      </c>
      <c r="S77">
        <f>IF(YEAR($B77)=Überblick!$G$2,1,0)</f>
        <v>0</v>
      </c>
      <c r="T77">
        <f t="shared" si="28"/>
        <v>0</v>
      </c>
      <c r="U77">
        <f t="shared" si="29"/>
        <v>0</v>
      </c>
      <c r="V77">
        <f t="shared" si="30"/>
        <v>0</v>
      </c>
      <c r="W77">
        <f t="shared" si="31"/>
        <v>0</v>
      </c>
      <c r="X77">
        <f t="shared" si="32"/>
        <v>0</v>
      </c>
    </row>
    <row r="78" spans="1:24" x14ac:dyDescent="0.3">
      <c r="A78" s="12"/>
      <c r="B78" s="13"/>
      <c r="C78" s="12"/>
      <c r="D78" s="12"/>
      <c r="E78" s="11"/>
      <c r="F78" s="11"/>
      <c r="G78" s="14"/>
      <c r="H78" s="14"/>
      <c r="I78" s="10">
        <f t="shared" si="22"/>
        <v>0</v>
      </c>
      <c r="J78" s="11"/>
      <c r="K78" s="11"/>
      <c r="L78" s="11"/>
      <c r="M78" s="11"/>
      <c r="N78" s="4" t="str">
        <f t="shared" si="23"/>
        <v/>
      </c>
      <c r="O78" s="4" t="str">
        <f t="shared" si="24"/>
        <v/>
      </c>
      <c r="P78" t="str">
        <f t="shared" si="25"/>
        <v>ok</v>
      </c>
      <c r="Q78" t="str">
        <f t="shared" si="26"/>
        <v>x</v>
      </c>
      <c r="R78" t="str">
        <f t="shared" si="27"/>
        <v>ok</v>
      </c>
      <c r="S78">
        <f>IF(YEAR($B78)=Überblick!$G$2,1,0)</f>
        <v>0</v>
      </c>
      <c r="T78">
        <f t="shared" si="28"/>
        <v>0</v>
      </c>
      <c r="U78">
        <f t="shared" si="29"/>
        <v>0</v>
      </c>
      <c r="V78">
        <f t="shared" si="30"/>
        <v>0</v>
      </c>
      <c r="W78">
        <f t="shared" si="31"/>
        <v>0</v>
      </c>
      <c r="X78">
        <f t="shared" si="32"/>
        <v>0</v>
      </c>
    </row>
    <row r="79" spans="1:24" x14ac:dyDescent="0.3">
      <c r="A79" s="12"/>
      <c r="B79" s="13"/>
      <c r="C79" s="12"/>
      <c r="D79" s="12"/>
      <c r="E79" s="11"/>
      <c r="F79" s="11"/>
      <c r="G79" s="14"/>
      <c r="H79" s="14"/>
      <c r="I79" s="10">
        <f t="shared" si="22"/>
        <v>0</v>
      </c>
      <c r="J79" s="11"/>
      <c r="K79" s="11"/>
      <c r="L79" s="11"/>
      <c r="M79" s="11"/>
      <c r="N79" s="4" t="str">
        <f t="shared" si="23"/>
        <v/>
      </c>
      <c r="O79" s="4" t="str">
        <f t="shared" si="24"/>
        <v/>
      </c>
      <c r="P79" t="str">
        <f t="shared" si="25"/>
        <v>ok</v>
      </c>
      <c r="Q79" t="str">
        <f t="shared" si="26"/>
        <v>x</v>
      </c>
      <c r="R79" t="str">
        <f t="shared" si="27"/>
        <v>ok</v>
      </c>
      <c r="S79">
        <f>IF(YEAR($B79)=Überblick!$G$2,1,0)</f>
        <v>0</v>
      </c>
      <c r="T79">
        <f t="shared" si="28"/>
        <v>0</v>
      </c>
      <c r="U79">
        <f t="shared" si="29"/>
        <v>0</v>
      </c>
      <c r="V79">
        <f t="shared" si="30"/>
        <v>0</v>
      </c>
      <c r="W79">
        <f t="shared" si="31"/>
        <v>0</v>
      </c>
      <c r="X79">
        <f t="shared" si="32"/>
        <v>0</v>
      </c>
    </row>
    <row r="80" spans="1:24" x14ac:dyDescent="0.3">
      <c r="A80" s="12"/>
      <c r="B80" s="13"/>
      <c r="C80" s="12"/>
      <c r="D80" s="12"/>
      <c r="E80" s="11"/>
      <c r="F80" s="11"/>
      <c r="G80" s="14"/>
      <c r="H80" s="14"/>
      <c r="I80" s="10">
        <f t="shared" si="22"/>
        <v>0</v>
      </c>
      <c r="J80" s="11"/>
      <c r="K80" s="11"/>
      <c r="L80" s="11"/>
      <c r="M80" s="11"/>
      <c r="N80" s="4" t="str">
        <f t="shared" si="23"/>
        <v/>
      </c>
      <c r="O80" s="4" t="str">
        <f t="shared" si="24"/>
        <v/>
      </c>
      <c r="P80" t="str">
        <f t="shared" si="25"/>
        <v>ok</v>
      </c>
      <c r="Q80" t="str">
        <f t="shared" si="26"/>
        <v>x</v>
      </c>
      <c r="R80" t="str">
        <f t="shared" si="27"/>
        <v>ok</v>
      </c>
      <c r="S80">
        <f>IF(YEAR($B80)=Überblick!$G$2,1,0)</f>
        <v>0</v>
      </c>
      <c r="T80">
        <f t="shared" si="28"/>
        <v>0</v>
      </c>
      <c r="U80">
        <f t="shared" si="29"/>
        <v>0</v>
      </c>
      <c r="V80">
        <f t="shared" si="30"/>
        <v>0</v>
      </c>
      <c r="W80">
        <f t="shared" si="31"/>
        <v>0</v>
      </c>
      <c r="X80">
        <f t="shared" si="32"/>
        <v>0</v>
      </c>
    </row>
    <row r="81" spans="1:24" x14ac:dyDescent="0.3">
      <c r="A81" s="12"/>
      <c r="B81" s="13"/>
      <c r="C81" s="12"/>
      <c r="D81" s="12"/>
      <c r="E81" s="11"/>
      <c r="F81" s="11"/>
      <c r="G81" s="14"/>
      <c r="H81" s="14"/>
      <c r="I81" s="10">
        <f t="shared" si="22"/>
        <v>0</v>
      </c>
      <c r="J81" s="11"/>
      <c r="K81" s="11"/>
      <c r="L81" s="11"/>
      <c r="M81" s="11"/>
      <c r="N81" s="4" t="str">
        <f t="shared" si="23"/>
        <v/>
      </c>
      <c r="O81" s="4" t="str">
        <f t="shared" si="24"/>
        <v/>
      </c>
      <c r="P81" t="str">
        <f t="shared" si="25"/>
        <v>ok</v>
      </c>
      <c r="Q81" t="str">
        <f t="shared" si="26"/>
        <v>x</v>
      </c>
      <c r="R81" t="str">
        <f t="shared" si="27"/>
        <v>ok</v>
      </c>
      <c r="S81">
        <f>IF(YEAR($B81)=Überblick!$G$2,1,0)</f>
        <v>0</v>
      </c>
      <c r="T81">
        <f t="shared" si="28"/>
        <v>0</v>
      </c>
      <c r="U81">
        <f t="shared" si="29"/>
        <v>0</v>
      </c>
      <c r="V81">
        <f t="shared" si="30"/>
        <v>0</v>
      </c>
      <c r="W81">
        <f t="shared" si="31"/>
        <v>0</v>
      </c>
      <c r="X81">
        <f t="shared" si="32"/>
        <v>0</v>
      </c>
    </row>
    <row r="82" spans="1:24" x14ac:dyDescent="0.3">
      <c r="A82" s="12"/>
      <c r="B82" s="13"/>
      <c r="C82" s="12"/>
      <c r="D82" s="12"/>
      <c r="E82" s="11"/>
      <c r="F82" s="11"/>
      <c r="G82" s="14"/>
      <c r="H82" s="14"/>
      <c r="I82" s="10">
        <f t="shared" si="22"/>
        <v>0</v>
      </c>
      <c r="J82" s="11"/>
      <c r="K82" s="11"/>
      <c r="L82" s="11"/>
      <c r="M82" s="11"/>
      <c r="N82" s="4" t="str">
        <f t="shared" si="23"/>
        <v/>
      </c>
      <c r="O82" s="4" t="str">
        <f t="shared" si="24"/>
        <v/>
      </c>
      <c r="P82" t="str">
        <f t="shared" si="25"/>
        <v>ok</v>
      </c>
      <c r="Q82" t="str">
        <f t="shared" si="26"/>
        <v>x</v>
      </c>
      <c r="R82" t="str">
        <f t="shared" si="27"/>
        <v>ok</v>
      </c>
      <c r="S82">
        <f>IF(YEAR($B82)=Überblick!$G$2,1,0)</f>
        <v>0</v>
      </c>
      <c r="T82">
        <f t="shared" si="28"/>
        <v>0</v>
      </c>
      <c r="U82">
        <f t="shared" si="29"/>
        <v>0</v>
      </c>
      <c r="V82">
        <f t="shared" si="30"/>
        <v>0</v>
      </c>
      <c r="W82">
        <f t="shared" si="31"/>
        <v>0</v>
      </c>
      <c r="X82">
        <f t="shared" si="32"/>
        <v>0</v>
      </c>
    </row>
    <row r="83" spans="1:24" x14ac:dyDescent="0.3">
      <c r="A83" s="12"/>
      <c r="B83" s="13"/>
      <c r="C83" s="12"/>
      <c r="D83" s="12"/>
      <c r="E83" s="11"/>
      <c r="F83" s="11"/>
      <c r="G83" s="14"/>
      <c r="H83" s="14"/>
      <c r="I83" s="10">
        <f t="shared" si="22"/>
        <v>0</v>
      </c>
      <c r="J83" s="11"/>
      <c r="K83" s="11"/>
      <c r="L83" s="11"/>
      <c r="M83" s="11"/>
      <c r="N83" s="4" t="str">
        <f t="shared" si="23"/>
        <v/>
      </c>
      <c r="O83" s="4" t="str">
        <f t="shared" si="24"/>
        <v/>
      </c>
      <c r="P83" t="str">
        <f t="shared" si="25"/>
        <v>ok</v>
      </c>
      <c r="Q83" t="str">
        <f t="shared" si="26"/>
        <v>x</v>
      </c>
      <c r="R83" t="str">
        <f t="shared" si="27"/>
        <v>ok</v>
      </c>
      <c r="S83">
        <f>IF(YEAR($B83)=Überblick!$G$2,1,0)</f>
        <v>0</v>
      </c>
      <c r="T83">
        <f t="shared" si="28"/>
        <v>0</v>
      </c>
      <c r="U83">
        <f t="shared" si="29"/>
        <v>0</v>
      </c>
      <c r="V83">
        <f t="shared" si="30"/>
        <v>0</v>
      </c>
      <c r="W83">
        <f t="shared" si="31"/>
        <v>0</v>
      </c>
      <c r="X83">
        <f t="shared" si="32"/>
        <v>0</v>
      </c>
    </row>
    <row r="84" spans="1:24" x14ac:dyDescent="0.3">
      <c r="A84" s="12"/>
      <c r="B84" s="13"/>
      <c r="C84" s="12"/>
      <c r="D84" s="12"/>
      <c r="E84" s="11"/>
      <c r="F84" s="11"/>
      <c r="G84" s="14"/>
      <c r="H84" s="14"/>
      <c r="I84" s="10">
        <f t="shared" si="22"/>
        <v>0</v>
      </c>
      <c r="J84" s="11"/>
      <c r="K84" s="11"/>
      <c r="L84" s="11"/>
      <c r="M84" s="11"/>
      <c r="N84" s="4" t="str">
        <f t="shared" si="23"/>
        <v/>
      </c>
      <c r="O84" s="4" t="str">
        <f t="shared" si="24"/>
        <v/>
      </c>
      <c r="P84" t="str">
        <f t="shared" si="25"/>
        <v>ok</v>
      </c>
      <c r="Q84" t="str">
        <f t="shared" si="26"/>
        <v>x</v>
      </c>
      <c r="R84" t="str">
        <f t="shared" si="27"/>
        <v>ok</v>
      </c>
      <c r="S84">
        <f>IF(YEAR($B84)=Überblick!$G$2,1,0)</f>
        <v>0</v>
      </c>
      <c r="T84">
        <f t="shared" si="28"/>
        <v>0</v>
      </c>
      <c r="U84">
        <f t="shared" si="29"/>
        <v>0</v>
      </c>
      <c r="V84">
        <f t="shared" si="30"/>
        <v>0</v>
      </c>
      <c r="W84">
        <f t="shared" si="31"/>
        <v>0</v>
      </c>
      <c r="X84">
        <f t="shared" si="32"/>
        <v>0</v>
      </c>
    </row>
    <row r="85" spans="1:24" x14ac:dyDescent="0.3">
      <c r="A85" s="12"/>
      <c r="B85" s="13"/>
      <c r="C85" s="12"/>
      <c r="D85" s="12"/>
      <c r="E85" s="11"/>
      <c r="F85" s="11"/>
      <c r="G85" s="14"/>
      <c r="H85" s="14"/>
      <c r="I85" s="10">
        <f t="shared" si="22"/>
        <v>0</v>
      </c>
      <c r="J85" s="11"/>
      <c r="K85" s="11"/>
      <c r="L85" s="11"/>
      <c r="M85" s="11"/>
      <c r="N85" s="4" t="str">
        <f t="shared" si="23"/>
        <v/>
      </c>
      <c r="O85" s="4" t="str">
        <f t="shared" si="24"/>
        <v/>
      </c>
      <c r="P85" t="str">
        <f t="shared" si="25"/>
        <v>ok</v>
      </c>
      <c r="Q85" t="str">
        <f t="shared" si="26"/>
        <v>x</v>
      </c>
      <c r="R85" t="str">
        <f t="shared" si="27"/>
        <v>ok</v>
      </c>
      <c r="S85">
        <f>IF(YEAR($B85)=Überblick!$G$2,1,0)</f>
        <v>0</v>
      </c>
      <c r="T85">
        <f t="shared" si="28"/>
        <v>0</v>
      </c>
      <c r="U85">
        <f t="shared" si="29"/>
        <v>0</v>
      </c>
      <c r="V85">
        <f t="shared" si="30"/>
        <v>0</v>
      </c>
      <c r="W85">
        <f t="shared" si="31"/>
        <v>0</v>
      </c>
      <c r="X85">
        <f t="shared" si="32"/>
        <v>0</v>
      </c>
    </row>
    <row r="86" spans="1:24" x14ac:dyDescent="0.3">
      <c r="A86" s="12"/>
      <c r="B86" s="13"/>
      <c r="C86" s="12"/>
      <c r="D86" s="12"/>
      <c r="E86" s="11"/>
      <c r="F86" s="11"/>
      <c r="G86" s="14"/>
      <c r="H86" s="14"/>
      <c r="I86" s="10">
        <f t="shared" si="22"/>
        <v>0</v>
      </c>
      <c r="J86" s="11"/>
      <c r="K86" s="11"/>
      <c r="L86" s="11"/>
      <c r="M86" s="11"/>
      <c r="N86" s="4" t="str">
        <f t="shared" si="23"/>
        <v/>
      </c>
      <c r="O86" s="4" t="str">
        <f t="shared" si="24"/>
        <v/>
      </c>
      <c r="P86" t="str">
        <f t="shared" si="25"/>
        <v>ok</v>
      </c>
      <c r="Q86" t="str">
        <f t="shared" si="26"/>
        <v>x</v>
      </c>
      <c r="R86" t="str">
        <f t="shared" si="27"/>
        <v>ok</v>
      </c>
      <c r="S86">
        <f>IF(YEAR($B86)=Überblick!$G$2,1,0)</f>
        <v>0</v>
      </c>
      <c r="T86">
        <f t="shared" si="28"/>
        <v>0</v>
      </c>
      <c r="U86">
        <f t="shared" si="29"/>
        <v>0</v>
      </c>
      <c r="V86">
        <f t="shared" si="30"/>
        <v>0</v>
      </c>
      <c r="W86">
        <f t="shared" si="31"/>
        <v>0</v>
      </c>
      <c r="X86">
        <f t="shared" si="32"/>
        <v>0</v>
      </c>
    </row>
    <row r="87" spans="1:24" x14ac:dyDescent="0.3">
      <c r="A87" s="12"/>
      <c r="B87" s="13"/>
      <c r="C87" s="12"/>
      <c r="D87" s="12"/>
      <c r="E87" s="11"/>
      <c r="F87" s="11"/>
      <c r="G87" s="14"/>
      <c r="H87" s="14"/>
      <c r="I87" s="10">
        <f t="shared" si="22"/>
        <v>0</v>
      </c>
      <c r="J87" s="11"/>
      <c r="K87" s="11"/>
      <c r="L87" s="11"/>
      <c r="M87" s="11"/>
      <c r="N87" s="4" t="str">
        <f t="shared" si="23"/>
        <v/>
      </c>
      <c r="O87" s="4" t="str">
        <f t="shared" si="24"/>
        <v/>
      </c>
      <c r="P87" t="str">
        <f t="shared" si="25"/>
        <v>ok</v>
      </c>
      <c r="Q87" t="str">
        <f t="shared" si="26"/>
        <v>x</v>
      </c>
      <c r="R87" t="str">
        <f t="shared" si="27"/>
        <v>ok</v>
      </c>
      <c r="S87">
        <f>IF(YEAR($B87)=Überblick!$G$2,1,0)</f>
        <v>0</v>
      </c>
      <c r="T87">
        <f t="shared" si="28"/>
        <v>0</v>
      </c>
      <c r="U87">
        <f t="shared" si="29"/>
        <v>0</v>
      </c>
      <c r="V87">
        <f t="shared" si="30"/>
        <v>0</v>
      </c>
      <c r="W87">
        <f t="shared" si="31"/>
        <v>0</v>
      </c>
      <c r="X87">
        <f t="shared" si="32"/>
        <v>0</v>
      </c>
    </row>
    <row r="88" spans="1:24" x14ac:dyDescent="0.3">
      <c r="A88" s="12"/>
      <c r="B88" s="13"/>
      <c r="C88" s="12"/>
      <c r="D88" s="12"/>
      <c r="E88" s="11"/>
      <c r="F88" s="11"/>
      <c r="G88" s="14"/>
      <c r="H88" s="14"/>
      <c r="I88" s="10">
        <f t="shared" si="22"/>
        <v>0</v>
      </c>
      <c r="J88" s="11"/>
      <c r="K88" s="11"/>
      <c r="L88" s="11"/>
      <c r="M88" s="11"/>
      <c r="N88" s="4" t="str">
        <f t="shared" si="23"/>
        <v/>
      </c>
      <c r="O88" s="4" t="str">
        <f t="shared" si="24"/>
        <v/>
      </c>
      <c r="P88" t="str">
        <f t="shared" si="25"/>
        <v>ok</v>
      </c>
      <c r="Q88" t="str">
        <f t="shared" si="26"/>
        <v>x</v>
      </c>
      <c r="R88" t="str">
        <f t="shared" si="27"/>
        <v>ok</v>
      </c>
      <c r="S88">
        <f>IF(YEAR($B88)=Überblick!$G$2,1,0)</f>
        <v>0</v>
      </c>
      <c r="T88">
        <f t="shared" si="28"/>
        <v>0</v>
      </c>
      <c r="U88">
        <f t="shared" si="29"/>
        <v>0</v>
      </c>
      <c r="V88">
        <f t="shared" si="30"/>
        <v>0</v>
      </c>
      <c r="W88">
        <f t="shared" si="31"/>
        <v>0</v>
      </c>
      <c r="X88">
        <f t="shared" si="32"/>
        <v>0</v>
      </c>
    </row>
    <row r="89" spans="1:24" x14ac:dyDescent="0.3">
      <c r="A89" s="12"/>
      <c r="B89" s="13"/>
      <c r="C89" s="12"/>
      <c r="D89" s="12"/>
      <c r="E89" s="11"/>
      <c r="F89" s="11"/>
      <c r="G89" s="14"/>
      <c r="H89" s="14"/>
      <c r="I89" s="10">
        <f t="shared" si="22"/>
        <v>0</v>
      </c>
      <c r="J89" s="11"/>
      <c r="K89" s="11"/>
      <c r="L89" s="11"/>
      <c r="M89" s="11"/>
      <c r="N89" s="4" t="str">
        <f t="shared" si="23"/>
        <v/>
      </c>
      <c r="O89" s="4" t="str">
        <f t="shared" si="24"/>
        <v/>
      </c>
      <c r="P89" t="str">
        <f t="shared" si="25"/>
        <v>ok</v>
      </c>
      <c r="Q89" t="str">
        <f t="shared" si="26"/>
        <v>x</v>
      </c>
      <c r="R89" t="str">
        <f t="shared" si="27"/>
        <v>ok</v>
      </c>
      <c r="S89">
        <f>IF(YEAR($B89)=Überblick!$G$2,1,0)</f>
        <v>0</v>
      </c>
      <c r="T89">
        <f t="shared" si="28"/>
        <v>0</v>
      </c>
      <c r="U89">
        <f t="shared" si="29"/>
        <v>0</v>
      </c>
      <c r="V89">
        <f t="shared" si="30"/>
        <v>0</v>
      </c>
      <c r="W89">
        <f t="shared" si="31"/>
        <v>0</v>
      </c>
      <c r="X89">
        <f t="shared" si="32"/>
        <v>0</v>
      </c>
    </row>
    <row r="90" spans="1:24" x14ac:dyDescent="0.3">
      <c r="A90" s="12"/>
      <c r="B90" s="13"/>
      <c r="C90" s="12"/>
      <c r="D90" s="12"/>
      <c r="E90" s="11"/>
      <c r="F90" s="11"/>
      <c r="G90" s="14"/>
      <c r="H90" s="14"/>
      <c r="I90" s="10">
        <f t="shared" si="22"/>
        <v>0</v>
      </c>
      <c r="J90" s="11"/>
      <c r="K90" s="11"/>
      <c r="L90" s="11"/>
      <c r="M90" s="11"/>
      <c r="N90" s="4" t="str">
        <f t="shared" si="23"/>
        <v/>
      </c>
      <c r="O90" s="4" t="str">
        <f t="shared" si="24"/>
        <v/>
      </c>
      <c r="P90" t="str">
        <f t="shared" si="25"/>
        <v>ok</v>
      </c>
      <c r="Q90" t="str">
        <f t="shared" si="26"/>
        <v>x</v>
      </c>
      <c r="R90" t="str">
        <f t="shared" si="27"/>
        <v>ok</v>
      </c>
      <c r="S90">
        <f>IF(YEAR($B90)=Überblick!$G$2,1,0)</f>
        <v>0</v>
      </c>
      <c r="T90">
        <f t="shared" si="28"/>
        <v>0</v>
      </c>
      <c r="U90">
        <f t="shared" si="29"/>
        <v>0</v>
      </c>
      <c r="V90">
        <f t="shared" si="30"/>
        <v>0</v>
      </c>
      <c r="W90">
        <f t="shared" si="31"/>
        <v>0</v>
      </c>
      <c r="X90">
        <f t="shared" si="32"/>
        <v>0</v>
      </c>
    </row>
    <row r="91" spans="1:24" x14ac:dyDescent="0.3">
      <c r="A91" s="12"/>
      <c r="B91" s="13"/>
      <c r="C91" s="12"/>
      <c r="D91" s="12"/>
      <c r="E91" s="11"/>
      <c r="F91" s="11"/>
      <c r="G91" s="14"/>
      <c r="H91" s="14"/>
      <c r="I91" s="10">
        <f t="shared" si="22"/>
        <v>0</v>
      </c>
      <c r="J91" s="11"/>
      <c r="K91" s="11"/>
      <c r="L91" s="11"/>
      <c r="M91" s="11"/>
      <c r="N91" s="4" t="str">
        <f t="shared" si="23"/>
        <v/>
      </c>
      <c r="O91" s="4" t="str">
        <f t="shared" si="24"/>
        <v/>
      </c>
      <c r="P91" t="str">
        <f t="shared" si="25"/>
        <v>ok</v>
      </c>
      <c r="Q91" t="str">
        <f t="shared" si="26"/>
        <v>x</v>
      </c>
      <c r="R91" t="str">
        <f t="shared" si="27"/>
        <v>ok</v>
      </c>
      <c r="S91">
        <f>IF(YEAR($B91)=Überblick!$G$2,1,0)</f>
        <v>0</v>
      </c>
      <c r="T91">
        <f t="shared" si="28"/>
        <v>0</v>
      </c>
      <c r="U91">
        <f t="shared" si="29"/>
        <v>0</v>
      </c>
      <c r="V91">
        <f t="shared" si="30"/>
        <v>0</v>
      </c>
      <c r="W91">
        <f t="shared" si="31"/>
        <v>0</v>
      </c>
      <c r="X91">
        <f t="shared" si="32"/>
        <v>0</v>
      </c>
    </row>
    <row r="92" spans="1:24" x14ac:dyDescent="0.3">
      <c r="A92" s="12"/>
      <c r="B92" s="13"/>
      <c r="C92" s="12"/>
      <c r="D92" s="12"/>
      <c r="E92" s="11"/>
      <c r="F92" s="11"/>
      <c r="G92" s="14"/>
      <c r="H92" s="14"/>
      <c r="I92" s="10">
        <f t="shared" si="22"/>
        <v>0</v>
      </c>
      <c r="J92" s="11"/>
      <c r="K92" s="11"/>
      <c r="L92" s="11"/>
      <c r="M92" s="11"/>
      <c r="N92" s="4" t="str">
        <f t="shared" si="23"/>
        <v/>
      </c>
      <c r="O92" s="4" t="str">
        <f t="shared" si="24"/>
        <v/>
      </c>
      <c r="P92" t="str">
        <f t="shared" si="25"/>
        <v>ok</v>
      </c>
      <c r="Q92" t="str">
        <f t="shared" si="26"/>
        <v>x</v>
      </c>
      <c r="R92" t="str">
        <f t="shared" si="27"/>
        <v>ok</v>
      </c>
      <c r="S92">
        <f>IF(YEAR($B92)=Überblick!$G$2,1,0)</f>
        <v>0</v>
      </c>
      <c r="T92">
        <f t="shared" si="28"/>
        <v>0</v>
      </c>
      <c r="U92">
        <f t="shared" si="29"/>
        <v>0</v>
      </c>
      <c r="V92">
        <f t="shared" si="30"/>
        <v>0</v>
      </c>
      <c r="W92">
        <f t="shared" si="31"/>
        <v>0</v>
      </c>
      <c r="X92">
        <f t="shared" si="32"/>
        <v>0</v>
      </c>
    </row>
    <row r="93" spans="1:24" x14ac:dyDescent="0.3">
      <c r="A93" s="12"/>
      <c r="B93" s="13"/>
      <c r="C93" s="12"/>
      <c r="D93" s="12"/>
      <c r="E93" s="11"/>
      <c r="F93" s="11"/>
      <c r="G93" s="14"/>
      <c r="H93" s="14"/>
      <c r="I93" s="10">
        <f t="shared" si="22"/>
        <v>0</v>
      </c>
      <c r="J93" s="11"/>
      <c r="K93" s="11"/>
      <c r="L93" s="11"/>
      <c r="M93" s="11"/>
      <c r="N93" s="4" t="str">
        <f t="shared" si="23"/>
        <v/>
      </c>
      <c r="O93" s="4" t="str">
        <f t="shared" si="24"/>
        <v/>
      </c>
      <c r="P93" t="str">
        <f t="shared" si="25"/>
        <v>ok</v>
      </c>
      <c r="Q93" t="str">
        <f t="shared" si="26"/>
        <v>x</v>
      </c>
      <c r="R93" t="str">
        <f t="shared" si="27"/>
        <v>ok</v>
      </c>
      <c r="S93">
        <f>IF(YEAR($B93)=Überblick!$G$2,1,0)</f>
        <v>0</v>
      </c>
      <c r="T93">
        <f t="shared" si="28"/>
        <v>0</v>
      </c>
      <c r="U93">
        <f t="shared" si="29"/>
        <v>0</v>
      </c>
      <c r="V93">
        <f t="shared" si="30"/>
        <v>0</v>
      </c>
      <c r="W93">
        <f t="shared" si="31"/>
        <v>0</v>
      </c>
      <c r="X93">
        <f t="shared" si="32"/>
        <v>0</v>
      </c>
    </row>
    <row r="94" spans="1:24" x14ac:dyDescent="0.3">
      <c r="A94" s="12"/>
      <c r="B94" s="13"/>
      <c r="C94" s="12"/>
      <c r="D94" s="12"/>
      <c r="E94" s="11"/>
      <c r="F94" s="11"/>
      <c r="G94" s="14"/>
      <c r="H94" s="14"/>
      <c r="I94" s="10">
        <f t="shared" si="22"/>
        <v>0</v>
      </c>
      <c r="J94" s="11"/>
      <c r="K94" s="11"/>
      <c r="L94" s="11"/>
      <c r="M94" s="11"/>
      <c r="N94" s="4" t="str">
        <f t="shared" si="23"/>
        <v/>
      </c>
      <c r="O94" s="4" t="str">
        <f t="shared" si="24"/>
        <v/>
      </c>
      <c r="P94" t="str">
        <f t="shared" si="25"/>
        <v>ok</v>
      </c>
      <c r="Q94" t="str">
        <f t="shared" si="26"/>
        <v>x</v>
      </c>
      <c r="R94" t="str">
        <f t="shared" si="27"/>
        <v>ok</v>
      </c>
      <c r="S94">
        <f>IF(YEAR($B94)=Überblick!$G$2,1,0)</f>
        <v>0</v>
      </c>
      <c r="T94">
        <f t="shared" si="28"/>
        <v>0</v>
      </c>
      <c r="U94">
        <f t="shared" si="29"/>
        <v>0</v>
      </c>
      <c r="V94">
        <f t="shared" si="30"/>
        <v>0</v>
      </c>
      <c r="W94">
        <f t="shared" si="31"/>
        <v>0</v>
      </c>
      <c r="X94">
        <f t="shared" si="32"/>
        <v>0</v>
      </c>
    </row>
    <row r="95" spans="1:24" x14ac:dyDescent="0.3">
      <c r="A95" s="12"/>
      <c r="B95" s="13"/>
      <c r="C95" s="12"/>
      <c r="D95" s="12"/>
      <c r="E95" s="11"/>
      <c r="F95" s="11"/>
      <c r="G95" s="14"/>
      <c r="H95" s="14"/>
      <c r="I95" s="10">
        <f t="shared" si="22"/>
        <v>0</v>
      </c>
      <c r="J95" s="11"/>
      <c r="K95" s="11"/>
      <c r="L95" s="11"/>
      <c r="M95" s="11"/>
      <c r="N95" s="4" t="str">
        <f t="shared" si="23"/>
        <v/>
      </c>
      <c r="O95" s="4" t="str">
        <f t="shared" si="24"/>
        <v/>
      </c>
      <c r="P95" t="str">
        <f t="shared" si="25"/>
        <v>ok</v>
      </c>
      <c r="Q95" t="str">
        <f t="shared" si="26"/>
        <v>x</v>
      </c>
      <c r="R95" t="str">
        <f t="shared" si="27"/>
        <v>ok</v>
      </c>
      <c r="S95">
        <f>IF(YEAR($B95)=Überblick!$G$2,1,0)</f>
        <v>0</v>
      </c>
      <c r="T95">
        <f t="shared" si="28"/>
        <v>0</v>
      </c>
      <c r="U95">
        <f t="shared" si="29"/>
        <v>0</v>
      </c>
      <c r="V95">
        <f t="shared" si="30"/>
        <v>0</v>
      </c>
      <c r="W95">
        <f t="shared" si="31"/>
        <v>0</v>
      </c>
      <c r="X95">
        <f t="shared" si="32"/>
        <v>0</v>
      </c>
    </row>
    <row r="96" spans="1:24" x14ac:dyDescent="0.3">
      <c r="A96" s="12"/>
      <c r="B96" s="13"/>
      <c r="C96" s="12"/>
      <c r="D96" s="12"/>
      <c r="E96" s="11"/>
      <c r="F96" s="11"/>
      <c r="G96" s="14"/>
      <c r="H96" s="14"/>
      <c r="I96" s="10">
        <f t="shared" si="22"/>
        <v>0</v>
      </c>
      <c r="J96" s="11"/>
      <c r="K96" s="11"/>
      <c r="L96" s="11"/>
      <c r="M96" s="11"/>
      <c r="N96" s="4" t="str">
        <f t="shared" si="23"/>
        <v/>
      </c>
      <c r="O96" s="4" t="str">
        <f t="shared" si="24"/>
        <v/>
      </c>
      <c r="P96" t="str">
        <f t="shared" si="25"/>
        <v>ok</v>
      </c>
      <c r="Q96" t="str">
        <f t="shared" si="26"/>
        <v>x</v>
      </c>
      <c r="R96" t="str">
        <f t="shared" si="27"/>
        <v>ok</v>
      </c>
      <c r="S96">
        <f>IF(YEAR($B96)=Überblick!$G$2,1,0)</f>
        <v>0</v>
      </c>
      <c r="T96">
        <f t="shared" si="28"/>
        <v>0</v>
      </c>
      <c r="U96">
        <f t="shared" si="29"/>
        <v>0</v>
      </c>
      <c r="V96">
        <f t="shared" si="30"/>
        <v>0</v>
      </c>
      <c r="W96">
        <f t="shared" si="31"/>
        <v>0</v>
      </c>
      <c r="X96">
        <f t="shared" si="32"/>
        <v>0</v>
      </c>
    </row>
    <row r="97" spans="1:24" x14ac:dyDescent="0.3">
      <c r="A97" s="12"/>
      <c r="B97" s="13"/>
      <c r="C97" s="12"/>
      <c r="D97" s="12"/>
      <c r="E97" s="11"/>
      <c r="F97" s="11"/>
      <c r="G97" s="14"/>
      <c r="H97" s="14"/>
      <c r="I97" s="10">
        <f t="shared" si="22"/>
        <v>0</v>
      </c>
      <c r="J97" s="11"/>
      <c r="K97" s="11"/>
      <c r="L97" s="11"/>
      <c r="M97" s="11"/>
      <c r="N97" s="4" t="str">
        <f t="shared" si="23"/>
        <v/>
      </c>
      <c r="O97" s="4" t="str">
        <f t="shared" si="24"/>
        <v/>
      </c>
      <c r="P97" t="str">
        <f t="shared" si="25"/>
        <v>ok</v>
      </c>
      <c r="Q97" t="str">
        <f t="shared" si="26"/>
        <v>x</v>
      </c>
      <c r="R97" t="str">
        <f t="shared" si="27"/>
        <v>ok</v>
      </c>
      <c r="S97">
        <f>IF(YEAR($B97)=Überblick!$G$2,1,0)</f>
        <v>0</v>
      </c>
      <c r="T97">
        <f t="shared" si="28"/>
        <v>0</v>
      </c>
      <c r="U97">
        <f t="shared" si="29"/>
        <v>0</v>
      </c>
      <c r="V97">
        <f t="shared" si="30"/>
        <v>0</v>
      </c>
      <c r="W97">
        <f t="shared" si="31"/>
        <v>0</v>
      </c>
      <c r="X97">
        <f t="shared" si="32"/>
        <v>0</v>
      </c>
    </row>
    <row r="98" spans="1:24" x14ac:dyDescent="0.3">
      <c r="A98" s="12"/>
      <c r="B98" s="13"/>
      <c r="C98" s="12"/>
      <c r="D98" s="12"/>
      <c r="E98" s="11"/>
      <c r="F98" s="11"/>
      <c r="G98" s="14"/>
      <c r="H98" s="14"/>
      <c r="I98" s="10">
        <f t="shared" si="22"/>
        <v>0</v>
      </c>
      <c r="J98" s="11"/>
      <c r="K98" s="11"/>
      <c r="L98" s="11"/>
      <c r="M98" s="11"/>
      <c r="N98" s="4" t="str">
        <f t="shared" si="23"/>
        <v/>
      </c>
      <c r="O98" s="4" t="str">
        <f t="shared" si="24"/>
        <v/>
      </c>
      <c r="P98" t="str">
        <f t="shared" si="25"/>
        <v>ok</v>
      </c>
      <c r="Q98" t="str">
        <f t="shared" si="26"/>
        <v>x</v>
      </c>
      <c r="R98" t="str">
        <f t="shared" si="27"/>
        <v>ok</v>
      </c>
      <c r="S98">
        <f>IF(YEAR($B98)=Überblick!$G$2,1,0)</f>
        <v>0</v>
      </c>
      <c r="T98">
        <f t="shared" si="28"/>
        <v>0</v>
      </c>
      <c r="U98">
        <f t="shared" si="29"/>
        <v>0</v>
      </c>
      <c r="V98">
        <f t="shared" si="30"/>
        <v>0</v>
      </c>
      <c r="W98">
        <f t="shared" si="31"/>
        <v>0</v>
      </c>
      <c r="X98">
        <f t="shared" si="32"/>
        <v>0</v>
      </c>
    </row>
    <row r="99" spans="1:24" x14ac:dyDescent="0.3">
      <c r="A99" s="12"/>
      <c r="B99" s="13"/>
      <c r="C99" s="12"/>
      <c r="D99" s="12"/>
      <c r="E99" s="11"/>
      <c r="F99" s="11"/>
      <c r="G99" s="14"/>
      <c r="H99" s="14"/>
      <c r="I99" s="10">
        <f t="shared" si="22"/>
        <v>0</v>
      </c>
      <c r="J99" s="11"/>
      <c r="K99" s="11"/>
      <c r="L99" s="11"/>
      <c r="M99" s="11"/>
      <c r="N99" s="4" t="str">
        <f t="shared" si="23"/>
        <v/>
      </c>
      <c r="O99" s="4" t="str">
        <f t="shared" si="24"/>
        <v/>
      </c>
      <c r="P99" t="str">
        <f t="shared" si="25"/>
        <v>ok</v>
      </c>
      <c r="Q99" t="str">
        <f t="shared" si="26"/>
        <v>x</v>
      </c>
      <c r="R99" t="str">
        <f t="shared" si="27"/>
        <v>ok</v>
      </c>
      <c r="S99">
        <f>IF(YEAR($B99)=Überblick!$G$2,1,0)</f>
        <v>0</v>
      </c>
      <c r="T99">
        <f t="shared" si="28"/>
        <v>0</v>
      </c>
      <c r="U99">
        <f t="shared" si="29"/>
        <v>0</v>
      </c>
      <c r="V99">
        <f t="shared" si="30"/>
        <v>0</v>
      </c>
      <c r="W99">
        <f t="shared" si="31"/>
        <v>0</v>
      </c>
      <c r="X99">
        <f t="shared" si="32"/>
        <v>0</v>
      </c>
    </row>
    <row r="100" spans="1:24" x14ac:dyDescent="0.3">
      <c r="A100" s="12"/>
      <c r="B100" s="13"/>
      <c r="C100" s="12"/>
      <c r="D100" s="12"/>
      <c r="E100" s="11"/>
      <c r="F100" s="11"/>
      <c r="G100" s="14"/>
      <c r="H100" s="14"/>
      <c r="I100" s="10">
        <f t="shared" si="22"/>
        <v>0</v>
      </c>
      <c r="J100" s="11"/>
      <c r="K100" s="11"/>
      <c r="L100" s="11"/>
      <c r="M100" s="11"/>
      <c r="N100" s="4" t="str">
        <f t="shared" si="23"/>
        <v/>
      </c>
      <c r="O100" s="4" t="str">
        <f t="shared" si="24"/>
        <v/>
      </c>
      <c r="P100" t="str">
        <f t="shared" si="25"/>
        <v>ok</v>
      </c>
      <c r="Q100" t="str">
        <f t="shared" si="26"/>
        <v>x</v>
      </c>
      <c r="R100" t="str">
        <f t="shared" si="27"/>
        <v>ok</v>
      </c>
      <c r="S100">
        <f>IF(YEAR($B100)=Überblick!$G$2,1,0)</f>
        <v>0</v>
      </c>
      <c r="T100">
        <f t="shared" si="28"/>
        <v>0</v>
      </c>
      <c r="U100">
        <f t="shared" si="29"/>
        <v>0</v>
      </c>
      <c r="V100">
        <f t="shared" si="30"/>
        <v>0</v>
      </c>
      <c r="W100">
        <f t="shared" si="31"/>
        <v>0</v>
      </c>
      <c r="X100">
        <f t="shared" si="32"/>
        <v>0</v>
      </c>
    </row>
    <row r="101" spans="1:24" x14ac:dyDescent="0.3">
      <c r="A101" s="12"/>
      <c r="B101" s="13"/>
      <c r="C101" s="12"/>
      <c r="D101" s="12"/>
      <c r="E101" s="11"/>
      <c r="F101" s="11"/>
      <c r="G101" s="14"/>
      <c r="H101" s="14"/>
      <c r="I101" s="10">
        <f t="shared" si="22"/>
        <v>0</v>
      </c>
      <c r="J101" s="11"/>
      <c r="K101" s="11"/>
      <c r="L101" s="11"/>
      <c r="M101" s="11"/>
      <c r="N101" s="4" t="str">
        <f t="shared" si="23"/>
        <v/>
      </c>
      <c r="O101" s="4" t="str">
        <f t="shared" si="24"/>
        <v/>
      </c>
      <c r="P101" t="str">
        <f t="shared" si="25"/>
        <v>ok</v>
      </c>
      <c r="Q101" t="str">
        <f t="shared" si="26"/>
        <v>x</v>
      </c>
      <c r="R101" t="str">
        <f t="shared" si="27"/>
        <v>ok</v>
      </c>
      <c r="S101">
        <f>IF(YEAR($B101)=Überblick!$G$2,1,0)</f>
        <v>0</v>
      </c>
      <c r="T101">
        <f t="shared" si="28"/>
        <v>0</v>
      </c>
      <c r="U101">
        <f t="shared" si="29"/>
        <v>0</v>
      </c>
      <c r="V101">
        <f t="shared" si="30"/>
        <v>0</v>
      </c>
      <c r="W101">
        <f t="shared" si="31"/>
        <v>0</v>
      </c>
      <c r="X101">
        <f t="shared" si="32"/>
        <v>0</v>
      </c>
    </row>
    <row r="102" spans="1:24" x14ac:dyDescent="0.3">
      <c r="A102" s="12"/>
      <c r="B102" s="13"/>
      <c r="C102" s="12"/>
      <c r="D102" s="12"/>
      <c r="E102" s="11"/>
      <c r="F102" s="11"/>
      <c r="G102" s="14"/>
      <c r="H102" s="14"/>
      <c r="I102" s="10">
        <f t="shared" si="22"/>
        <v>0</v>
      </c>
      <c r="J102" s="11"/>
      <c r="K102" s="11"/>
      <c r="L102" s="11"/>
      <c r="M102" s="11"/>
      <c r="N102" s="4" t="str">
        <f t="shared" si="23"/>
        <v/>
      </c>
      <c r="O102" s="4" t="str">
        <f t="shared" si="24"/>
        <v/>
      </c>
      <c r="P102" t="str">
        <f t="shared" si="25"/>
        <v>ok</v>
      </c>
      <c r="Q102" t="str">
        <f t="shared" si="26"/>
        <v>x</v>
      </c>
      <c r="R102" t="str">
        <f t="shared" si="27"/>
        <v>ok</v>
      </c>
      <c r="S102">
        <f>IF(YEAR($B102)=Überblick!$G$2,1,0)</f>
        <v>0</v>
      </c>
      <c r="T102">
        <f t="shared" si="28"/>
        <v>0</v>
      </c>
      <c r="U102">
        <f t="shared" si="29"/>
        <v>0</v>
      </c>
      <c r="V102">
        <f t="shared" si="30"/>
        <v>0</v>
      </c>
      <c r="W102">
        <f t="shared" si="31"/>
        <v>0</v>
      </c>
      <c r="X102">
        <f t="shared" si="32"/>
        <v>0</v>
      </c>
    </row>
    <row r="103" spans="1:24" x14ac:dyDescent="0.3">
      <c r="A103" s="12"/>
      <c r="B103" s="13"/>
      <c r="C103" s="12"/>
      <c r="D103" s="12"/>
      <c r="E103" s="11"/>
      <c r="F103" s="11"/>
      <c r="G103" s="14"/>
      <c r="H103" s="14"/>
      <c r="I103" s="10">
        <f t="shared" si="22"/>
        <v>0</v>
      </c>
      <c r="J103" s="11"/>
      <c r="K103" s="11"/>
      <c r="L103" s="11"/>
      <c r="M103" s="11"/>
      <c r="N103" s="4" t="str">
        <f t="shared" si="23"/>
        <v/>
      </c>
      <c r="O103" s="4" t="str">
        <f t="shared" si="24"/>
        <v/>
      </c>
      <c r="P103" t="str">
        <f t="shared" si="25"/>
        <v>ok</v>
      </c>
      <c r="Q103" t="str">
        <f t="shared" si="26"/>
        <v>x</v>
      </c>
      <c r="R103" t="str">
        <f t="shared" si="27"/>
        <v>ok</v>
      </c>
      <c r="S103">
        <f>IF(YEAR($B103)=Überblick!$G$2,1,0)</f>
        <v>0</v>
      </c>
      <c r="T103">
        <f t="shared" si="28"/>
        <v>0</v>
      </c>
      <c r="U103">
        <f t="shared" si="29"/>
        <v>0</v>
      </c>
      <c r="V103">
        <f t="shared" si="30"/>
        <v>0</v>
      </c>
      <c r="W103">
        <f t="shared" si="31"/>
        <v>0</v>
      </c>
      <c r="X103">
        <f t="shared" si="32"/>
        <v>0</v>
      </c>
    </row>
    <row r="104" spans="1:24" x14ac:dyDescent="0.3">
      <c r="A104" s="12"/>
      <c r="B104" s="13"/>
      <c r="C104" s="12"/>
      <c r="D104" s="12"/>
      <c r="E104" s="11"/>
      <c r="F104" s="11"/>
      <c r="G104" s="14"/>
      <c r="H104" s="14"/>
      <c r="I104" s="10">
        <f t="shared" si="22"/>
        <v>0</v>
      </c>
      <c r="J104" s="11"/>
      <c r="K104" s="11"/>
      <c r="L104" s="11"/>
      <c r="M104" s="11"/>
      <c r="N104" s="4" t="str">
        <f t="shared" si="23"/>
        <v/>
      </c>
      <c r="O104" s="4" t="str">
        <f t="shared" si="24"/>
        <v/>
      </c>
      <c r="P104" t="str">
        <f t="shared" si="25"/>
        <v>ok</v>
      </c>
      <c r="Q104" t="str">
        <f t="shared" si="26"/>
        <v>x</v>
      </c>
      <c r="R104" t="str">
        <f t="shared" si="27"/>
        <v>ok</v>
      </c>
      <c r="S104">
        <f>IF(YEAR($B104)=Überblick!$G$2,1,0)</f>
        <v>0</v>
      </c>
      <c r="T104">
        <f t="shared" si="28"/>
        <v>0</v>
      </c>
      <c r="U104">
        <f t="shared" si="29"/>
        <v>0</v>
      </c>
      <c r="V104">
        <f t="shared" si="30"/>
        <v>0</v>
      </c>
      <c r="W104">
        <f t="shared" si="31"/>
        <v>0</v>
      </c>
      <c r="X104">
        <f t="shared" si="32"/>
        <v>0</v>
      </c>
    </row>
    <row r="105" spans="1:24" x14ac:dyDescent="0.3">
      <c r="A105" s="12"/>
      <c r="B105" s="13"/>
      <c r="C105" s="12"/>
      <c r="D105" s="12"/>
      <c r="E105" s="11"/>
      <c r="F105" s="11"/>
      <c r="G105" s="14"/>
      <c r="H105" s="14"/>
      <c r="I105" s="10">
        <f t="shared" si="22"/>
        <v>0</v>
      </c>
      <c r="J105" s="11"/>
      <c r="K105" s="11"/>
      <c r="L105" s="11"/>
      <c r="M105" s="11"/>
      <c r="N105" s="4" t="str">
        <f t="shared" si="23"/>
        <v/>
      </c>
      <c r="O105" s="4" t="str">
        <f t="shared" si="24"/>
        <v/>
      </c>
      <c r="P105" t="str">
        <f t="shared" si="25"/>
        <v>ok</v>
      </c>
      <c r="Q105" t="str">
        <f t="shared" si="26"/>
        <v>x</v>
      </c>
      <c r="R105" t="str">
        <f t="shared" si="27"/>
        <v>ok</v>
      </c>
      <c r="S105">
        <f>IF(YEAR($B105)=Überblick!$G$2,1,0)</f>
        <v>0</v>
      </c>
      <c r="T105">
        <f t="shared" si="28"/>
        <v>0</v>
      </c>
      <c r="U105">
        <f t="shared" si="29"/>
        <v>0</v>
      </c>
      <c r="V105">
        <f t="shared" si="30"/>
        <v>0</v>
      </c>
      <c r="W105">
        <f t="shared" si="31"/>
        <v>0</v>
      </c>
      <c r="X105">
        <f t="shared" si="32"/>
        <v>0</v>
      </c>
    </row>
    <row r="106" spans="1:24" x14ac:dyDescent="0.3">
      <c r="A106" s="12"/>
      <c r="B106" s="13"/>
      <c r="C106" s="12"/>
      <c r="D106" s="12"/>
      <c r="E106" s="11"/>
      <c r="F106" s="11"/>
      <c r="G106" s="14"/>
      <c r="H106" s="14"/>
      <c r="I106" s="10">
        <f t="shared" si="22"/>
        <v>0</v>
      </c>
      <c r="J106" s="11"/>
      <c r="K106" s="11"/>
      <c r="L106" s="11"/>
      <c r="M106" s="11"/>
      <c r="N106" s="4" t="str">
        <f t="shared" si="23"/>
        <v/>
      </c>
      <c r="O106" s="4" t="str">
        <f t="shared" si="24"/>
        <v/>
      </c>
      <c r="P106" t="str">
        <f t="shared" si="25"/>
        <v>ok</v>
      </c>
      <c r="Q106" t="str">
        <f t="shared" si="26"/>
        <v>x</v>
      </c>
      <c r="R106" t="str">
        <f t="shared" si="27"/>
        <v>ok</v>
      </c>
      <c r="S106">
        <f>IF(YEAR($B106)=Überblick!$G$2,1,0)</f>
        <v>0</v>
      </c>
      <c r="T106">
        <f t="shared" si="28"/>
        <v>0</v>
      </c>
      <c r="U106">
        <f t="shared" si="29"/>
        <v>0</v>
      </c>
      <c r="V106">
        <f t="shared" si="30"/>
        <v>0</v>
      </c>
      <c r="W106">
        <f t="shared" si="31"/>
        <v>0</v>
      </c>
      <c r="X106">
        <f t="shared" si="32"/>
        <v>0</v>
      </c>
    </row>
    <row r="107" spans="1:24" x14ac:dyDescent="0.3">
      <c r="A107" s="12"/>
      <c r="B107" s="13"/>
      <c r="C107" s="12"/>
      <c r="D107" s="12"/>
      <c r="E107" s="11"/>
      <c r="F107" s="11"/>
      <c r="G107" s="14"/>
      <c r="H107" s="14"/>
      <c r="I107" s="10">
        <f t="shared" si="22"/>
        <v>0</v>
      </c>
      <c r="J107" s="11"/>
      <c r="K107" s="11"/>
      <c r="L107" s="11"/>
      <c r="M107" s="11"/>
      <c r="N107" s="4" t="str">
        <f t="shared" si="23"/>
        <v/>
      </c>
      <c r="O107" s="4" t="str">
        <f t="shared" si="24"/>
        <v/>
      </c>
      <c r="P107" t="str">
        <f t="shared" si="25"/>
        <v>ok</v>
      </c>
      <c r="Q107" t="str">
        <f t="shared" si="26"/>
        <v>x</v>
      </c>
      <c r="R107" t="str">
        <f t="shared" si="27"/>
        <v>ok</v>
      </c>
      <c r="S107">
        <f>IF(YEAR($B107)=Überblick!$G$2,1,0)</f>
        <v>0</v>
      </c>
      <c r="T107">
        <f t="shared" si="28"/>
        <v>0</v>
      </c>
      <c r="U107">
        <f t="shared" si="29"/>
        <v>0</v>
      </c>
      <c r="V107">
        <f t="shared" si="30"/>
        <v>0</v>
      </c>
      <c r="W107">
        <f t="shared" si="31"/>
        <v>0</v>
      </c>
      <c r="X107">
        <f t="shared" si="32"/>
        <v>0</v>
      </c>
    </row>
    <row r="108" spans="1:24" x14ac:dyDescent="0.3">
      <c r="A108" s="12"/>
      <c r="B108" s="13"/>
      <c r="C108" s="12"/>
      <c r="D108" s="12"/>
      <c r="E108" s="11"/>
      <c r="F108" s="11"/>
      <c r="G108" s="14"/>
      <c r="H108" s="14"/>
      <c r="I108" s="10">
        <f t="shared" si="22"/>
        <v>0</v>
      </c>
      <c r="J108" s="11"/>
      <c r="K108" s="11"/>
      <c r="L108" s="11"/>
      <c r="M108" s="11"/>
      <c r="N108" s="4" t="str">
        <f t="shared" si="23"/>
        <v/>
      </c>
      <c r="O108" s="4" t="str">
        <f t="shared" si="24"/>
        <v/>
      </c>
      <c r="P108" t="str">
        <f t="shared" si="25"/>
        <v>ok</v>
      </c>
      <c r="Q108" t="str">
        <f t="shared" si="26"/>
        <v>x</v>
      </c>
      <c r="R108" t="str">
        <f t="shared" si="27"/>
        <v>ok</v>
      </c>
      <c r="S108">
        <f>IF(YEAR($B108)=Überblick!$G$2,1,0)</f>
        <v>0</v>
      </c>
      <c r="T108">
        <f t="shared" si="28"/>
        <v>0</v>
      </c>
      <c r="U108">
        <f t="shared" si="29"/>
        <v>0</v>
      </c>
      <c r="V108">
        <f t="shared" si="30"/>
        <v>0</v>
      </c>
      <c r="W108">
        <f t="shared" si="31"/>
        <v>0</v>
      </c>
      <c r="X108">
        <f t="shared" si="32"/>
        <v>0</v>
      </c>
    </row>
    <row r="109" spans="1:24" x14ac:dyDescent="0.3">
      <c r="A109" s="12"/>
      <c r="B109" s="13"/>
      <c r="C109" s="12"/>
      <c r="D109" s="12"/>
      <c r="E109" s="11"/>
      <c r="F109" s="11"/>
      <c r="G109" s="14"/>
      <c r="H109" s="14"/>
      <c r="I109" s="10">
        <f t="shared" si="22"/>
        <v>0</v>
      </c>
      <c r="J109" s="11"/>
      <c r="K109" s="11"/>
      <c r="L109" s="11"/>
      <c r="M109" s="11"/>
      <c r="N109" s="4" t="str">
        <f t="shared" si="23"/>
        <v/>
      </c>
      <c r="O109" s="4" t="str">
        <f t="shared" si="24"/>
        <v/>
      </c>
      <c r="P109" t="str">
        <f t="shared" si="25"/>
        <v>ok</v>
      </c>
      <c r="Q109" t="str">
        <f t="shared" si="26"/>
        <v>x</v>
      </c>
      <c r="R109" t="str">
        <f t="shared" si="27"/>
        <v>ok</v>
      </c>
      <c r="S109">
        <f>IF(YEAR($B109)=Überblick!$G$2,1,0)</f>
        <v>0</v>
      </c>
      <c r="T109">
        <f t="shared" si="28"/>
        <v>0</v>
      </c>
      <c r="U109">
        <f t="shared" si="29"/>
        <v>0</v>
      </c>
      <c r="V109">
        <f t="shared" si="30"/>
        <v>0</v>
      </c>
      <c r="W109">
        <f t="shared" si="31"/>
        <v>0</v>
      </c>
      <c r="X109">
        <f t="shared" si="32"/>
        <v>0</v>
      </c>
    </row>
    <row r="110" spans="1:24" x14ac:dyDescent="0.3">
      <c r="A110" s="12"/>
      <c r="B110" s="13"/>
      <c r="C110" s="12"/>
      <c r="D110" s="12"/>
      <c r="E110" s="11"/>
      <c r="F110" s="11"/>
      <c r="G110" s="14"/>
      <c r="H110" s="14"/>
      <c r="I110" s="10">
        <f t="shared" si="22"/>
        <v>0</v>
      </c>
      <c r="J110" s="11"/>
      <c r="K110" s="11"/>
      <c r="L110" s="11"/>
      <c r="M110" s="11"/>
      <c r="N110" s="4" t="str">
        <f t="shared" si="23"/>
        <v/>
      </c>
      <c r="O110" s="4" t="str">
        <f t="shared" si="24"/>
        <v/>
      </c>
      <c r="P110" t="str">
        <f t="shared" si="25"/>
        <v>ok</v>
      </c>
      <c r="Q110" t="str">
        <f t="shared" si="26"/>
        <v>x</v>
      </c>
      <c r="R110" t="str">
        <f t="shared" si="27"/>
        <v>ok</v>
      </c>
      <c r="S110">
        <f>IF(YEAR($B110)=Überblick!$G$2,1,0)</f>
        <v>0</v>
      </c>
      <c r="T110">
        <f t="shared" si="28"/>
        <v>0</v>
      </c>
      <c r="U110">
        <f t="shared" si="29"/>
        <v>0</v>
      </c>
      <c r="V110">
        <f t="shared" si="30"/>
        <v>0</v>
      </c>
      <c r="W110">
        <f t="shared" si="31"/>
        <v>0</v>
      </c>
      <c r="X110">
        <f t="shared" si="32"/>
        <v>0</v>
      </c>
    </row>
    <row r="111" spans="1:24" x14ac:dyDescent="0.3">
      <c r="A111" s="12"/>
      <c r="B111" s="13"/>
      <c r="C111" s="12"/>
      <c r="D111" s="12"/>
      <c r="E111" s="11"/>
      <c r="F111" s="11"/>
      <c r="G111" s="14"/>
      <c r="H111" s="14"/>
      <c r="I111" s="10">
        <f t="shared" si="22"/>
        <v>0</v>
      </c>
      <c r="J111" s="11"/>
      <c r="K111" s="11"/>
      <c r="L111" s="11"/>
      <c r="M111" s="11"/>
      <c r="N111" s="4" t="str">
        <f t="shared" si="23"/>
        <v/>
      </c>
      <c r="O111" s="4" t="str">
        <f t="shared" si="24"/>
        <v/>
      </c>
      <c r="P111" t="str">
        <f t="shared" si="25"/>
        <v>ok</v>
      </c>
      <c r="Q111" t="str">
        <f t="shared" si="26"/>
        <v>x</v>
      </c>
      <c r="R111" t="str">
        <f t="shared" si="27"/>
        <v>ok</v>
      </c>
      <c r="S111">
        <f>IF(YEAR($B111)=Überblick!$G$2,1,0)</f>
        <v>0</v>
      </c>
      <c r="T111">
        <f t="shared" si="28"/>
        <v>0</v>
      </c>
      <c r="U111">
        <f t="shared" si="29"/>
        <v>0</v>
      </c>
      <c r="V111">
        <f t="shared" si="30"/>
        <v>0</v>
      </c>
      <c r="W111">
        <f t="shared" si="31"/>
        <v>0</v>
      </c>
      <c r="X111">
        <f t="shared" si="32"/>
        <v>0</v>
      </c>
    </row>
    <row r="112" spans="1:24" x14ac:dyDescent="0.3">
      <c r="A112" s="12"/>
      <c r="B112" s="13"/>
      <c r="C112" s="12"/>
      <c r="D112" s="12"/>
      <c r="E112" s="11"/>
      <c r="F112" s="11"/>
      <c r="G112" s="14"/>
      <c r="H112" s="14"/>
      <c r="I112" s="10">
        <f t="shared" si="22"/>
        <v>0</v>
      </c>
      <c r="J112" s="11"/>
      <c r="K112" s="11"/>
      <c r="L112" s="11"/>
      <c r="M112" s="11"/>
      <c r="N112" s="4" t="str">
        <f t="shared" si="23"/>
        <v/>
      </c>
      <c r="O112" s="4" t="str">
        <f t="shared" si="24"/>
        <v/>
      </c>
      <c r="P112" t="str">
        <f t="shared" si="25"/>
        <v>ok</v>
      </c>
      <c r="Q112" t="str">
        <f t="shared" si="26"/>
        <v>x</v>
      </c>
      <c r="R112" t="str">
        <f t="shared" si="27"/>
        <v>ok</v>
      </c>
      <c r="S112">
        <f>IF(YEAR($B112)=Überblick!$G$2,1,0)</f>
        <v>0</v>
      </c>
      <c r="T112">
        <f t="shared" si="28"/>
        <v>0</v>
      </c>
      <c r="U112">
        <f t="shared" si="29"/>
        <v>0</v>
      </c>
      <c r="V112">
        <f t="shared" si="30"/>
        <v>0</v>
      </c>
      <c r="W112">
        <f t="shared" si="31"/>
        <v>0</v>
      </c>
      <c r="X112">
        <f t="shared" si="32"/>
        <v>0</v>
      </c>
    </row>
    <row r="113" spans="1:24" x14ac:dyDescent="0.3">
      <c r="A113" s="12"/>
      <c r="B113" s="13"/>
      <c r="C113" s="12"/>
      <c r="D113" s="12"/>
      <c r="E113" s="11"/>
      <c r="F113" s="11"/>
      <c r="G113" s="14"/>
      <c r="H113" s="14"/>
      <c r="I113" s="10">
        <f t="shared" si="22"/>
        <v>0</v>
      </c>
      <c r="J113" s="11"/>
      <c r="K113" s="11"/>
      <c r="L113" s="11"/>
      <c r="M113" s="11"/>
      <c r="N113" s="4" t="str">
        <f t="shared" si="23"/>
        <v/>
      </c>
      <c r="O113" s="4" t="str">
        <f t="shared" si="24"/>
        <v/>
      </c>
      <c r="P113" t="str">
        <f t="shared" si="25"/>
        <v>ok</v>
      </c>
      <c r="Q113" t="str">
        <f t="shared" si="26"/>
        <v>x</v>
      </c>
      <c r="R113" t="str">
        <f t="shared" si="27"/>
        <v>ok</v>
      </c>
      <c r="S113">
        <f>IF(YEAR($B113)=Überblick!$G$2,1,0)</f>
        <v>0</v>
      </c>
      <c r="T113">
        <f t="shared" si="28"/>
        <v>0</v>
      </c>
      <c r="U113">
        <f t="shared" si="29"/>
        <v>0</v>
      </c>
      <c r="V113">
        <f t="shared" si="30"/>
        <v>0</v>
      </c>
      <c r="W113">
        <f t="shared" si="31"/>
        <v>0</v>
      </c>
      <c r="X113">
        <f t="shared" si="32"/>
        <v>0</v>
      </c>
    </row>
    <row r="114" spans="1:24" x14ac:dyDescent="0.3">
      <c r="A114" s="12"/>
      <c r="B114" s="13"/>
      <c r="C114" s="12"/>
      <c r="D114" s="12"/>
      <c r="E114" s="11"/>
      <c r="F114" s="11"/>
      <c r="G114" s="14"/>
      <c r="H114" s="14"/>
      <c r="I114" s="10">
        <f t="shared" si="22"/>
        <v>0</v>
      </c>
      <c r="J114" s="11"/>
      <c r="K114" s="11"/>
      <c r="L114" s="11"/>
      <c r="M114" s="11"/>
      <c r="N114" s="4" t="str">
        <f t="shared" si="23"/>
        <v/>
      </c>
      <c r="O114" s="4" t="str">
        <f t="shared" si="24"/>
        <v/>
      </c>
      <c r="P114" t="str">
        <f t="shared" si="25"/>
        <v>ok</v>
      </c>
      <c r="Q114" t="str">
        <f t="shared" si="26"/>
        <v>x</v>
      </c>
      <c r="R114" t="str">
        <f t="shared" si="27"/>
        <v>ok</v>
      </c>
      <c r="S114">
        <f>IF(YEAR($B114)=Überblick!$G$2,1,0)</f>
        <v>0</v>
      </c>
      <c r="T114">
        <f t="shared" si="28"/>
        <v>0</v>
      </c>
      <c r="U114">
        <f t="shared" si="29"/>
        <v>0</v>
      </c>
      <c r="V114">
        <f t="shared" si="30"/>
        <v>0</v>
      </c>
      <c r="W114">
        <f t="shared" si="31"/>
        <v>0</v>
      </c>
      <c r="X114">
        <f t="shared" si="32"/>
        <v>0</v>
      </c>
    </row>
    <row r="115" spans="1:24" x14ac:dyDescent="0.3">
      <c r="A115" s="12"/>
      <c r="B115" s="13"/>
      <c r="C115" s="12"/>
      <c r="D115" s="12"/>
      <c r="E115" s="11"/>
      <c r="F115" s="11"/>
      <c r="G115" s="14"/>
      <c r="H115" s="14"/>
      <c r="I115" s="10">
        <f t="shared" si="22"/>
        <v>0</v>
      </c>
      <c r="J115" s="11"/>
      <c r="K115" s="11"/>
      <c r="L115" s="11"/>
      <c r="M115" s="11"/>
      <c r="N115" s="4" t="str">
        <f t="shared" si="23"/>
        <v/>
      </c>
      <c r="O115" s="4" t="str">
        <f t="shared" si="24"/>
        <v/>
      </c>
      <c r="P115" t="str">
        <f t="shared" si="25"/>
        <v>ok</v>
      </c>
      <c r="Q115" t="str">
        <f t="shared" si="26"/>
        <v>x</v>
      </c>
      <c r="R115" t="str">
        <f t="shared" si="27"/>
        <v>ok</v>
      </c>
      <c r="S115">
        <f>IF(YEAR($B115)=Überblick!$G$2,1,0)</f>
        <v>0</v>
      </c>
      <c r="T115">
        <f t="shared" si="28"/>
        <v>0</v>
      </c>
      <c r="U115">
        <f t="shared" si="29"/>
        <v>0</v>
      </c>
      <c r="V115">
        <f t="shared" si="30"/>
        <v>0</v>
      </c>
      <c r="W115">
        <f t="shared" si="31"/>
        <v>0</v>
      </c>
      <c r="X115">
        <f t="shared" si="32"/>
        <v>0</v>
      </c>
    </row>
    <row r="116" spans="1:24" x14ac:dyDescent="0.3">
      <c r="A116" s="12"/>
      <c r="B116" s="13"/>
      <c r="C116" s="12"/>
      <c r="D116" s="12"/>
      <c r="E116" s="11"/>
      <c r="F116" s="11"/>
      <c r="G116" s="14"/>
      <c r="H116" s="14"/>
      <c r="I116" s="10">
        <f t="shared" si="22"/>
        <v>0</v>
      </c>
      <c r="J116" s="11"/>
      <c r="K116" s="11"/>
      <c r="L116" s="11"/>
      <c r="M116" s="11"/>
      <c r="N116" s="4" t="str">
        <f t="shared" si="23"/>
        <v/>
      </c>
      <c r="O116" s="4" t="str">
        <f t="shared" si="24"/>
        <v/>
      </c>
      <c r="P116" t="str">
        <f t="shared" si="25"/>
        <v>ok</v>
      </c>
      <c r="Q116" t="str">
        <f t="shared" si="26"/>
        <v>x</v>
      </c>
      <c r="R116" t="str">
        <f t="shared" si="27"/>
        <v>ok</v>
      </c>
      <c r="S116">
        <f>IF(YEAR($B116)=Überblick!$G$2,1,0)</f>
        <v>0</v>
      </c>
      <c r="T116">
        <f t="shared" si="28"/>
        <v>0</v>
      </c>
      <c r="U116">
        <f t="shared" si="29"/>
        <v>0</v>
      </c>
      <c r="V116">
        <f t="shared" si="30"/>
        <v>0</v>
      </c>
      <c r="W116">
        <f t="shared" si="31"/>
        <v>0</v>
      </c>
      <c r="X116">
        <f t="shared" si="32"/>
        <v>0</v>
      </c>
    </row>
    <row r="117" spans="1:24" x14ac:dyDescent="0.3">
      <c r="A117" s="12"/>
      <c r="B117" s="13"/>
      <c r="C117" s="12"/>
      <c r="D117" s="12"/>
      <c r="E117" s="11"/>
      <c r="F117" s="11"/>
      <c r="G117" s="14"/>
      <c r="H117" s="14"/>
      <c r="I117" s="10">
        <f t="shared" si="22"/>
        <v>0</v>
      </c>
      <c r="J117" s="11"/>
      <c r="K117" s="11"/>
      <c r="L117" s="11"/>
      <c r="M117" s="11"/>
      <c r="N117" s="4" t="str">
        <f t="shared" si="23"/>
        <v/>
      </c>
      <c r="O117" s="4" t="str">
        <f t="shared" si="24"/>
        <v/>
      </c>
      <c r="P117" t="str">
        <f t="shared" si="25"/>
        <v>ok</v>
      </c>
      <c r="Q117" t="str">
        <f t="shared" si="26"/>
        <v>x</v>
      </c>
      <c r="R117" t="str">
        <f t="shared" si="27"/>
        <v>ok</v>
      </c>
      <c r="S117">
        <f>IF(YEAR($B117)=Überblick!$G$2,1,0)</f>
        <v>0</v>
      </c>
      <c r="T117">
        <f t="shared" si="28"/>
        <v>0</v>
      </c>
      <c r="U117">
        <f t="shared" si="29"/>
        <v>0</v>
      </c>
      <c r="V117">
        <f t="shared" si="30"/>
        <v>0</v>
      </c>
      <c r="W117">
        <f t="shared" si="31"/>
        <v>0</v>
      </c>
      <c r="X117">
        <f t="shared" si="32"/>
        <v>0</v>
      </c>
    </row>
    <row r="118" spans="1:24" x14ac:dyDescent="0.3">
      <c r="A118" s="12"/>
      <c r="B118" s="13"/>
      <c r="C118" s="12"/>
      <c r="D118" s="12"/>
      <c r="E118" s="11"/>
      <c r="F118" s="11"/>
      <c r="G118" s="14"/>
      <c r="H118" s="14"/>
      <c r="I118" s="10">
        <f t="shared" si="22"/>
        <v>0</v>
      </c>
      <c r="J118" s="11"/>
      <c r="K118" s="11"/>
      <c r="L118" s="11"/>
      <c r="M118" s="11"/>
      <c r="N118" s="4" t="str">
        <f t="shared" si="23"/>
        <v/>
      </c>
      <c r="O118" s="4" t="str">
        <f t="shared" si="24"/>
        <v/>
      </c>
      <c r="P118" t="str">
        <f t="shared" si="25"/>
        <v>ok</v>
      </c>
      <c r="Q118" t="str">
        <f t="shared" si="26"/>
        <v>x</v>
      </c>
      <c r="R118" t="str">
        <f t="shared" si="27"/>
        <v>ok</v>
      </c>
      <c r="S118">
        <f>IF(YEAR($B118)=Überblick!$G$2,1,0)</f>
        <v>0</v>
      </c>
      <c r="T118">
        <f t="shared" si="28"/>
        <v>0</v>
      </c>
      <c r="U118">
        <f t="shared" si="29"/>
        <v>0</v>
      </c>
      <c r="V118">
        <f t="shared" si="30"/>
        <v>0</v>
      </c>
      <c r="W118">
        <f t="shared" si="31"/>
        <v>0</v>
      </c>
      <c r="X118">
        <f t="shared" si="32"/>
        <v>0</v>
      </c>
    </row>
    <row r="119" spans="1:24" x14ac:dyDescent="0.3">
      <c r="A119" s="12"/>
      <c r="B119" s="13"/>
      <c r="C119" s="12"/>
      <c r="D119" s="12"/>
      <c r="E119" s="11"/>
      <c r="F119" s="11"/>
      <c r="G119" s="14"/>
      <c r="H119" s="14"/>
      <c r="I119" s="10">
        <f t="shared" si="22"/>
        <v>0</v>
      </c>
      <c r="J119" s="11"/>
      <c r="K119" s="11"/>
      <c r="L119" s="11"/>
      <c r="M119" s="11"/>
      <c r="N119" s="4" t="str">
        <f t="shared" si="23"/>
        <v/>
      </c>
      <c r="O119" s="4" t="str">
        <f t="shared" si="24"/>
        <v/>
      </c>
      <c r="P119" t="str">
        <f t="shared" si="25"/>
        <v>ok</v>
      </c>
      <c r="Q119" t="str">
        <f t="shared" si="26"/>
        <v>x</v>
      </c>
      <c r="R119" t="str">
        <f t="shared" si="27"/>
        <v>ok</v>
      </c>
      <c r="S119">
        <f>IF(YEAR($B119)=Überblick!$G$2,1,0)</f>
        <v>0</v>
      </c>
      <c r="T119">
        <f t="shared" si="28"/>
        <v>0</v>
      </c>
      <c r="U119">
        <f t="shared" si="29"/>
        <v>0</v>
      </c>
      <c r="V119">
        <f t="shared" si="30"/>
        <v>0</v>
      </c>
      <c r="W119">
        <f t="shared" si="31"/>
        <v>0</v>
      </c>
      <c r="X119">
        <f t="shared" si="32"/>
        <v>0</v>
      </c>
    </row>
    <row r="120" spans="1:24" x14ac:dyDescent="0.3">
      <c r="A120" s="12"/>
      <c r="B120" s="13"/>
      <c r="C120" s="12"/>
      <c r="D120" s="12"/>
      <c r="E120" s="11"/>
      <c r="F120" s="11"/>
      <c r="G120" s="14"/>
      <c r="H120" s="14"/>
      <c r="I120" s="10">
        <f t="shared" si="22"/>
        <v>0</v>
      </c>
      <c r="J120" s="11"/>
      <c r="K120" s="11"/>
      <c r="L120" s="11"/>
      <c r="M120" s="11"/>
      <c r="N120" s="4" t="str">
        <f t="shared" si="23"/>
        <v/>
      </c>
      <c r="O120" s="4" t="str">
        <f t="shared" si="24"/>
        <v/>
      </c>
      <c r="P120" t="str">
        <f t="shared" si="25"/>
        <v>ok</v>
      </c>
      <c r="Q120" t="str">
        <f t="shared" si="26"/>
        <v>x</v>
      </c>
      <c r="R120" t="str">
        <f t="shared" si="27"/>
        <v>ok</v>
      </c>
      <c r="S120">
        <f>IF(YEAR($B120)=Überblick!$G$2,1,0)</f>
        <v>0</v>
      </c>
      <c r="T120">
        <f t="shared" si="28"/>
        <v>0</v>
      </c>
      <c r="U120">
        <f t="shared" si="29"/>
        <v>0</v>
      </c>
      <c r="V120">
        <f t="shared" si="30"/>
        <v>0</v>
      </c>
      <c r="W120">
        <f t="shared" si="31"/>
        <v>0</v>
      </c>
      <c r="X120">
        <f t="shared" si="32"/>
        <v>0</v>
      </c>
    </row>
    <row r="121" spans="1:24" x14ac:dyDescent="0.3">
      <c r="A121" s="12"/>
      <c r="B121" s="13"/>
      <c r="C121" s="12"/>
      <c r="D121" s="12"/>
      <c r="E121" s="11"/>
      <c r="F121" s="11"/>
      <c r="G121" s="14"/>
      <c r="H121" s="14"/>
      <c r="I121" s="10">
        <f t="shared" si="22"/>
        <v>0</v>
      </c>
      <c r="J121" s="11"/>
      <c r="K121" s="11"/>
      <c r="L121" s="11"/>
      <c r="M121" s="11"/>
      <c r="N121" s="4" t="str">
        <f t="shared" si="23"/>
        <v/>
      </c>
      <c r="O121" s="4" t="str">
        <f t="shared" si="24"/>
        <v/>
      </c>
      <c r="P121" t="str">
        <f t="shared" si="25"/>
        <v>ok</v>
      </c>
      <c r="Q121" t="str">
        <f t="shared" si="26"/>
        <v>x</v>
      </c>
      <c r="R121" t="str">
        <f t="shared" si="27"/>
        <v>ok</v>
      </c>
      <c r="S121">
        <f>IF(YEAR($B121)=Überblick!$G$2,1,0)</f>
        <v>0</v>
      </c>
      <c r="T121">
        <f t="shared" si="28"/>
        <v>0</v>
      </c>
      <c r="U121">
        <f t="shared" si="29"/>
        <v>0</v>
      </c>
      <c r="V121">
        <f t="shared" si="30"/>
        <v>0</v>
      </c>
      <c r="W121">
        <f t="shared" si="31"/>
        <v>0</v>
      </c>
      <c r="X121">
        <f t="shared" si="32"/>
        <v>0</v>
      </c>
    </row>
    <row r="122" spans="1:24" x14ac:dyDescent="0.3">
      <c r="A122" s="12"/>
      <c r="B122" s="13"/>
      <c r="C122" s="12"/>
      <c r="D122" s="12"/>
      <c r="E122" s="11"/>
      <c r="F122" s="11"/>
      <c r="G122" s="14"/>
      <c r="H122" s="14"/>
      <c r="I122" s="10">
        <f t="shared" si="22"/>
        <v>0</v>
      </c>
      <c r="J122" s="11"/>
      <c r="K122" s="11"/>
      <c r="L122" s="11"/>
      <c r="M122" s="11"/>
      <c r="N122" s="4" t="str">
        <f t="shared" si="23"/>
        <v/>
      </c>
      <c r="O122" s="4" t="str">
        <f t="shared" si="24"/>
        <v/>
      </c>
      <c r="P122" t="str">
        <f t="shared" si="25"/>
        <v>ok</v>
      </c>
      <c r="Q122" t="str">
        <f t="shared" si="26"/>
        <v>x</v>
      </c>
      <c r="R122" t="str">
        <f t="shared" si="27"/>
        <v>ok</v>
      </c>
      <c r="S122">
        <f>IF(YEAR($B122)=Überblick!$G$2,1,0)</f>
        <v>0</v>
      </c>
      <c r="T122">
        <f t="shared" si="28"/>
        <v>0</v>
      </c>
      <c r="U122">
        <f t="shared" si="29"/>
        <v>0</v>
      </c>
      <c r="V122">
        <f t="shared" si="30"/>
        <v>0</v>
      </c>
      <c r="W122">
        <f t="shared" si="31"/>
        <v>0</v>
      </c>
      <c r="X122">
        <f t="shared" si="32"/>
        <v>0</v>
      </c>
    </row>
    <row r="123" spans="1:24" x14ac:dyDescent="0.3">
      <c r="A123" s="12"/>
      <c r="B123" s="13"/>
      <c r="C123" s="12"/>
      <c r="D123" s="12"/>
      <c r="E123" s="11"/>
      <c r="F123" s="11"/>
      <c r="G123" s="14"/>
      <c r="H123" s="14"/>
      <c r="I123" s="10">
        <f t="shared" si="22"/>
        <v>0</v>
      </c>
      <c r="J123" s="11"/>
      <c r="K123" s="11"/>
      <c r="L123" s="11"/>
      <c r="M123" s="11"/>
      <c r="N123" s="4" t="str">
        <f t="shared" si="23"/>
        <v/>
      </c>
      <c r="O123" s="4" t="str">
        <f t="shared" si="24"/>
        <v/>
      </c>
      <c r="P123" t="str">
        <f t="shared" si="25"/>
        <v>ok</v>
      </c>
      <c r="Q123" t="str">
        <f t="shared" si="26"/>
        <v>x</v>
      </c>
      <c r="R123" t="str">
        <f t="shared" si="27"/>
        <v>ok</v>
      </c>
      <c r="S123">
        <f>IF(YEAR($B123)=Überblick!$G$2,1,0)</f>
        <v>0</v>
      </c>
      <c r="T123">
        <f t="shared" si="28"/>
        <v>0</v>
      </c>
      <c r="U123">
        <f t="shared" si="29"/>
        <v>0</v>
      </c>
      <c r="V123">
        <f t="shared" si="30"/>
        <v>0</v>
      </c>
      <c r="W123">
        <f t="shared" si="31"/>
        <v>0</v>
      </c>
      <c r="X123">
        <f t="shared" si="32"/>
        <v>0</v>
      </c>
    </row>
    <row r="124" spans="1:24" x14ac:dyDescent="0.3">
      <c r="A124" s="12"/>
      <c r="B124" s="13"/>
      <c r="C124" s="12"/>
      <c r="D124" s="12"/>
      <c r="E124" s="11"/>
      <c r="F124" s="11"/>
      <c r="G124" s="14"/>
      <c r="H124" s="14"/>
      <c r="I124" s="10">
        <f t="shared" si="22"/>
        <v>0</v>
      </c>
      <c r="J124" s="11"/>
      <c r="K124" s="11"/>
      <c r="L124" s="11"/>
      <c r="M124" s="11"/>
      <c r="N124" s="4" t="str">
        <f t="shared" si="23"/>
        <v/>
      </c>
      <c r="O124" s="4" t="str">
        <f t="shared" si="24"/>
        <v/>
      </c>
      <c r="P124" t="str">
        <f t="shared" si="25"/>
        <v>ok</v>
      </c>
      <c r="Q124" t="str">
        <f t="shared" si="26"/>
        <v>x</v>
      </c>
      <c r="R124" t="str">
        <f t="shared" si="27"/>
        <v>ok</v>
      </c>
      <c r="S124">
        <f>IF(YEAR($B124)=Überblick!$G$2,1,0)</f>
        <v>0</v>
      </c>
      <c r="T124">
        <f t="shared" si="28"/>
        <v>0</v>
      </c>
      <c r="U124">
        <f t="shared" si="29"/>
        <v>0</v>
      </c>
      <c r="V124">
        <f t="shared" si="30"/>
        <v>0</v>
      </c>
      <c r="W124">
        <f t="shared" si="31"/>
        <v>0</v>
      </c>
      <c r="X124">
        <f t="shared" si="32"/>
        <v>0</v>
      </c>
    </row>
    <row r="125" spans="1:24" x14ac:dyDescent="0.3">
      <c r="A125" s="12"/>
      <c r="B125" s="13"/>
      <c r="C125" s="12"/>
      <c r="D125" s="12"/>
      <c r="E125" s="11"/>
      <c r="F125" s="11"/>
      <c r="G125" s="14"/>
      <c r="H125" s="14"/>
      <c r="I125" s="10">
        <f t="shared" si="22"/>
        <v>0</v>
      </c>
      <c r="J125" s="11"/>
      <c r="K125" s="11"/>
      <c r="L125" s="11"/>
      <c r="M125" s="11"/>
      <c r="N125" s="4" t="str">
        <f t="shared" si="23"/>
        <v/>
      </c>
      <c r="O125" s="4" t="str">
        <f t="shared" si="24"/>
        <v/>
      </c>
      <c r="P125" t="str">
        <f t="shared" si="25"/>
        <v>ok</v>
      </c>
      <c r="Q125" t="str">
        <f t="shared" si="26"/>
        <v>x</v>
      </c>
      <c r="R125" t="str">
        <f t="shared" si="27"/>
        <v>ok</v>
      </c>
      <c r="S125">
        <f>IF(YEAR($B125)=Überblick!$G$2,1,0)</f>
        <v>0</v>
      </c>
      <c r="T125">
        <f t="shared" si="28"/>
        <v>0</v>
      </c>
      <c r="U125">
        <f t="shared" si="29"/>
        <v>0</v>
      </c>
      <c r="V125">
        <f t="shared" si="30"/>
        <v>0</v>
      </c>
      <c r="W125">
        <f t="shared" si="31"/>
        <v>0</v>
      </c>
      <c r="X125">
        <f t="shared" si="32"/>
        <v>0</v>
      </c>
    </row>
    <row r="126" spans="1:24" x14ac:dyDescent="0.3">
      <c r="A126" s="12"/>
      <c r="B126" s="13"/>
      <c r="C126" s="12"/>
      <c r="D126" s="12"/>
      <c r="E126" s="11"/>
      <c r="F126" s="11"/>
      <c r="G126" s="14"/>
      <c r="H126" s="14"/>
      <c r="I126" s="10">
        <f t="shared" si="22"/>
        <v>0</v>
      </c>
      <c r="J126" s="11"/>
      <c r="K126" s="11"/>
      <c r="L126" s="11"/>
      <c r="M126" s="11"/>
      <c r="N126" s="4" t="str">
        <f t="shared" si="23"/>
        <v/>
      </c>
      <c r="O126" s="4" t="str">
        <f t="shared" si="24"/>
        <v/>
      </c>
      <c r="P126" t="str">
        <f t="shared" si="25"/>
        <v>ok</v>
      </c>
      <c r="Q126" t="str">
        <f t="shared" si="26"/>
        <v>x</v>
      </c>
      <c r="R126" t="str">
        <f t="shared" si="27"/>
        <v>ok</v>
      </c>
      <c r="S126">
        <f>IF(YEAR($B126)=Überblick!$G$2,1,0)</f>
        <v>0</v>
      </c>
      <c r="T126">
        <f t="shared" si="28"/>
        <v>0</v>
      </c>
      <c r="U126">
        <f t="shared" si="29"/>
        <v>0</v>
      </c>
      <c r="V126">
        <f t="shared" si="30"/>
        <v>0</v>
      </c>
      <c r="W126">
        <f t="shared" si="31"/>
        <v>0</v>
      </c>
      <c r="X126">
        <f t="shared" si="32"/>
        <v>0</v>
      </c>
    </row>
    <row r="127" spans="1:24" x14ac:dyDescent="0.3">
      <c r="A127" s="12"/>
      <c r="B127" s="13"/>
      <c r="C127" s="12"/>
      <c r="D127" s="12"/>
      <c r="E127" s="11"/>
      <c r="F127" s="11"/>
      <c r="G127" s="14"/>
      <c r="H127" s="14"/>
      <c r="I127" s="10">
        <f t="shared" si="22"/>
        <v>0</v>
      </c>
      <c r="J127" s="11"/>
      <c r="K127" s="11"/>
      <c r="L127" s="11"/>
      <c r="M127" s="11"/>
      <c r="N127" s="4" t="str">
        <f t="shared" si="23"/>
        <v/>
      </c>
      <c r="O127" s="4" t="str">
        <f t="shared" si="24"/>
        <v/>
      </c>
      <c r="P127" t="str">
        <f t="shared" si="25"/>
        <v>ok</v>
      </c>
      <c r="Q127" t="str">
        <f t="shared" si="26"/>
        <v>x</v>
      </c>
      <c r="R127" t="str">
        <f t="shared" si="27"/>
        <v>ok</v>
      </c>
      <c r="S127">
        <f>IF(YEAR($B127)=Überblick!$G$2,1,0)</f>
        <v>0</v>
      </c>
      <c r="T127">
        <f t="shared" si="28"/>
        <v>0</v>
      </c>
      <c r="U127">
        <f t="shared" si="29"/>
        <v>0</v>
      </c>
      <c r="V127">
        <f t="shared" si="30"/>
        <v>0</v>
      </c>
      <c r="W127">
        <f t="shared" si="31"/>
        <v>0</v>
      </c>
      <c r="X127">
        <f t="shared" si="32"/>
        <v>0</v>
      </c>
    </row>
    <row r="128" spans="1:24" x14ac:dyDescent="0.3">
      <c r="A128" s="12"/>
      <c r="B128" s="13"/>
      <c r="C128" s="12"/>
      <c r="D128" s="12"/>
      <c r="E128" s="11"/>
      <c r="F128" s="11"/>
      <c r="G128" s="14"/>
      <c r="H128" s="14"/>
      <c r="I128" s="10">
        <f t="shared" si="22"/>
        <v>0</v>
      </c>
      <c r="J128" s="11"/>
      <c r="K128" s="11"/>
      <c r="L128" s="11"/>
      <c r="M128" s="11"/>
      <c r="N128" s="4" t="str">
        <f t="shared" si="23"/>
        <v/>
      </c>
      <c r="O128" s="4" t="str">
        <f t="shared" si="24"/>
        <v/>
      </c>
      <c r="P128" t="str">
        <f t="shared" si="25"/>
        <v>ok</v>
      </c>
      <c r="Q128" t="str">
        <f t="shared" si="26"/>
        <v>x</v>
      </c>
      <c r="R128" t="str">
        <f t="shared" si="27"/>
        <v>ok</v>
      </c>
      <c r="S128">
        <f>IF(YEAR($B128)=Überblick!$G$2,1,0)</f>
        <v>0</v>
      </c>
      <c r="T128">
        <f t="shared" si="28"/>
        <v>0</v>
      </c>
      <c r="U128">
        <f t="shared" si="29"/>
        <v>0</v>
      </c>
      <c r="V128">
        <f t="shared" si="30"/>
        <v>0</v>
      </c>
      <c r="W128">
        <f t="shared" si="31"/>
        <v>0</v>
      </c>
      <c r="X128">
        <f t="shared" si="32"/>
        <v>0</v>
      </c>
    </row>
    <row r="129" spans="1:24" x14ac:dyDescent="0.3">
      <c r="A129" s="12"/>
      <c r="B129" s="13"/>
      <c r="C129" s="12"/>
      <c r="D129" s="12"/>
      <c r="E129" s="11"/>
      <c r="F129" s="11"/>
      <c r="G129" s="14"/>
      <c r="H129" s="14"/>
      <c r="I129" s="10">
        <f t="shared" si="22"/>
        <v>0</v>
      </c>
      <c r="J129" s="11"/>
      <c r="K129" s="11"/>
      <c r="L129" s="11"/>
      <c r="M129" s="11"/>
      <c r="N129" s="4" t="str">
        <f t="shared" si="23"/>
        <v/>
      </c>
      <c r="O129" s="4" t="str">
        <f t="shared" si="24"/>
        <v/>
      </c>
      <c r="P129" t="str">
        <f t="shared" si="25"/>
        <v>ok</v>
      </c>
      <c r="Q129" t="str">
        <f t="shared" si="26"/>
        <v>x</v>
      </c>
      <c r="R129" t="str">
        <f t="shared" si="27"/>
        <v>ok</v>
      </c>
      <c r="S129">
        <f>IF(YEAR($B129)=Überblick!$G$2,1,0)</f>
        <v>0</v>
      </c>
      <c r="T129">
        <f t="shared" si="28"/>
        <v>0</v>
      </c>
      <c r="U129">
        <f t="shared" si="29"/>
        <v>0</v>
      </c>
      <c r="V129">
        <f t="shared" si="30"/>
        <v>0</v>
      </c>
      <c r="W129">
        <f t="shared" si="31"/>
        <v>0</v>
      </c>
      <c r="X129">
        <f t="shared" si="32"/>
        <v>0</v>
      </c>
    </row>
    <row r="130" spans="1:24" x14ac:dyDescent="0.3">
      <c r="A130" s="12"/>
      <c r="B130" s="13"/>
      <c r="C130" s="12"/>
      <c r="D130" s="12"/>
      <c r="E130" s="11"/>
      <c r="F130" s="11"/>
      <c r="G130" s="14"/>
      <c r="H130" s="14"/>
      <c r="I130" s="10">
        <f t="shared" si="22"/>
        <v>0</v>
      </c>
      <c r="J130" s="11"/>
      <c r="K130" s="11"/>
      <c r="L130" s="11"/>
      <c r="M130" s="11"/>
      <c r="N130" s="4" t="str">
        <f t="shared" si="23"/>
        <v/>
      </c>
      <c r="O130" s="4" t="str">
        <f t="shared" si="24"/>
        <v/>
      </c>
      <c r="P130" t="str">
        <f t="shared" si="25"/>
        <v>ok</v>
      </c>
      <c r="Q130" t="str">
        <f t="shared" si="26"/>
        <v>x</v>
      </c>
      <c r="R130" t="str">
        <f t="shared" si="27"/>
        <v>ok</v>
      </c>
      <c r="S130">
        <f>IF(YEAR($B130)=Überblick!$G$2,1,0)</f>
        <v>0</v>
      </c>
      <c r="T130">
        <f t="shared" si="28"/>
        <v>0</v>
      </c>
      <c r="U130">
        <f t="shared" si="29"/>
        <v>0</v>
      </c>
      <c r="V130">
        <f t="shared" si="30"/>
        <v>0</v>
      </c>
      <c r="W130">
        <f t="shared" si="31"/>
        <v>0</v>
      </c>
      <c r="X130">
        <f t="shared" si="32"/>
        <v>0</v>
      </c>
    </row>
    <row r="131" spans="1:24" x14ac:dyDescent="0.3">
      <c r="A131" s="12"/>
      <c r="B131" s="13"/>
      <c r="C131" s="12"/>
      <c r="D131" s="12"/>
      <c r="E131" s="11"/>
      <c r="F131" s="11"/>
      <c r="G131" s="14"/>
      <c r="H131" s="14"/>
      <c r="I131" s="10">
        <f t="shared" si="22"/>
        <v>0</v>
      </c>
      <c r="J131" s="11"/>
      <c r="K131" s="11"/>
      <c r="L131" s="11"/>
      <c r="M131" s="11"/>
      <c r="N131" s="4" t="str">
        <f t="shared" si="23"/>
        <v/>
      </c>
      <c r="O131" s="4" t="str">
        <f t="shared" si="24"/>
        <v/>
      </c>
      <c r="P131" t="str">
        <f t="shared" si="25"/>
        <v>ok</v>
      </c>
      <c r="Q131" t="str">
        <f t="shared" si="26"/>
        <v>x</v>
      </c>
      <c r="R131" t="str">
        <f t="shared" si="27"/>
        <v>ok</v>
      </c>
      <c r="S131">
        <f>IF(YEAR($B131)=Überblick!$G$2,1,0)</f>
        <v>0</v>
      </c>
      <c r="T131">
        <f t="shared" si="28"/>
        <v>0</v>
      </c>
      <c r="U131">
        <f t="shared" si="29"/>
        <v>0</v>
      </c>
      <c r="V131">
        <f t="shared" si="30"/>
        <v>0</v>
      </c>
      <c r="W131">
        <f t="shared" si="31"/>
        <v>0</v>
      </c>
      <c r="X131">
        <f t="shared" si="32"/>
        <v>0</v>
      </c>
    </row>
    <row r="132" spans="1:24" x14ac:dyDescent="0.3">
      <c r="A132" s="12"/>
      <c r="B132" s="13"/>
      <c r="C132" s="12"/>
      <c r="D132" s="12"/>
      <c r="E132" s="11"/>
      <c r="F132" s="11"/>
      <c r="G132" s="14"/>
      <c r="H132" s="14"/>
      <c r="I132" s="10">
        <f t="shared" si="22"/>
        <v>0</v>
      </c>
      <c r="J132" s="11"/>
      <c r="K132" s="11"/>
      <c r="L132" s="11"/>
      <c r="M132" s="11"/>
      <c r="N132" s="4" t="str">
        <f t="shared" si="23"/>
        <v/>
      </c>
      <c r="O132" s="4" t="str">
        <f t="shared" si="24"/>
        <v/>
      </c>
      <c r="P132" t="str">
        <f t="shared" si="25"/>
        <v>ok</v>
      </c>
      <c r="Q132" t="str">
        <f t="shared" si="26"/>
        <v>x</v>
      </c>
      <c r="R132" t="str">
        <f t="shared" si="27"/>
        <v>ok</v>
      </c>
      <c r="S132">
        <f>IF(YEAR($B132)=Überblick!$G$2,1,0)</f>
        <v>0</v>
      </c>
      <c r="T132">
        <f t="shared" si="28"/>
        <v>0</v>
      </c>
      <c r="U132">
        <f t="shared" si="29"/>
        <v>0</v>
      </c>
      <c r="V132">
        <f t="shared" si="30"/>
        <v>0</v>
      </c>
      <c r="W132">
        <f t="shared" si="31"/>
        <v>0</v>
      </c>
      <c r="X132">
        <f t="shared" si="32"/>
        <v>0</v>
      </c>
    </row>
    <row r="133" spans="1:24" x14ac:dyDescent="0.3">
      <c r="A133" s="12"/>
      <c r="B133" s="13"/>
      <c r="C133" s="12"/>
      <c r="D133" s="12"/>
      <c r="E133" s="11"/>
      <c r="F133" s="11"/>
      <c r="G133" s="14"/>
      <c r="H133" s="14"/>
      <c r="I133" s="10">
        <f t="shared" si="22"/>
        <v>0</v>
      </c>
      <c r="J133" s="11"/>
      <c r="K133" s="11"/>
      <c r="L133" s="11"/>
      <c r="M133" s="11"/>
      <c r="N133" s="4" t="str">
        <f t="shared" si="23"/>
        <v/>
      </c>
      <c r="O133" s="4" t="str">
        <f t="shared" si="24"/>
        <v/>
      </c>
      <c r="P133" t="str">
        <f t="shared" si="25"/>
        <v>ok</v>
      </c>
      <c r="Q133" t="str">
        <f t="shared" si="26"/>
        <v>x</v>
      </c>
      <c r="R133" t="str">
        <f t="shared" si="27"/>
        <v>ok</v>
      </c>
      <c r="S133">
        <f>IF(YEAR($B133)=Überblick!$G$2,1,0)</f>
        <v>0</v>
      </c>
      <c r="T133">
        <f t="shared" si="28"/>
        <v>0</v>
      </c>
      <c r="U133">
        <f t="shared" si="29"/>
        <v>0</v>
      </c>
      <c r="V133">
        <f t="shared" si="30"/>
        <v>0</v>
      </c>
      <c r="W133">
        <f t="shared" si="31"/>
        <v>0</v>
      </c>
      <c r="X133">
        <f t="shared" si="32"/>
        <v>0</v>
      </c>
    </row>
    <row r="134" spans="1:24" x14ac:dyDescent="0.3">
      <c r="A134" s="12"/>
      <c r="B134" s="13"/>
      <c r="C134" s="12"/>
      <c r="D134" s="12"/>
      <c r="E134" s="11"/>
      <c r="F134" s="11"/>
      <c r="G134" s="14"/>
      <c r="H134" s="14"/>
      <c r="I134" s="10">
        <f t="shared" si="22"/>
        <v>0</v>
      </c>
      <c r="J134" s="11"/>
      <c r="K134" s="11"/>
      <c r="L134" s="11"/>
      <c r="M134" s="11"/>
      <c r="N134" s="4" t="str">
        <f t="shared" si="23"/>
        <v/>
      </c>
      <c r="O134" s="4" t="str">
        <f t="shared" si="24"/>
        <v/>
      </c>
      <c r="P134" t="str">
        <f t="shared" si="25"/>
        <v>ok</v>
      </c>
      <c r="Q134" t="str">
        <f t="shared" si="26"/>
        <v>x</v>
      </c>
      <c r="R134" t="str">
        <f t="shared" si="27"/>
        <v>ok</v>
      </c>
      <c r="S134">
        <f>IF(YEAR($B134)=Überblick!$G$2,1,0)</f>
        <v>0</v>
      </c>
      <c r="T134">
        <f t="shared" si="28"/>
        <v>0</v>
      </c>
      <c r="U134">
        <f t="shared" si="29"/>
        <v>0</v>
      </c>
      <c r="V134">
        <f t="shared" si="30"/>
        <v>0</v>
      </c>
      <c r="W134">
        <f t="shared" si="31"/>
        <v>0</v>
      </c>
      <c r="X134">
        <f t="shared" si="32"/>
        <v>0</v>
      </c>
    </row>
    <row r="135" spans="1:24" x14ac:dyDescent="0.3">
      <c r="A135" s="12"/>
      <c r="B135" s="13"/>
      <c r="C135" s="12"/>
      <c r="D135" s="12"/>
      <c r="E135" s="11"/>
      <c r="F135" s="11"/>
      <c r="G135" s="14"/>
      <c r="H135" s="14"/>
      <c r="I135" s="10">
        <f t="shared" si="22"/>
        <v>0</v>
      </c>
      <c r="J135" s="11"/>
      <c r="K135" s="11"/>
      <c r="L135" s="11"/>
      <c r="M135" s="11"/>
      <c r="N135" s="4" t="str">
        <f t="shared" si="23"/>
        <v/>
      </c>
      <c r="O135" s="4" t="str">
        <f t="shared" si="24"/>
        <v/>
      </c>
      <c r="P135" t="str">
        <f t="shared" si="25"/>
        <v>ok</v>
      </c>
      <c r="Q135" t="str">
        <f t="shared" si="26"/>
        <v>x</v>
      </c>
      <c r="R135" t="str">
        <f t="shared" si="27"/>
        <v>ok</v>
      </c>
      <c r="S135">
        <f>IF(YEAR($B135)=Überblick!$G$2,1,0)</f>
        <v>0</v>
      </c>
      <c r="T135">
        <f t="shared" si="28"/>
        <v>0</v>
      </c>
      <c r="U135">
        <f t="shared" si="29"/>
        <v>0</v>
      </c>
      <c r="V135">
        <f t="shared" si="30"/>
        <v>0</v>
      </c>
      <c r="W135">
        <f t="shared" si="31"/>
        <v>0</v>
      </c>
      <c r="X135">
        <f t="shared" si="32"/>
        <v>0</v>
      </c>
    </row>
    <row r="136" spans="1:24" x14ac:dyDescent="0.3">
      <c r="A136" s="12"/>
      <c r="B136" s="13"/>
      <c r="C136" s="12"/>
      <c r="D136" s="12"/>
      <c r="E136" s="11"/>
      <c r="F136" s="11"/>
      <c r="G136" s="14"/>
      <c r="H136" s="14"/>
      <c r="I136" s="10">
        <f t="shared" si="22"/>
        <v>0</v>
      </c>
      <c r="J136" s="11"/>
      <c r="K136" s="11"/>
      <c r="L136" s="11"/>
      <c r="M136" s="11"/>
      <c r="N136" s="4" t="str">
        <f t="shared" si="23"/>
        <v/>
      </c>
      <c r="O136" s="4" t="str">
        <f t="shared" si="24"/>
        <v/>
      </c>
      <c r="P136" t="str">
        <f t="shared" si="25"/>
        <v>ok</v>
      </c>
      <c r="Q136" t="str">
        <f t="shared" si="26"/>
        <v>x</v>
      </c>
      <c r="R136" t="str">
        <f t="shared" si="27"/>
        <v>ok</v>
      </c>
      <c r="S136">
        <f>IF(YEAR($B136)=Überblick!$G$2,1,0)</f>
        <v>0</v>
      </c>
      <c r="T136">
        <f t="shared" si="28"/>
        <v>0</v>
      </c>
      <c r="U136">
        <f t="shared" si="29"/>
        <v>0</v>
      </c>
      <c r="V136">
        <f t="shared" si="30"/>
        <v>0</v>
      </c>
      <c r="W136">
        <f t="shared" si="31"/>
        <v>0</v>
      </c>
      <c r="X136">
        <f t="shared" si="32"/>
        <v>0</v>
      </c>
    </row>
    <row r="137" spans="1:24" x14ac:dyDescent="0.3">
      <c r="A137" s="12"/>
      <c r="B137" s="13"/>
      <c r="C137" s="12"/>
      <c r="D137" s="12"/>
      <c r="E137" s="11"/>
      <c r="F137" s="11"/>
      <c r="G137" s="14"/>
      <c r="H137" s="14"/>
      <c r="I137" s="10">
        <f t="shared" si="22"/>
        <v>0</v>
      </c>
      <c r="J137" s="11"/>
      <c r="K137" s="11"/>
      <c r="L137" s="11"/>
      <c r="M137" s="11"/>
      <c r="N137" s="4" t="str">
        <f t="shared" si="23"/>
        <v/>
      </c>
      <c r="O137" s="4" t="str">
        <f t="shared" si="24"/>
        <v/>
      </c>
      <c r="P137" t="str">
        <f t="shared" si="25"/>
        <v>ok</v>
      </c>
      <c r="Q137" t="str">
        <f t="shared" si="26"/>
        <v>x</v>
      </c>
      <c r="R137" t="str">
        <f t="shared" si="27"/>
        <v>ok</v>
      </c>
      <c r="S137">
        <f>IF(YEAR($B137)=Überblick!$G$2,1,0)</f>
        <v>0</v>
      </c>
      <c r="T137">
        <f t="shared" si="28"/>
        <v>0</v>
      </c>
      <c r="U137">
        <f t="shared" si="29"/>
        <v>0</v>
      </c>
      <c r="V137">
        <f t="shared" si="30"/>
        <v>0</v>
      </c>
      <c r="W137">
        <f t="shared" si="31"/>
        <v>0</v>
      </c>
      <c r="X137">
        <f t="shared" si="32"/>
        <v>0</v>
      </c>
    </row>
    <row r="138" spans="1:24" x14ac:dyDescent="0.3">
      <c r="A138" s="12"/>
      <c r="B138" s="13"/>
      <c r="C138" s="12"/>
      <c r="D138" s="12"/>
      <c r="E138" s="11"/>
      <c r="F138" s="11"/>
      <c r="G138" s="14"/>
      <c r="H138" s="14"/>
      <c r="I138" s="10">
        <f t="shared" si="22"/>
        <v>0</v>
      </c>
      <c r="J138" s="11"/>
      <c r="K138" s="11"/>
      <c r="L138" s="11"/>
      <c r="M138" s="11"/>
      <c r="N138" s="4" t="str">
        <f t="shared" si="23"/>
        <v/>
      </c>
      <c r="O138" s="4" t="str">
        <f t="shared" si="24"/>
        <v/>
      </c>
      <c r="P138" t="str">
        <f t="shared" si="25"/>
        <v>ok</v>
      </c>
      <c r="Q138" t="str">
        <f t="shared" si="26"/>
        <v>x</v>
      </c>
      <c r="R138" t="str">
        <f t="shared" si="27"/>
        <v>ok</v>
      </c>
      <c r="S138">
        <f>IF(YEAR($B138)=Überblick!$G$2,1,0)</f>
        <v>0</v>
      </c>
      <c r="T138">
        <f t="shared" si="28"/>
        <v>0</v>
      </c>
      <c r="U138">
        <f t="shared" si="29"/>
        <v>0</v>
      </c>
      <c r="V138">
        <f t="shared" si="30"/>
        <v>0</v>
      </c>
      <c r="W138">
        <f t="shared" si="31"/>
        <v>0</v>
      </c>
      <c r="X138">
        <f t="shared" si="32"/>
        <v>0</v>
      </c>
    </row>
    <row r="139" spans="1:24" x14ac:dyDescent="0.3">
      <c r="A139" s="12"/>
      <c r="B139" s="13"/>
      <c r="C139" s="12"/>
      <c r="D139" s="12"/>
      <c r="E139" s="11"/>
      <c r="F139" s="11"/>
      <c r="G139" s="14"/>
      <c r="H139" s="14"/>
      <c r="I139" s="10">
        <f t="shared" si="22"/>
        <v>0</v>
      </c>
      <c r="J139" s="11"/>
      <c r="K139" s="11"/>
      <c r="L139" s="11"/>
      <c r="M139" s="11"/>
      <c r="N139" s="4" t="str">
        <f t="shared" si="23"/>
        <v/>
      </c>
      <c r="O139" s="4" t="str">
        <f t="shared" si="24"/>
        <v/>
      </c>
      <c r="P139" t="str">
        <f t="shared" si="25"/>
        <v>ok</v>
      </c>
      <c r="Q139" t="str">
        <f t="shared" si="26"/>
        <v>x</v>
      </c>
      <c r="R139" t="str">
        <f t="shared" si="27"/>
        <v>ok</v>
      </c>
      <c r="S139">
        <f>IF(YEAR($B139)=Überblick!$G$2,1,0)</f>
        <v>0</v>
      </c>
      <c r="T139">
        <f t="shared" si="28"/>
        <v>0</v>
      </c>
      <c r="U139">
        <f t="shared" si="29"/>
        <v>0</v>
      </c>
      <c r="V139">
        <f t="shared" si="30"/>
        <v>0</v>
      </c>
      <c r="W139">
        <f t="shared" si="31"/>
        <v>0</v>
      </c>
      <c r="X139">
        <f t="shared" si="32"/>
        <v>0</v>
      </c>
    </row>
    <row r="140" spans="1:24" x14ac:dyDescent="0.3">
      <c r="A140" s="12"/>
      <c r="B140" s="13"/>
      <c r="C140" s="12"/>
      <c r="D140" s="12"/>
      <c r="E140" s="11"/>
      <c r="F140" s="11"/>
      <c r="G140" s="14"/>
      <c r="H140" s="14"/>
      <c r="I140" s="10">
        <f t="shared" ref="I140:I203" si="33">G140+H140</f>
        <v>0</v>
      </c>
      <c r="J140" s="11"/>
      <c r="K140" s="11"/>
      <c r="L140" s="11"/>
      <c r="M140" s="11"/>
      <c r="N140" s="4" t="str">
        <f t="shared" ref="N140:N203" si="34">IF(AND(L140="Ja",M140=""),"Lernerfolgskontrolle?","")</f>
        <v/>
      </c>
      <c r="O140" s="4" t="str">
        <f t="shared" ref="O140:O203" si="35">IF(AND(A140&lt;&gt;"",B140&lt;&gt;"",E140&lt;&gt;"",F140&lt;&gt;"",I140&lt;&gt;0,J140&lt;&gt;"",K140&lt;&gt;"",L140&lt;&gt;"",N140&lt;&gt;"Lernerfolgskontrolle?"),"x","")</f>
        <v/>
      </c>
      <c r="P140" t="str">
        <f t="shared" ref="P140:P203" si="36">IF(AND(L140="Ja",M140="Nein"),"nok","ok")</f>
        <v>ok</v>
      </c>
      <c r="Q140" t="str">
        <f t="shared" ref="Q140:Q203" si="37">IF(OR(J140="Nein",K140="Ja",P140="nok",S140=0),"x","")</f>
        <v>x</v>
      </c>
      <c r="R140" t="str">
        <f t="shared" ref="R140:R203" si="38">IF(OR(E140="weder noch",F140="Ja"),"nok","ok")</f>
        <v>ok</v>
      </c>
      <c r="S140">
        <f>IF(YEAR($B140)=Überblick!$G$2,1,0)</f>
        <v>0</v>
      </c>
      <c r="T140">
        <f t="shared" ref="T140:T203" si="39">IF(AND($O140="x",$P140="ok",$Q140="",$R140="ok"),$I140,0)</f>
        <v>0</v>
      </c>
      <c r="U140">
        <f t="shared" ref="U140:U203" si="40">IF(AND($O140="x",$P140="ok",$Q140="",$R140="nok"),$I140,0)</f>
        <v>0</v>
      </c>
      <c r="V140">
        <f t="shared" ref="V140:V203" si="41">IF(AND($O140="x",$P140="ok",$Q140=""),$G140,0)</f>
        <v>0</v>
      </c>
      <c r="W140">
        <f t="shared" ref="W140:W203" si="42">IF(AND($O140="x",$P140="ok",$Q140=""),$H140,0)</f>
        <v>0</v>
      </c>
      <c r="X140">
        <f t="shared" ref="X140:X203" si="43">IF(AND($O140="x",$P140="ok",$Q140="",L140="Ja"),$I140,0)</f>
        <v>0</v>
      </c>
    </row>
    <row r="141" spans="1:24" x14ac:dyDescent="0.3">
      <c r="A141" s="12"/>
      <c r="B141" s="13"/>
      <c r="C141" s="12"/>
      <c r="D141" s="12"/>
      <c r="E141" s="11"/>
      <c r="F141" s="11"/>
      <c r="G141" s="14"/>
      <c r="H141" s="14"/>
      <c r="I141" s="10">
        <f t="shared" si="33"/>
        <v>0</v>
      </c>
      <c r="J141" s="11"/>
      <c r="K141" s="11"/>
      <c r="L141" s="11"/>
      <c r="M141" s="11"/>
      <c r="N141" s="4" t="str">
        <f t="shared" si="34"/>
        <v/>
      </c>
      <c r="O141" s="4" t="str">
        <f t="shared" si="35"/>
        <v/>
      </c>
      <c r="P141" t="str">
        <f t="shared" si="36"/>
        <v>ok</v>
      </c>
      <c r="Q141" t="str">
        <f t="shared" si="37"/>
        <v>x</v>
      </c>
      <c r="R141" t="str">
        <f t="shared" si="38"/>
        <v>ok</v>
      </c>
      <c r="S141">
        <f>IF(YEAR($B141)=Überblick!$G$2,1,0)</f>
        <v>0</v>
      </c>
      <c r="T141">
        <f t="shared" si="39"/>
        <v>0</v>
      </c>
      <c r="U141">
        <f t="shared" si="40"/>
        <v>0</v>
      </c>
      <c r="V141">
        <f t="shared" si="41"/>
        <v>0</v>
      </c>
      <c r="W141">
        <f t="shared" si="42"/>
        <v>0</v>
      </c>
      <c r="X141">
        <f t="shared" si="43"/>
        <v>0</v>
      </c>
    </row>
    <row r="142" spans="1:24" x14ac:dyDescent="0.3">
      <c r="A142" s="12"/>
      <c r="B142" s="13"/>
      <c r="C142" s="12"/>
      <c r="D142" s="12"/>
      <c r="E142" s="11"/>
      <c r="F142" s="11"/>
      <c r="G142" s="14"/>
      <c r="H142" s="14"/>
      <c r="I142" s="10">
        <f t="shared" si="33"/>
        <v>0</v>
      </c>
      <c r="J142" s="11"/>
      <c r="K142" s="11"/>
      <c r="L142" s="11"/>
      <c r="M142" s="11"/>
      <c r="N142" s="4" t="str">
        <f t="shared" si="34"/>
        <v/>
      </c>
      <c r="O142" s="4" t="str">
        <f t="shared" si="35"/>
        <v/>
      </c>
      <c r="P142" t="str">
        <f t="shared" si="36"/>
        <v>ok</v>
      </c>
      <c r="Q142" t="str">
        <f t="shared" si="37"/>
        <v>x</v>
      </c>
      <c r="R142" t="str">
        <f t="shared" si="38"/>
        <v>ok</v>
      </c>
      <c r="S142">
        <f>IF(YEAR($B142)=Überblick!$G$2,1,0)</f>
        <v>0</v>
      </c>
      <c r="T142">
        <f t="shared" si="39"/>
        <v>0</v>
      </c>
      <c r="U142">
        <f t="shared" si="40"/>
        <v>0</v>
      </c>
      <c r="V142">
        <f t="shared" si="41"/>
        <v>0</v>
      </c>
      <c r="W142">
        <f t="shared" si="42"/>
        <v>0</v>
      </c>
      <c r="X142">
        <f t="shared" si="43"/>
        <v>0</v>
      </c>
    </row>
    <row r="143" spans="1:24" x14ac:dyDescent="0.3">
      <c r="A143" s="12"/>
      <c r="B143" s="13"/>
      <c r="C143" s="12"/>
      <c r="D143" s="12"/>
      <c r="E143" s="11"/>
      <c r="F143" s="11"/>
      <c r="G143" s="14"/>
      <c r="H143" s="14"/>
      <c r="I143" s="10">
        <f t="shared" si="33"/>
        <v>0</v>
      </c>
      <c r="J143" s="11"/>
      <c r="K143" s="11"/>
      <c r="L143" s="11"/>
      <c r="M143" s="11"/>
      <c r="N143" s="4" t="str">
        <f t="shared" si="34"/>
        <v/>
      </c>
      <c r="O143" s="4" t="str">
        <f t="shared" si="35"/>
        <v/>
      </c>
      <c r="P143" t="str">
        <f t="shared" si="36"/>
        <v>ok</v>
      </c>
      <c r="Q143" t="str">
        <f t="shared" si="37"/>
        <v>x</v>
      </c>
      <c r="R143" t="str">
        <f t="shared" si="38"/>
        <v>ok</v>
      </c>
      <c r="S143">
        <f>IF(YEAR($B143)=Überblick!$G$2,1,0)</f>
        <v>0</v>
      </c>
      <c r="T143">
        <f t="shared" si="39"/>
        <v>0</v>
      </c>
      <c r="U143">
        <f t="shared" si="40"/>
        <v>0</v>
      </c>
      <c r="V143">
        <f t="shared" si="41"/>
        <v>0</v>
      </c>
      <c r="W143">
        <f t="shared" si="42"/>
        <v>0</v>
      </c>
      <c r="X143">
        <f t="shared" si="43"/>
        <v>0</v>
      </c>
    </row>
    <row r="144" spans="1:24" x14ac:dyDescent="0.3">
      <c r="A144" s="12"/>
      <c r="B144" s="13"/>
      <c r="C144" s="12"/>
      <c r="D144" s="12"/>
      <c r="E144" s="11"/>
      <c r="F144" s="11"/>
      <c r="G144" s="14"/>
      <c r="H144" s="14"/>
      <c r="I144" s="10">
        <f t="shared" si="33"/>
        <v>0</v>
      </c>
      <c r="J144" s="11"/>
      <c r="K144" s="11"/>
      <c r="L144" s="11"/>
      <c r="M144" s="11"/>
      <c r="N144" s="4" t="str">
        <f t="shared" si="34"/>
        <v/>
      </c>
      <c r="O144" s="4" t="str">
        <f t="shared" si="35"/>
        <v/>
      </c>
      <c r="P144" t="str">
        <f t="shared" si="36"/>
        <v>ok</v>
      </c>
      <c r="Q144" t="str">
        <f t="shared" si="37"/>
        <v>x</v>
      </c>
      <c r="R144" t="str">
        <f t="shared" si="38"/>
        <v>ok</v>
      </c>
      <c r="S144">
        <f>IF(YEAR($B144)=Überblick!$G$2,1,0)</f>
        <v>0</v>
      </c>
      <c r="T144">
        <f t="shared" si="39"/>
        <v>0</v>
      </c>
      <c r="U144">
        <f t="shared" si="40"/>
        <v>0</v>
      </c>
      <c r="V144">
        <f t="shared" si="41"/>
        <v>0</v>
      </c>
      <c r="W144">
        <f t="shared" si="42"/>
        <v>0</v>
      </c>
      <c r="X144">
        <f t="shared" si="43"/>
        <v>0</v>
      </c>
    </row>
    <row r="145" spans="1:24" x14ac:dyDescent="0.3">
      <c r="A145" s="12"/>
      <c r="B145" s="13"/>
      <c r="C145" s="12"/>
      <c r="D145" s="12"/>
      <c r="E145" s="11"/>
      <c r="F145" s="11"/>
      <c r="G145" s="14"/>
      <c r="H145" s="14"/>
      <c r="I145" s="10">
        <f t="shared" si="33"/>
        <v>0</v>
      </c>
      <c r="J145" s="11"/>
      <c r="K145" s="11"/>
      <c r="L145" s="11"/>
      <c r="M145" s="11"/>
      <c r="N145" s="4" t="str">
        <f t="shared" si="34"/>
        <v/>
      </c>
      <c r="O145" s="4" t="str">
        <f t="shared" si="35"/>
        <v/>
      </c>
      <c r="P145" t="str">
        <f t="shared" si="36"/>
        <v>ok</v>
      </c>
      <c r="Q145" t="str">
        <f t="shared" si="37"/>
        <v>x</v>
      </c>
      <c r="R145" t="str">
        <f t="shared" si="38"/>
        <v>ok</v>
      </c>
      <c r="S145">
        <f>IF(YEAR($B145)=Überblick!$G$2,1,0)</f>
        <v>0</v>
      </c>
      <c r="T145">
        <f t="shared" si="39"/>
        <v>0</v>
      </c>
      <c r="U145">
        <f t="shared" si="40"/>
        <v>0</v>
      </c>
      <c r="V145">
        <f t="shared" si="41"/>
        <v>0</v>
      </c>
      <c r="W145">
        <f t="shared" si="42"/>
        <v>0</v>
      </c>
      <c r="X145">
        <f t="shared" si="43"/>
        <v>0</v>
      </c>
    </row>
    <row r="146" spans="1:24" x14ac:dyDescent="0.3">
      <c r="A146" s="12"/>
      <c r="B146" s="13"/>
      <c r="C146" s="12"/>
      <c r="D146" s="12"/>
      <c r="E146" s="11"/>
      <c r="F146" s="11"/>
      <c r="G146" s="14"/>
      <c r="H146" s="14"/>
      <c r="I146" s="10">
        <f t="shared" si="33"/>
        <v>0</v>
      </c>
      <c r="J146" s="11"/>
      <c r="K146" s="11"/>
      <c r="L146" s="11"/>
      <c r="M146" s="11"/>
      <c r="N146" s="4" t="str">
        <f t="shared" si="34"/>
        <v/>
      </c>
      <c r="O146" s="4" t="str">
        <f t="shared" si="35"/>
        <v/>
      </c>
      <c r="P146" t="str">
        <f t="shared" si="36"/>
        <v>ok</v>
      </c>
      <c r="Q146" t="str">
        <f t="shared" si="37"/>
        <v>x</v>
      </c>
      <c r="R146" t="str">
        <f t="shared" si="38"/>
        <v>ok</v>
      </c>
      <c r="S146">
        <f>IF(YEAR($B146)=Überblick!$G$2,1,0)</f>
        <v>0</v>
      </c>
      <c r="T146">
        <f t="shared" si="39"/>
        <v>0</v>
      </c>
      <c r="U146">
        <f t="shared" si="40"/>
        <v>0</v>
      </c>
      <c r="V146">
        <f t="shared" si="41"/>
        <v>0</v>
      </c>
      <c r="W146">
        <f t="shared" si="42"/>
        <v>0</v>
      </c>
      <c r="X146">
        <f t="shared" si="43"/>
        <v>0</v>
      </c>
    </row>
    <row r="147" spans="1:24" x14ac:dyDescent="0.3">
      <c r="A147" s="12"/>
      <c r="B147" s="13"/>
      <c r="C147" s="12"/>
      <c r="D147" s="12"/>
      <c r="E147" s="11"/>
      <c r="F147" s="11"/>
      <c r="G147" s="14"/>
      <c r="H147" s="14"/>
      <c r="I147" s="10">
        <f t="shared" si="33"/>
        <v>0</v>
      </c>
      <c r="J147" s="11"/>
      <c r="K147" s="11"/>
      <c r="L147" s="11"/>
      <c r="M147" s="11"/>
      <c r="N147" s="4" t="str">
        <f t="shared" si="34"/>
        <v/>
      </c>
      <c r="O147" s="4" t="str">
        <f t="shared" si="35"/>
        <v/>
      </c>
      <c r="P147" t="str">
        <f t="shared" si="36"/>
        <v>ok</v>
      </c>
      <c r="Q147" t="str">
        <f t="shared" si="37"/>
        <v>x</v>
      </c>
      <c r="R147" t="str">
        <f t="shared" si="38"/>
        <v>ok</v>
      </c>
      <c r="S147">
        <f>IF(YEAR($B147)=Überblick!$G$2,1,0)</f>
        <v>0</v>
      </c>
      <c r="T147">
        <f t="shared" si="39"/>
        <v>0</v>
      </c>
      <c r="U147">
        <f t="shared" si="40"/>
        <v>0</v>
      </c>
      <c r="V147">
        <f t="shared" si="41"/>
        <v>0</v>
      </c>
      <c r="W147">
        <f t="shared" si="42"/>
        <v>0</v>
      </c>
      <c r="X147">
        <f t="shared" si="43"/>
        <v>0</v>
      </c>
    </row>
    <row r="148" spans="1:24" x14ac:dyDescent="0.3">
      <c r="A148" s="12"/>
      <c r="B148" s="13"/>
      <c r="C148" s="12"/>
      <c r="D148" s="12"/>
      <c r="E148" s="11"/>
      <c r="F148" s="11"/>
      <c r="G148" s="14"/>
      <c r="H148" s="14"/>
      <c r="I148" s="10">
        <f t="shared" si="33"/>
        <v>0</v>
      </c>
      <c r="J148" s="11"/>
      <c r="K148" s="11"/>
      <c r="L148" s="11"/>
      <c r="M148" s="11"/>
      <c r="N148" s="4" t="str">
        <f t="shared" si="34"/>
        <v/>
      </c>
      <c r="O148" s="4" t="str">
        <f t="shared" si="35"/>
        <v/>
      </c>
      <c r="P148" t="str">
        <f t="shared" si="36"/>
        <v>ok</v>
      </c>
      <c r="Q148" t="str">
        <f t="shared" si="37"/>
        <v>x</v>
      </c>
      <c r="R148" t="str">
        <f t="shared" si="38"/>
        <v>ok</v>
      </c>
      <c r="S148">
        <f>IF(YEAR($B148)=Überblick!$G$2,1,0)</f>
        <v>0</v>
      </c>
      <c r="T148">
        <f t="shared" si="39"/>
        <v>0</v>
      </c>
      <c r="U148">
        <f t="shared" si="40"/>
        <v>0</v>
      </c>
      <c r="V148">
        <f t="shared" si="41"/>
        <v>0</v>
      </c>
      <c r="W148">
        <f t="shared" si="42"/>
        <v>0</v>
      </c>
      <c r="X148">
        <f t="shared" si="43"/>
        <v>0</v>
      </c>
    </row>
    <row r="149" spans="1:24" x14ac:dyDescent="0.3">
      <c r="A149" s="12"/>
      <c r="B149" s="13"/>
      <c r="C149" s="12"/>
      <c r="D149" s="12"/>
      <c r="E149" s="11"/>
      <c r="F149" s="11"/>
      <c r="G149" s="14"/>
      <c r="H149" s="14"/>
      <c r="I149" s="10">
        <f t="shared" si="33"/>
        <v>0</v>
      </c>
      <c r="J149" s="11"/>
      <c r="K149" s="11"/>
      <c r="L149" s="11"/>
      <c r="M149" s="11"/>
      <c r="N149" s="4" t="str">
        <f t="shared" si="34"/>
        <v/>
      </c>
      <c r="O149" s="4" t="str">
        <f t="shared" si="35"/>
        <v/>
      </c>
      <c r="P149" t="str">
        <f t="shared" si="36"/>
        <v>ok</v>
      </c>
      <c r="Q149" t="str">
        <f t="shared" si="37"/>
        <v>x</v>
      </c>
      <c r="R149" t="str">
        <f t="shared" si="38"/>
        <v>ok</v>
      </c>
      <c r="S149">
        <f>IF(YEAR($B149)=Überblick!$G$2,1,0)</f>
        <v>0</v>
      </c>
      <c r="T149">
        <f t="shared" si="39"/>
        <v>0</v>
      </c>
      <c r="U149">
        <f t="shared" si="40"/>
        <v>0</v>
      </c>
      <c r="V149">
        <f t="shared" si="41"/>
        <v>0</v>
      </c>
      <c r="W149">
        <f t="shared" si="42"/>
        <v>0</v>
      </c>
      <c r="X149">
        <f t="shared" si="43"/>
        <v>0</v>
      </c>
    </row>
    <row r="150" spans="1:24" x14ac:dyDescent="0.3">
      <c r="A150" s="12"/>
      <c r="B150" s="13"/>
      <c r="C150" s="12"/>
      <c r="D150" s="12"/>
      <c r="E150" s="11"/>
      <c r="F150" s="11"/>
      <c r="G150" s="14"/>
      <c r="H150" s="14"/>
      <c r="I150" s="10">
        <f t="shared" si="33"/>
        <v>0</v>
      </c>
      <c r="J150" s="11"/>
      <c r="K150" s="11"/>
      <c r="L150" s="11"/>
      <c r="M150" s="11"/>
      <c r="N150" s="4" t="str">
        <f t="shared" si="34"/>
        <v/>
      </c>
      <c r="O150" s="4" t="str">
        <f t="shared" si="35"/>
        <v/>
      </c>
      <c r="P150" t="str">
        <f t="shared" si="36"/>
        <v>ok</v>
      </c>
      <c r="Q150" t="str">
        <f t="shared" si="37"/>
        <v>x</v>
      </c>
      <c r="R150" t="str">
        <f t="shared" si="38"/>
        <v>ok</v>
      </c>
      <c r="S150">
        <f>IF(YEAR($B150)=Überblick!$G$2,1,0)</f>
        <v>0</v>
      </c>
      <c r="T150">
        <f t="shared" si="39"/>
        <v>0</v>
      </c>
      <c r="U150">
        <f t="shared" si="40"/>
        <v>0</v>
      </c>
      <c r="V150">
        <f t="shared" si="41"/>
        <v>0</v>
      </c>
      <c r="W150">
        <f t="shared" si="42"/>
        <v>0</v>
      </c>
      <c r="X150">
        <f t="shared" si="43"/>
        <v>0</v>
      </c>
    </row>
    <row r="151" spans="1:24" x14ac:dyDescent="0.3">
      <c r="A151" s="12"/>
      <c r="B151" s="13"/>
      <c r="C151" s="12"/>
      <c r="D151" s="12"/>
      <c r="E151" s="11"/>
      <c r="F151" s="11"/>
      <c r="G151" s="14"/>
      <c r="H151" s="14"/>
      <c r="I151" s="10">
        <f t="shared" si="33"/>
        <v>0</v>
      </c>
      <c r="J151" s="11"/>
      <c r="K151" s="11"/>
      <c r="L151" s="11"/>
      <c r="M151" s="11"/>
      <c r="N151" s="4" t="str">
        <f t="shared" si="34"/>
        <v/>
      </c>
      <c r="O151" s="4" t="str">
        <f t="shared" si="35"/>
        <v/>
      </c>
      <c r="P151" t="str">
        <f t="shared" si="36"/>
        <v>ok</v>
      </c>
      <c r="Q151" t="str">
        <f t="shared" si="37"/>
        <v>x</v>
      </c>
      <c r="R151" t="str">
        <f t="shared" si="38"/>
        <v>ok</v>
      </c>
      <c r="S151">
        <f>IF(YEAR($B151)=Überblick!$G$2,1,0)</f>
        <v>0</v>
      </c>
      <c r="T151">
        <f t="shared" si="39"/>
        <v>0</v>
      </c>
      <c r="U151">
        <f t="shared" si="40"/>
        <v>0</v>
      </c>
      <c r="V151">
        <f t="shared" si="41"/>
        <v>0</v>
      </c>
      <c r="W151">
        <f t="shared" si="42"/>
        <v>0</v>
      </c>
      <c r="X151">
        <f t="shared" si="43"/>
        <v>0</v>
      </c>
    </row>
    <row r="152" spans="1:24" x14ac:dyDescent="0.3">
      <c r="A152" s="12"/>
      <c r="B152" s="13"/>
      <c r="C152" s="12"/>
      <c r="D152" s="12"/>
      <c r="E152" s="11"/>
      <c r="F152" s="11"/>
      <c r="G152" s="14"/>
      <c r="H152" s="14"/>
      <c r="I152" s="10">
        <f t="shared" si="33"/>
        <v>0</v>
      </c>
      <c r="J152" s="11"/>
      <c r="K152" s="11"/>
      <c r="L152" s="11"/>
      <c r="M152" s="11"/>
      <c r="N152" s="4" t="str">
        <f t="shared" si="34"/>
        <v/>
      </c>
      <c r="O152" s="4" t="str">
        <f t="shared" si="35"/>
        <v/>
      </c>
      <c r="P152" t="str">
        <f t="shared" si="36"/>
        <v>ok</v>
      </c>
      <c r="Q152" t="str">
        <f t="shared" si="37"/>
        <v>x</v>
      </c>
      <c r="R152" t="str">
        <f t="shared" si="38"/>
        <v>ok</v>
      </c>
      <c r="S152">
        <f>IF(YEAR($B152)=Überblick!$G$2,1,0)</f>
        <v>0</v>
      </c>
      <c r="T152">
        <f t="shared" si="39"/>
        <v>0</v>
      </c>
      <c r="U152">
        <f t="shared" si="40"/>
        <v>0</v>
      </c>
      <c r="V152">
        <f t="shared" si="41"/>
        <v>0</v>
      </c>
      <c r="W152">
        <f t="shared" si="42"/>
        <v>0</v>
      </c>
      <c r="X152">
        <f t="shared" si="43"/>
        <v>0</v>
      </c>
    </row>
    <row r="153" spans="1:24" x14ac:dyDescent="0.3">
      <c r="A153" s="12"/>
      <c r="B153" s="13"/>
      <c r="C153" s="12"/>
      <c r="D153" s="12"/>
      <c r="E153" s="11"/>
      <c r="F153" s="11"/>
      <c r="G153" s="14"/>
      <c r="H153" s="14"/>
      <c r="I153" s="10">
        <f t="shared" si="33"/>
        <v>0</v>
      </c>
      <c r="J153" s="11"/>
      <c r="K153" s="11"/>
      <c r="L153" s="11"/>
      <c r="M153" s="11"/>
      <c r="N153" s="4" t="str">
        <f t="shared" si="34"/>
        <v/>
      </c>
      <c r="O153" s="4" t="str">
        <f t="shared" si="35"/>
        <v/>
      </c>
      <c r="P153" t="str">
        <f t="shared" si="36"/>
        <v>ok</v>
      </c>
      <c r="Q153" t="str">
        <f t="shared" si="37"/>
        <v>x</v>
      </c>
      <c r="R153" t="str">
        <f t="shared" si="38"/>
        <v>ok</v>
      </c>
      <c r="S153">
        <f>IF(YEAR($B153)=Überblick!$G$2,1,0)</f>
        <v>0</v>
      </c>
      <c r="T153">
        <f t="shared" si="39"/>
        <v>0</v>
      </c>
      <c r="U153">
        <f t="shared" si="40"/>
        <v>0</v>
      </c>
      <c r="V153">
        <f t="shared" si="41"/>
        <v>0</v>
      </c>
      <c r="W153">
        <f t="shared" si="42"/>
        <v>0</v>
      </c>
      <c r="X153">
        <f t="shared" si="43"/>
        <v>0</v>
      </c>
    </row>
    <row r="154" spans="1:24" x14ac:dyDescent="0.3">
      <c r="A154" s="12"/>
      <c r="B154" s="13"/>
      <c r="C154" s="12"/>
      <c r="D154" s="12"/>
      <c r="E154" s="11"/>
      <c r="F154" s="11"/>
      <c r="G154" s="14"/>
      <c r="H154" s="14"/>
      <c r="I154" s="10">
        <f t="shared" si="33"/>
        <v>0</v>
      </c>
      <c r="J154" s="11"/>
      <c r="K154" s="11"/>
      <c r="L154" s="11"/>
      <c r="M154" s="11"/>
      <c r="N154" s="4" t="str">
        <f t="shared" si="34"/>
        <v/>
      </c>
      <c r="O154" s="4" t="str">
        <f t="shared" si="35"/>
        <v/>
      </c>
      <c r="P154" t="str">
        <f t="shared" si="36"/>
        <v>ok</v>
      </c>
      <c r="Q154" t="str">
        <f t="shared" si="37"/>
        <v>x</v>
      </c>
      <c r="R154" t="str">
        <f t="shared" si="38"/>
        <v>ok</v>
      </c>
      <c r="S154">
        <f>IF(YEAR($B154)=Überblick!$G$2,1,0)</f>
        <v>0</v>
      </c>
      <c r="T154">
        <f t="shared" si="39"/>
        <v>0</v>
      </c>
      <c r="U154">
        <f t="shared" si="40"/>
        <v>0</v>
      </c>
      <c r="V154">
        <f t="shared" si="41"/>
        <v>0</v>
      </c>
      <c r="W154">
        <f t="shared" si="42"/>
        <v>0</v>
      </c>
      <c r="X154">
        <f t="shared" si="43"/>
        <v>0</v>
      </c>
    </row>
    <row r="155" spans="1:24" x14ac:dyDescent="0.3">
      <c r="A155" s="12"/>
      <c r="B155" s="13"/>
      <c r="C155" s="12"/>
      <c r="D155" s="12"/>
      <c r="E155" s="11"/>
      <c r="F155" s="11"/>
      <c r="G155" s="14"/>
      <c r="H155" s="14"/>
      <c r="I155" s="10">
        <f t="shared" si="33"/>
        <v>0</v>
      </c>
      <c r="J155" s="11"/>
      <c r="K155" s="11"/>
      <c r="L155" s="11"/>
      <c r="M155" s="11"/>
      <c r="N155" s="4" t="str">
        <f t="shared" si="34"/>
        <v/>
      </c>
      <c r="O155" s="4" t="str">
        <f t="shared" si="35"/>
        <v/>
      </c>
      <c r="P155" t="str">
        <f t="shared" si="36"/>
        <v>ok</v>
      </c>
      <c r="Q155" t="str">
        <f t="shared" si="37"/>
        <v>x</v>
      </c>
      <c r="R155" t="str">
        <f t="shared" si="38"/>
        <v>ok</v>
      </c>
      <c r="S155">
        <f>IF(YEAR($B155)=Überblick!$G$2,1,0)</f>
        <v>0</v>
      </c>
      <c r="T155">
        <f t="shared" si="39"/>
        <v>0</v>
      </c>
      <c r="U155">
        <f t="shared" si="40"/>
        <v>0</v>
      </c>
      <c r="V155">
        <f t="shared" si="41"/>
        <v>0</v>
      </c>
      <c r="W155">
        <f t="shared" si="42"/>
        <v>0</v>
      </c>
      <c r="X155">
        <f t="shared" si="43"/>
        <v>0</v>
      </c>
    </row>
    <row r="156" spans="1:24" x14ac:dyDescent="0.3">
      <c r="A156" s="12"/>
      <c r="B156" s="13"/>
      <c r="C156" s="12"/>
      <c r="D156" s="12"/>
      <c r="E156" s="11"/>
      <c r="F156" s="11"/>
      <c r="G156" s="14"/>
      <c r="H156" s="14"/>
      <c r="I156" s="10">
        <f t="shared" si="33"/>
        <v>0</v>
      </c>
      <c r="J156" s="11"/>
      <c r="K156" s="11"/>
      <c r="L156" s="11"/>
      <c r="M156" s="11"/>
      <c r="N156" s="4" t="str">
        <f t="shared" si="34"/>
        <v/>
      </c>
      <c r="O156" s="4" t="str">
        <f t="shared" si="35"/>
        <v/>
      </c>
      <c r="P156" t="str">
        <f t="shared" si="36"/>
        <v>ok</v>
      </c>
      <c r="Q156" t="str">
        <f t="shared" si="37"/>
        <v>x</v>
      </c>
      <c r="R156" t="str">
        <f t="shared" si="38"/>
        <v>ok</v>
      </c>
      <c r="S156">
        <f>IF(YEAR($B156)=Überblick!$G$2,1,0)</f>
        <v>0</v>
      </c>
      <c r="T156">
        <f t="shared" si="39"/>
        <v>0</v>
      </c>
      <c r="U156">
        <f t="shared" si="40"/>
        <v>0</v>
      </c>
      <c r="V156">
        <f t="shared" si="41"/>
        <v>0</v>
      </c>
      <c r="W156">
        <f t="shared" si="42"/>
        <v>0</v>
      </c>
      <c r="X156">
        <f t="shared" si="43"/>
        <v>0</v>
      </c>
    </row>
    <row r="157" spans="1:24" x14ac:dyDescent="0.3">
      <c r="A157" s="12"/>
      <c r="B157" s="13"/>
      <c r="C157" s="12"/>
      <c r="D157" s="12"/>
      <c r="E157" s="11"/>
      <c r="F157" s="11"/>
      <c r="G157" s="14"/>
      <c r="H157" s="14"/>
      <c r="I157" s="10">
        <f t="shared" si="33"/>
        <v>0</v>
      </c>
      <c r="J157" s="11"/>
      <c r="K157" s="11"/>
      <c r="L157" s="11"/>
      <c r="M157" s="11"/>
      <c r="N157" s="4" t="str">
        <f t="shared" si="34"/>
        <v/>
      </c>
      <c r="O157" s="4" t="str">
        <f t="shared" si="35"/>
        <v/>
      </c>
      <c r="P157" t="str">
        <f t="shared" si="36"/>
        <v>ok</v>
      </c>
      <c r="Q157" t="str">
        <f t="shared" si="37"/>
        <v>x</v>
      </c>
      <c r="R157" t="str">
        <f t="shared" si="38"/>
        <v>ok</v>
      </c>
      <c r="S157">
        <f>IF(YEAR($B157)=Überblick!$G$2,1,0)</f>
        <v>0</v>
      </c>
      <c r="T157">
        <f t="shared" si="39"/>
        <v>0</v>
      </c>
      <c r="U157">
        <f t="shared" si="40"/>
        <v>0</v>
      </c>
      <c r="V157">
        <f t="shared" si="41"/>
        <v>0</v>
      </c>
      <c r="W157">
        <f t="shared" si="42"/>
        <v>0</v>
      </c>
      <c r="X157">
        <f t="shared" si="43"/>
        <v>0</v>
      </c>
    </row>
    <row r="158" spans="1:24" x14ac:dyDescent="0.3">
      <c r="A158" s="12"/>
      <c r="B158" s="13"/>
      <c r="C158" s="12"/>
      <c r="D158" s="12"/>
      <c r="E158" s="11"/>
      <c r="F158" s="11"/>
      <c r="G158" s="14"/>
      <c r="H158" s="14"/>
      <c r="I158" s="10">
        <f t="shared" si="33"/>
        <v>0</v>
      </c>
      <c r="J158" s="11"/>
      <c r="K158" s="11"/>
      <c r="L158" s="11"/>
      <c r="M158" s="11"/>
      <c r="N158" s="4" t="str">
        <f t="shared" si="34"/>
        <v/>
      </c>
      <c r="O158" s="4" t="str">
        <f t="shared" si="35"/>
        <v/>
      </c>
      <c r="P158" t="str">
        <f t="shared" si="36"/>
        <v>ok</v>
      </c>
      <c r="Q158" t="str">
        <f t="shared" si="37"/>
        <v>x</v>
      </c>
      <c r="R158" t="str">
        <f t="shared" si="38"/>
        <v>ok</v>
      </c>
      <c r="S158">
        <f>IF(YEAR($B158)=Überblick!$G$2,1,0)</f>
        <v>0</v>
      </c>
      <c r="T158">
        <f t="shared" si="39"/>
        <v>0</v>
      </c>
      <c r="U158">
        <f t="shared" si="40"/>
        <v>0</v>
      </c>
      <c r="V158">
        <f t="shared" si="41"/>
        <v>0</v>
      </c>
      <c r="W158">
        <f t="shared" si="42"/>
        <v>0</v>
      </c>
      <c r="X158">
        <f t="shared" si="43"/>
        <v>0</v>
      </c>
    </row>
    <row r="159" spans="1:24" x14ac:dyDescent="0.3">
      <c r="A159" s="12"/>
      <c r="B159" s="13"/>
      <c r="C159" s="12"/>
      <c r="D159" s="12"/>
      <c r="E159" s="11"/>
      <c r="F159" s="11"/>
      <c r="G159" s="14"/>
      <c r="H159" s="14"/>
      <c r="I159" s="10">
        <f t="shared" si="33"/>
        <v>0</v>
      </c>
      <c r="J159" s="11"/>
      <c r="K159" s="11"/>
      <c r="L159" s="11"/>
      <c r="M159" s="11"/>
      <c r="N159" s="4" t="str">
        <f t="shared" si="34"/>
        <v/>
      </c>
      <c r="O159" s="4" t="str">
        <f t="shared" si="35"/>
        <v/>
      </c>
      <c r="P159" t="str">
        <f t="shared" si="36"/>
        <v>ok</v>
      </c>
      <c r="Q159" t="str">
        <f t="shared" si="37"/>
        <v>x</v>
      </c>
      <c r="R159" t="str">
        <f t="shared" si="38"/>
        <v>ok</v>
      </c>
      <c r="S159">
        <f>IF(YEAR($B159)=Überblick!$G$2,1,0)</f>
        <v>0</v>
      </c>
      <c r="T159">
        <f t="shared" si="39"/>
        <v>0</v>
      </c>
      <c r="U159">
        <f t="shared" si="40"/>
        <v>0</v>
      </c>
      <c r="V159">
        <f t="shared" si="41"/>
        <v>0</v>
      </c>
      <c r="W159">
        <f t="shared" si="42"/>
        <v>0</v>
      </c>
      <c r="X159">
        <f t="shared" si="43"/>
        <v>0</v>
      </c>
    </row>
    <row r="160" spans="1:24" x14ac:dyDescent="0.3">
      <c r="A160" s="12"/>
      <c r="B160" s="13"/>
      <c r="C160" s="12"/>
      <c r="D160" s="12"/>
      <c r="E160" s="11"/>
      <c r="F160" s="11"/>
      <c r="G160" s="14"/>
      <c r="H160" s="14"/>
      <c r="I160" s="10">
        <f t="shared" si="33"/>
        <v>0</v>
      </c>
      <c r="J160" s="11"/>
      <c r="K160" s="11"/>
      <c r="L160" s="11"/>
      <c r="M160" s="11"/>
      <c r="N160" s="4" t="str">
        <f t="shared" si="34"/>
        <v/>
      </c>
      <c r="O160" s="4" t="str">
        <f t="shared" si="35"/>
        <v/>
      </c>
      <c r="P160" t="str">
        <f t="shared" si="36"/>
        <v>ok</v>
      </c>
      <c r="Q160" t="str">
        <f t="shared" si="37"/>
        <v>x</v>
      </c>
      <c r="R160" t="str">
        <f t="shared" si="38"/>
        <v>ok</v>
      </c>
      <c r="S160">
        <f>IF(YEAR($B160)=Überblick!$G$2,1,0)</f>
        <v>0</v>
      </c>
      <c r="T160">
        <f t="shared" si="39"/>
        <v>0</v>
      </c>
      <c r="U160">
        <f t="shared" si="40"/>
        <v>0</v>
      </c>
      <c r="V160">
        <f t="shared" si="41"/>
        <v>0</v>
      </c>
      <c r="W160">
        <f t="shared" si="42"/>
        <v>0</v>
      </c>
      <c r="X160">
        <f t="shared" si="43"/>
        <v>0</v>
      </c>
    </row>
    <row r="161" spans="1:24" x14ac:dyDescent="0.3">
      <c r="A161" s="12"/>
      <c r="B161" s="13"/>
      <c r="C161" s="12"/>
      <c r="D161" s="12"/>
      <c r="E161" s="11"/>
      <c r="F161" s="11"/>
      <c r="G161" s="14"/>
      <c r="H161" s="14"/>
      <c r="I161" s="10">
        <f t="shared" si="33"/>
        <v>0</v>
      </c>
      <c r="J161" s="11"/>
      <c r="K161" s="11"/>
      <c r="L161" s="11"/>
      <c r="M161" s="11"/>
      <c r="N161" s="4" t="str">
        <f t="shared" si="34"/>
        <v/>
      </c>
      <c r="O161" s="4" t="str">
        <f t="shared" si="35"/>
        <v/>
      </c>
      <c r="P161" t="str">
        <f t="shared" si="36"/>
        <v>ok</v>
      </c>
      <c r="Q161" t="str">
        <f t="shared" si="37"/>
        <v>x</v>
      </c>
      <c r="R161" t="str">
        <f t="shared" si="38"/>
        <v>ok</v>
      </c>
      <c r="S161">
        <f>IF(YEAR($B161)=Überblick!$G$2,1,0)</f>
        <v>0</v>
      </c>
      <c r="T161">
        <f t="shared" si="39"/>
        <v>0</v>
      </c>
      <c r="U161">
        <f t="shared" si="40"/>
        <v>0</v>
      </c>
      <c r="V161">
        <f t="shared" si="41"/>
        <v>0</v>
      </c>
      <c r="W161">
        <f t="shared" si="42"/>
        <v>0</v>
      </c>
      <c r="X161">
        <f t="shared" si="43"/>
        <v>0</v>
      </c>
    </row>
    <row r="162" spans="1:24" x14ac:dyDescent="0.3">
      <c r="A162" s="12"/>
      <c r="B162" s="13"/>
      <c r="C162" s="12"/>
      <c r="D162" s="12"/>
      <c r="E162" s="11"/>
      <c r="F162" s="11"/>
      <c r="G162" s="14"/>
      <c r="H162" s="14"/>
      <c r="I162" s="10">
        <f t="shared" si="33"/>
        <v>0</v>
      </c>
      <c r="J162" s="11"/>
      <c r="K162" s="11"/>
      <c r="L162" s="11"/>
      <c r="M162" s="11"/>
      <c r="N162" s="4" t="str">
        <f t="shared" si="34"/>
        <v/>
      </c>
      <c r="O162" s="4" t="str">
        <f t="shared" si="35"/>
        <v/>
      </c>
      <c r="P162" t="str">
        <f t="shared" si="36"/>
        <v>ok</v>
      </c>
      <c r="Q162" t="str">
        <f t="shared" si="37"/>
        <v>x</v>
      </c>
      <c r="R162" t="str">
        <f t="shared" si="38"/>
        <v>ok</v>
      </c>
      <c r="S162">
        <f>IF(YEAR($B162)=Überblick!$G$2,1,0)</f>
        <v>0</v>
      </c>
      <c r="T162">
        <f t="shared" si="39"/>
        <v>0</v>
      </c>
      <c r="U162">
        <f t="shared" si="40"/>
        <v>0</v>
      </c>
      <c r="V162">
        <f t="shared" si="41"/>
        <v>0</v>
      </c>
      <c r="W162">
        <f t="shared" si="42"/>
        <v>0</v>
      </c>
      <c r="X162">
        <f t="shared" si="43"/>
        <v>0</v>
      </c>
    </row>
    <row r="163" spans="1:24" x14ac:dyDescent="0.3">
      <c r="A163" s="12"/>
      <c r="B163" s="13"/>
      <c r="C163" s="12"/>
      <c r="D163" s="12"/>
      <c r="E163" s="11"/>
      <c r="F163" s="11"/>
      <c r="G163" s="14"/>
      <c r="H163" s="14"/>
      <c r="I163" s="10">
        <f t="shared" si="33"/>
        <v>0</v>
      </c>
      <c r="J163" s="11"/>
      <c r="K163" s="11"/>
      <c r="L163" s="11"/>
      <c r="M163" s="11"/>
      <c r="N163" s="4" t="str">
        <f t="shared" si="34"/>
        <v/>
      </c>
      <c r="O163" s="4" t="str">
        <f t="shared" si="35"/>
        <v/>
      </c>
      <c r="P163" t="str">
        <f t="shared" si="36"/>
        <v>ok</v>
      </c>
      <c r="Q163" t="str">
        <f t="shared" si="37"/>
        <v>x</v>
      </c>
      <c r="R163" t="str">
        <f t="shared" si="38"/>
        <v>ok</v>
      </c>
      <c r="S163">
        <f>IF(YEAR($B163)=Überblick!$G$2,1,0)</f>
        <v>0</v>
      </c>
      <c r="T163">
        <f t="shared" si="39"/>
        <v>0</v>
      </c>
      <c r="U163">
        <f t="shared" si="40"/>
        <v>0</v>
      </c>
      <c r="V163">
        <f t="shared" si="41"/>
        <v>0</v>
      </c>
      <c r="W163">
        <f t="shared" si="42"/>
        <v>0</v>
      </c>
      <c r="X163">
        <f t="shared" si="43"/>
        <v>0</v>
      </c>
    </row>
    <row r="164" spans="1:24" x14ac:dyDescent="0.3">
      <c r="A164" s="12"/>
      <c r="B164" s="13"/>
      <c r="C164" s="12"/>
      <c r="D164" s="12"/>
      <c r="E164" s="11"/>
      <c r="F164" s="11"/>
      <c r="G164" s="14"/>
      <c r="H164" s="14"/>
      <c r="I164" s="10">
        <f t="shared" si="33"/>
        <v>0</v>
      </c>
      <c r="J164" s="11"/>
      <c r="K164" s="11"/>
      <c r="L164" s="11"/>
      <c r="M164" s="11"/>
      <c r="N164" s="4" t="str">
        <f t="shared" si="34"/>
        <v/>
      </c>
      <c r="O164" s="4" t="str">
        <f t="shared" si="35"/>
        <v/>
      </c>
      <c r="P164" t="str">
        <f t="shared" si="36"/>
        <v>ok</v>
      </c>
      <c r="Q164" t="str">
        <f t="shared" si="37"/>
        <v>x</v>
      </c>
      <c r="R164" t="str">
        <f t="shared" si="38"/>
        <v>ok</v>
      </c>
      <c r="S164">
        <f>IF(YEAR($B164)=Überblick!$G$2,1,0)</f>
        <v>0</v>
      </c>
      <c r="T164">
        <f t="shared" si="39"/>
        <v>0</v>
      </c>
      <c r="U164">
        <f t="shared" si="40"/>
        <v>0</v>
      </c>
      <c r="V164">
        <f t="shared" si="41"/>
        <v>0</v>
      </c>
      <c r="W164">
        <f t="shared" si="42"/>
        <v>0</v>
      </c>
      <c r="X164">
        <f t="shared" si="43"/>
        <v>0</v>
      </c>
    </row>
    <row r="165" spans="1:24" x14ac:dyDescent="0.3">
      <c r="A165" s="12"/>
      <c r="B165" s="13"/>
      <c r="C165" s="12"/>
      <c r="D165" s="12"/>
      <c r="E165" s="11"/>
      <c r="F165" s="11"/>
      <c r="G165" s="14"/>
      <c r="H165" s="14"/>
      <c r="I165" s="10">
        <f t="shared" si="33"/>
        <v>0</v>
      </c>
      <c r="J165" s="11"/>
      <c r="K165" s="11"/>
      <c r="L165" s="11"/>
      <c r="M165" s="11"/>
      <c r="N165" s="4" t="str">
        <f t="shared" si="34"/>
        <v/>
      </c>
      <c r="O165" s="4" t="str">
        <f t="shared" si="35"/>
        <v/>
      </c>
      <c r="P165" t="str">
        <f t="shared" si="36"/>
        <v>ok</v>
      </c>
      <c r="Q165" t="str">
        <f t="shared" si="37"/>
        <v>x</v>
      </c>
      <c r="R165" t="str">
        <f t="shared" si="38"/>
        <v>ok</v>
      </c>
      <c r="S165">
        <f>IF(YEAR($B165)=Überblick!$G$2,1,0)</f>
        <v>0</v>
      </c>
      <c r="T165">
        <f t="shared" si="39"/>
        <v>0</v>
      </c>
      <c r="U165">
        <f t="shared" si="40"/>
        <v>0</v>
      </c>
      <c r="V165">
        <f t="shared" si="41"/>
        <v>0</v>
      </c>
      <c r="W165">
        <f t="shared" si="42"/>
        <v>0</v>
      </c>
      <c r="X165">
        <f t="shared" si="43"/>
        <v>0</v>
      </c>
    </row>
    <row r="166" spans="1:24" x14ac:dyDescent="0.3">
      <c r="A166" s="12"/>
      <c r="B166" s="13"/>
      <c r="C166" s="12"/>
      <c r="D166" s="12"/>
      <c r="E166" s="11"/>
      <c r="F166" s="11"/>
      <c r="G166" s="14"/>
      <c r="H166" s="14"/>
      <c r="I166" s="10">
        <f t="shared" si="33"/>
        <v>0</v>
      </c>
      <c r="J166" s="11"/>
      <c r="K166" s="11"/>
      <c r="L166" s="11"/>
      <c r="M166" s="11"/>
      <c r="N166" s="4" t="str">
        <f t="shared" si="34"/>
        <v/>
      </c>
      <c r="O166" s="4" t="str">
        <f t="shared" si="35"/>
        <v/>
      </c>
      <c r="P166" t="str">
        <f t="shared" si="36"/>
        <v>ok</v>
      </c>
      <c r="Q166" t="str">
        <f t="shared" si="37"/>
        <v>x</v>
      </c>
      <c r="R166" t="str">
        <f t="shared" si="38"/>
        <v>ok</v>
      </c>
      <c r="S166">
        <f>IF(YEAR($B166)=Überblick!$G$2,1,0)</f>
        <v>0</v>
      </c>
      <c r="T166">
        <f t="shared" si="39"/>
        <v>0</v>
      </c>
      <c r="U166">
        <f t="shared" si="40"/>
        <v>0</v>
      </c>
      <c r="V166">
        <f t="shared" si="41"/>
        <v>0</v>
      </c>
      <c r="W166">
        <f t="shared" si="42"/>
        <v>0</v>
      </c>
      <c r="X166">
        <f t="shared" si="43"/>
        <v>0</v>
      </c>
    </row>
    <row r="167" spans="1:24" x14ac:dyDescent="0.3">
      <c r="A167" s="12"/>
      <c r="B167" s="13"/>
      <c r="C167" s="12"/>
      <c r="D167" s="12"/>
      <c r="E167" s="11"/>
      <c r="F167" s="11"/>
      <c r="G167" s="14"/>
      <c r="H167" s="14"/>
      <c r="I167" s="10">
        <f t="shared" si="33"/>
        <v>0</v>
      </c>
      <c r="J167" s="11"/>
      <c r="K167" s="11"/>
      <c r="L167" s="11"/>
      <c r="M167" s="11"/>
      <c r="N167" s="4" t="str">
        <f t="shared" si="34"/>
        <v/>
      </c>
      <c r="O167" s="4" t="str">
        <f t="shared" si="35"/>
        <v/>
      </c>
      <c r="P167" t="str">
        <f t="shared" si="36"/>
        <v>ok</v>
      </c>
      <c r="Q167" t="str">
        <f t="shared" si="37"/>
        <v>x</v>
      </c>
      <c r="R167" t="str">
        <f t="shared" si="38"/>
        <v>ok</v>
      </c>
      <c r="S167">
        <f>IF(YEAR($B167)=Überblick!$G$2,1,0)</f>
        <v>0</v>
      </c>
      <c r="T167">
        <f t="shared" si="39"/>
        <v>0</v>
      </c>
      <c r="U167">
        <f t="shared" si="40"/>
        <v>0</v>
      </c>
      <c r="V167">
        <f t="shared" si="41"/>
        <v>0</v>
      </c>
      <c r="W167">
        <f t="shared" si="42"/>
        <v>0</v>
      </c>
      <c r="X167">
        <f t="shared" si="43"/>
        <v>0</v>
      </c>
    </row>
    <row r="168" spans="1:24" x14ac:dyDescent="0.3">
      <c r="A168" s="12"/>
      <c r="B168" s="13"/>
      <c r="C168" s="12"/>
      <c r="D168" s="12"/>
      <c r="E168" s="11"/>
      <c r="F168" s="11"/>
      <c r="G168" s="14"/>
      <c r="H168" s="14"/>
      <c r="I168" s="10">
        <f t="shared" si="33"/>
        <v>0</v>
      </c>
      <c r="J168" s="11"/>
      <c r="K168" s="11"/>
      <c r="L168" s="11"/>
      <c r="M168" s="11"/>
      <c r="N168" s="4" t="str">
        <f t="shared" si="34"/>
        <v/>
      </c>
      <c r="O168" s="4" t="str">
        <f t="shared" si="35"/>
        <v/>
      </c>
      <c r="P168" t="str">
        <f t="shared" si="36"/>
        <v>ok</v>
      </c>
      <c r="Q168" t="str">
        <f t="shared" si="37"/>
        <v>x</v>
      </c>
      <c r="R168" t="str">
        <f t="shared" si="38"/>
        <v>ok</v>
      </c>
      <c r="S168">
        <f>IF(YEAR($B168)=Überblick!$G$2,1,0)</f>
        <v>0</v>
      </c>
      <c r="T168">
        <f t="shared" si="39"/>
        <v>0</v>
      </c>
      <c r="U168">
        <f t="shared" si="40"/>
        <v>0</v>
      </c>
      <c r="V168">
        <f t="shared" si="41"/>
        <v>0</v>
      </c>
      <c r="W168">
        <f t="shared" si="42"/>
        <v>0</v>
      </c>
      <c r="X168">
        <f t="shared" si="43"/>
        <v>0</v>
      </c>
    </row>
    <row r="169" spans="1:24" x14ac:dyDescent="0.3">
      <c r="A169" s="12"/>
      <c r="B169" s="13"/>
      <c r="C169" s="12"/>
      <c r="D169" s="12"/>
      <c r="E169" s="11"/>
      <c r="F169" s="11"/>
      <c r="G169" s="14"/>
      <c r="H169" s="14"/>
      <c r="I169" s="10">
        <f t="shared" si="33"/>
        <v>0</v>
      </c>
      <c r="J169" s="11"/>
      <c r="K169" s="11"/>
      <c r="L169" s="11"/>
      <c r="M169" s="11"/>
      <c r="N169" s="4" t="str">
        <f t="shared" si="34"/>
        <v/>
      </c>
      <c r="O169" s="4" t="str">
        <f t="shared" si="35"/>
        <v/>
      </c>
      <c r="P169" t="str">
        <f t="shared" si="36"/>
        <v>ok</v>
      </c>
      <c r="Q169" t="str">
        <f t="shared" si="37"/>
        <v>x</v>
      </c>
      <c r="R169" t="str">
        <f t="shared" si="38"/>
        <v>ok</v>
      </c>
      <c r="S169">
        <f>IF(YEAR($B169)=Überblick!$G$2,1,0)</f>
        <v>0</v>
      </c>
      <c r="T169">
        <f t="shared" si="39"/>
        <v>0</v>
      </c>
      <c r="U169">
        <f t="shared" si="40"/>
        <v>0</v>
      </c>
      <c r="V169">
        <f t="shared" si="41"/>
        <v>0</v>
      </c>
      <c r="W169">
        <f t="shared" si="42"/>
        <v>0</v>
      </c>
      <c r="X169">
        <f t="shared" si="43"/>
        <v>0</v>
      </c>
    </row>
    <row r="170" spans="1:24" x14ac:dyDescent="0.3">
      <c r="A170" s="12"/>
      <c r="B170" s="13"/>
      <c r="C170" s="12"/>
      <c r="D170" s="12"/>
      <c r="E170" s="11"/>
      <c r="F170" s="11"/>
      <c r="G170" s="14"/>
      <c r="H170" s="14"/>
      <c r="I170" s="10">
        <f t="shared" si="33"/>
        <v>0</v>
      </c>
      <c r="J170" s="11"/>
      <c r="K170" s="11"/>
      <c r="L170" s="11"/>
      <c r="M170" s="11"/>
      <c r="N170" s="4" t="str">
        <f t="shared" si="34"/>
        <v/>
      </c>
      <c r="O170" s="4" t="str">
        <f t="shared" si="35"/>
        <v/>
      </c>
      <c r="P170" t="str">
        <f t="shared" si="36"/>
        <v>ok</v>
      </c>
      <c r="Q170" t="str">
        <f t="shared" si="37"/>
        <v>x</v>
      </c>
      <c r="R170" t="str">
        <f t="shared" si="38"/>
        <v>ok</v>
      </c>
      <c r="S170">
        <f>IF(YEAR($B170)=Überblick!$G$2,1,0)</f>
        <v>0</v>
      </c>
      <c r="T170">
        <f t="shared" si="39"/>
        <v>0</v>
      </c>
      <c r="U170">
        <f t="shared" si="40"/>
        <v>0</v>
      </c>
      <c r="V170">
        <f t="shared" si="41"/>
        <v>0</v>
      </c>
      <c r="W170">
        <f t="shared" si="42"/>
        <v>0</v>
      </c>
      <c r="X170">
        <f t="shared" si="43"/>
        <v>0</v>
      </c>
    </row>
    <row r="171" spans="1:24" x14ac:dyDescent="0.3">
      <c r="A171" s="12"/>
      <c r="B171" s="13"/>
      <c r="C171" s="12"/>
      <c r="D171" s="12"/>
      <c r="E171" s="11"/>
      <c r="F171" s="11"/>
      <c r="G171" s="14"/>
      <c r="H171" s="14"/>
      <c r="I171" s="10">
        <f t="shared" si="33"/>
        <v>0</v>
      </c>
      <c r="J171" s="11"/>
      <c r="K171" s="11"/>
      <c r="L171" s="11"/>
      <c r="M171" s="11"/>
      <c r="N171" s="4" t="str">
        <f t="shared" si="34"/>
        <v/>
      </c>
      <c r="O171" s="4" t="str">
        <f t="shared" si="35"/>
        <v/>
      </c>
      <c r="P171" t="str">
        <f t="shared" si="36"/>
        <v>ok</v>
      </c>
      <c r="Q171" t="str">
        <f t="shared" si="37"/>
        <v>x</v>
      </c>
      <c r="R171" t="str">
        <f t="shared" si="38"/>
        <v>ok</v>
      </c>
      <c r="S171">
        <f>IF(YEAR($B171)=Überblick!$G$2,1,0)</f>
        <v>0</v>
      </c>
      <c r="T171">
        <f t="shared" si="39"/>
        <v>0</v>
      </c>
      <c r="U171">
        <f t="shared" si="40"/>
        <v>0</v>
      </c>
      <c r="V171">
        <f t="shared" si="41"/>
        <v>0</v>
      </c>
      <c r="W171">
        <f t="shared" si="42"/>
        <v>0</v>
      </c>
      <c r="X171">
        <f t="shared" si="43"/>
        <v>0</v>
      </c>
    </row>
    <row r="172" spans="1:24" x14ac:dyDescent="0.3">
      <c r="A172" s="12"/>
      <c r="B172" s="13"/>
      <c r="C172" s="12"/>
      <c r="D172" s="12"/>
      <c r="E172" s="11"/>
      <c r="F172" s="11"/>
      <c r="G172" s="14"/>
      <c r="H172" s="14"/>
      <c r="I172" s="10">
        <f t="shared" si="33"/>
        <v>0</v>
      </c>
      <c r="J172" s="11"/>
      <c r="K172" s="11"/>
      <c r="L172" s="11"/>
      <c r="M172" s="11"/>
      <c r="N172" s="4" t="str">
        <f t="shared" si="34"/>
        <v/>
      </c>
      <c r="O172" s="4" t="str">
        <f t="shared" si="35"/>
        <v/>
      </c>
      <c r="P172" t="str">
        <f t="shared" si="36"/>
        <v>ok</v>
      </c>
      <c r="Q172" t="str">
        <f t="shared" si="37"/>
        <v>x</v>
      </c>
      <c r="R172" t="str">
        <f t="shared" si="38"/>
        <v>ok</v>
      </c>
      <c r="S172">
        <f>IF(YEAR($B172)=Überblick!$G$2,1,0)</f>
        <v>0</v>
      </c>
      <c r="T172">
        <f t="shared" si="39"/>
        <v>0</v>
      </c>
      <c r="U172">
        <f t="shared" si="40"/>
        <v>0</v>
      </c>
      <c r="V172">
        <f t="shared" si="41"/>
        <v>0</v>
      </c>
      <c r="W172">
        <f t="shared" si="42"/>
        <v>0</v>
      </c>
      <c r="X172">
        <f t="shared" si="43"/>
        <v>0</v>
      </c>
    </row>
    <row r="173" spans="1:24" x14ac:dyDescent="0.3">
      <c r="A173" s="12"/>
      <c r="B173" s="13"/>
      <c r="C173" s="12"/>
      <c r="D173" s="12"/>
      <c r="E173" s="11"/>
      <c r="F173" s="11"/>
      <c r="G173" s="14"/>
      <c r="H173" s="14"/>
      <c r="I173" s="10">
        <f t="shared" si="33"/>
        <v>0</v>
      </c>
      <c r="J173" s="11"/>
      <c r="K173" s="11"/>
      <c r="L173" s="11"/>
      <c r="M173" s="11"/>
      <c r="N173" s="4" t="str">
        <f t="shared" si="34"/>
        <v/>
      </c>
      <c r="O173" s="4" t="str">
        <f t="shared" si="35"/>
        <v/>
      </c>
      <c r="P173" t="str">
        <f t="shared" si="36"/>
        <v>ok</v>
      </c>
      <c r="Q173" t="str">
        <f t="shared" si="37"/>
        <v>x</v>
      </c>
      <c r="R173" t="str">
        <f t="shared" si="38"/>
        <v>ok</v>
      </c>
      <c r="S173">
        <f>IF(YEAR($B173)=Überblick!$G$2,1,0)</f>
        <v>0</v>
      </c>
      <c r="T173">
        <f t="shared" si="39"/>
        <v>0</v>
      </c>
      <c r="U173">
        <f t="shared" si="40"/>
        <v>0</v>
      </c>
      <c r="V173">
        <f t="shared" si="41"/>
        <v>0</v>
      </c>
      <c r="W173">
        <f t="shared" si="42"/>
        <v>0</v>
      </c>
      <c r="X173">
        <f t="shared" si="43"/>
        <v>0</v>
      </c>
    </row>
    <row r="174" spans="1:24" x14ac:dyDescent="0.3">
      <c r="A174" s="12"/>
      <c r="B174" s="13"/>
      <c r="C174" s="12"/>
      <c r="D174" s="12"/>
      <c r="E174" s="11"/>
      <c r="F174" s="11"/>
      <c r="G174" s="14"/>
      <c r="H174" s="14"/>
      <c r="I174" s="10">
        <f t="shared" si="33"/>
        <v>0</v>
      </c>
      <c r="J174" s="11"/>
      <c r="K174" s="11"/>
      <c r="L174" s="11"/>
      <c r="M174" s="11"/>
      <c r="N174" s="4" t="str">
        <f t="shared" si="34"/>
        <v/>
      </c>
      <c r="O174" s="4" t="str">
        <f t="shared" si="35"/>
        <v/>
      </c>
      <c r="P174" t="str">
        <f t="shared" si="36"/>
        <v>ok</v>
      </c>
      <c r="Q174" t="str">
        <f t="shared" si="37"/>
        <v>x</v>
      </c>
      <c r="R174" t="str">
        <f t="shared" si="38"/>
        <v>ok</v>
      </c>
      <c r="S174">
        <f>IF(YEAR($B174)=Überblick!$G$2,1,0)</f>
        <v>0</v>
      </c>
      <c r="T174">
        <f t="shared" si="39"/>
        <v>0</v>
      </c>
      <c r="U174">
        <f t="shared" si="40"/>
        <v>0</v>
      </c>
      <c r="V174">
        <f t="shared" si="41"/>
        <v>0</v>
      </c>
      <c r="W174">
        <f t="shared" si="42"/>
        <v>0</v>
      </c>
      <c r="X174">
        <f t="shared" si="43"/>
        <v>0</v>
      </c>
    </row>
    <row r="175" spans="1:24" x14ac:dyDescent="0.3">
      <c r="A175" s="12"/>
      <c r="B175" s="13"/>
      <c r="C175" s="12"/>
      <c r="D175" s="12"/>
      <c r="E175" s="11"/>
      <c r="F175" s="11"/>
      <c r="G175" s="14"/>
      <c r="H175" s="14"/>
      <c r="I175" s="10">
        <f t="shared" si="33"/>
        <v>0</v>
      </c>
      <c r="J175" s="11"/>
      <c r="K175" s="11"/>
      <c r="L175" s="11"/>
      <c r="M175" s="11"/>
      <c r="N175" s="4" t="str">
        <f t="shared" si="34"/>
        <v/>
      </c>
      <c r="O175" s="4" t="str">
        <f t="shared" si="35"/>
        <v/>
      </c>
      <c r="P175" t="str">
        <f t="shared" si="36"/>
        <v>ok</v>
      </c>
      <c r="Q175" t="str">
        <f t="shared" si="37"/>
        <v>x</v>
      </c>
      <c r="R175" t="str">
        <f t="shared" si="38"/>
        <v>ok</v>
      </c>
      <c r="S175">
        <f>IF(YEAR($B175)=Überblick!$G$2,1,0)</f>
        <v>0</v>
      </c>
      <c r="T175">
        <f t="shared" si="39"/>
        <v>0</v>
      </c>
      <c r="U175">
        <f t="shared" si="40"/>
        <v>0</v>
      </c>
      <c r="V175">
        <f t="shared" si="41"/>
        <v>0</v>
      </c>
      <c r="W175">
        <f t="shared" si="42"/>
        <v>0</v>
      </c>
      <c r="X175">
        <f t="shared" si="43"/>
        <v>0</v>
      </c>
    </row>
    <row r="176" spans="1:24" x14ac:dyDescent="0.3">
      <c r="A176" s="12"/>
      <c r="B176" s="13"/>
      <c r="C176" s="12"/>
      <c r="D176" s="12"/>
      <c r="E176" s="11"/>
      <c r="F176" s="11"/>
      <c r="G176" s="14"/>
      <c r="H176" s="14"/>
      <c r="I176" s="10">
        <f t="shared" si="33"/>
        <v>0</v>
      </c>
      <c r="J176" s="11"/>
      <c r="K176" s="11"/>
      <c r="L176" s="11"/>
      <c r="M176" s="11"/>
      <c r="N176" s="4" t="str">
        <f t="shared" si="34"/>
        <v/>
      </c>
      <c r="O176" s="4" t="str">
        <f t="shared" si="35"/>
        <v/>
      </c>
      <c r="P176" t="str">
        <f t="shared" si="36"/>
        <v>ok</v>
      </c>
      <c r="Q176" t="str">
        <f t="shared" si="37"/>
        <v>x</v>
      </c>
      <c r="R176" t="str">
        <f t="shared" si="38"/>
        <v>ok</v>
      </c>
      <c r="S176">
        <f>IF(YEAR($B176)=Überblick!$G$2,1,0)</f>
        <v>0</v>
      </c>
      <c r="T176">
        <f t="shared" si="39"/>
        <v>0</v>
      </c>
      <c r="U176">
        <f t="shared" si="40"/>
        <v>0</v>
      </c>
      <c r="V176">
        <f t="shared" si="41"/>
        <v>0</v>
      </c>
      <c r="W176">
        <f t="shared" si="42"/>
        <v>0</v>
      </c>
      <c r="X176">
        <f t="shared" si="43"/>
        <v>0</v>
      </c>
    </row>
    <row r="177" spans="1:24" x14ac:dyDescent="0.3">
      <c r="A177" s="12"/>
      <c r="B177" s="13"/>
      <c r="C177" s="12"/>
      <c r="D177" s="12"/>
      <c r="E177" s="11"/>
      <c r="F177" s="11"/>
      <c r="G177" s="14"/>
      <c r="H177" s="14"/>
      <c r="I177" s="10">
        <f t="shared" si="33"/>
        <v>0</v>
      </c>
      <c r="J177" s="11"/>
      <c r="K177" s="11"/>
      <c r="L177" s="11"/>
      <c r="M177" s="11"/>
      <c r="N177" s="4" t="str">
        <f t="shared" si="34"/>
        <v/>
      </c>
      <c r="O177" s="4" t="str">
        <f t="shared" si="35"/>
        <v/>
      </c>
      <c r="P177" t="str">
        <f t="shared" si="36"/>
        <v>ok</v>
      </c>
      <c r="Q177" t="str">
        <f t="shared" si="37"/>
        <v>x</v>
      </c>
      <c r="R177" t="str">
        <f t="shared" si="38"/>
        <v>ok</v>
      </c>
      <c r="S177">
        <f>IF(YEAR($B177)=Überblick!$G$2,1,0)</f>
        <v>0</v>
      </c>
      <c r="T177">
        <f t="shared" si="39"/>
        <v>0</v>
      </c>
      <c r="U177">
        <f t="shared" si="40"/>
        <v>0</v>
      </c>
      <c r="V177">
        <f t="shared" si="41"/>
        <v>0</v>
      </c>
      <c r="W177">
        <f t="shared" si="42"/>
        <v>0</v>
      </c>
      <c r="X177">
        <f t="shared" si="43"/>
        <v>0</v>
      </c>
    </row>
    <row r="178" spans="1:24" x14ac:dyDescent="0.3">
      <c r="A178" s="12"/>
      <c r="B178" s="13"/>
      <c r="C178" s="12"/>
      <c r="D178" s="12"/>
      <c r="E178" s="11"/>
      <c r="F178" s="11"/>
      <c r="G178" s="14"/>
      <c r="H178" s="14"/>
      <c r="I178" s="10">
        <f t="shared" si="33"/>
        <v>0</v>
      </c>
      <c r="J178" s="11"/>
      <c r="K178" s="11"/>
      <c r="L178" s="11"/>
      <c r="M178" s="11"/>
      <c r="N178" s="4" t="str">
        <f t="shared" si="34"/>
        <v/>
      </c>
      <c r="O178" s="4" t="str">
        <f t="shared" si="35"/>
        <v/>
      </c>
      <c r="P178" t="str">
        <f t="shared" si="36"/>
        <v>ok</v>
      </c>
      <c r="Q178" t="str">
        <f t="shared" si="37"/>
        <v>x</v>
      </c>
      <c r="R178" t="str">
        <f t="shared" si="38"/>
        <v>ok</v>
      </c>
      <c r="S178">
        <f>IF(YEAR($B178)=Überblick!$G$2,1,0)</f>
        <v>0</v>
      </c>
      <c r="T178">
        <f t="shared" si="39"/>
        <v>0</v>
      </c>
      <c r="U178">
        <f t="shared" si="40"/>
        <v>0</v>
      </c>
      <c r="V178">
        <f t="shared" si="41"/>
        <v>0</v>
      </c>
      <c r="W178">
        <f t="shared" si="42"/>
        <v>0</v>
      </c>
      <c r="X178">
        <f t="shared" si="43"/>
        <v>0</v>
      </c>
    </row>
    <row r="179" spans="1:24" x14ac:dyDescent="0.3">
      <c r="A179" s="12"/>
      <c r="B179" s="13"/>
      <c r="C179" s="12"/>
      <c r="D179" s="12"/>
      <c r="E179" s="11"/>
      <c r="F179" s="11"/>
      <c r="G179" s="14"/>
      <c r="H179" s="14"/>
      <c r="I179" s="10">
        <f t="shared" si="33"/>
        <v>0</v>
      </c>
      <c r="J179" s="11"/>
      <c r="K179" s="11"/>
      <c r="L179" s="11"/>
      <c r="M179" s="11"/>
      <c r="N179" s="4" t="str">
        <f t="shared" si="34"/>
        <v/>
      </c>
      <c r="O179" s="4" t="str">
        <f t="shared" si="35"/>
        <v/>
      </c>
      <c r="P179" t="str">
        <f t="shared" si="36"/>
        <v>ok</v>
      </c>
      <c r="Q179" t="str">
        <f t="shared" si="37"/>
        <v>x</v>
      </c>
      <c r="R179" t="str">
        <f t="shared" si="38"/>
        <v>ok</v>
      </c>
      <c r="S179">
        <f>IF(YEAR($B179)=Überblick!$G$2,1,0)</f>
        <v>0</v>
      </c>
      <c r="T179">
        <f t="shared" si="39"/>
        <v>0</v>
      </c>
      <c r="U179">
        <f t="shared" si="40"/>
        <v>0</v>
      </c>
      <c r="V179">
        <f t="shared" si="41"/>
        <v>0</v>
      </c>
      <c r="W179">
        <f t="shared" si="42"/>
        <v>0</v>
      </c>
      <c r="X179">
        <f t="shared" si="43"/>
        <v>0</v>
      </c>
    </row>
    <row r="180" spans="1:24" x14ac:dyDescent="0.3">
      <c r="A180" s="12"/>
      <c r="B180" s="13"/>
      <c r="C180" s="12"/>
      <c r="D180" s="12"/>
      <c r="E180" s="11"/>
      <c r="F180" s="11"/>
      <c r="G180" s="14"/>
      <c r="H180" s="14"/>
      <c r="I180" s="10">
        <f t="shared" si="33"/>
        <v>0</v>
      </c>
      <c r="J180" s="11"/>
      <c r="K180" s="11"/>
      <c r="L180" s="11"/>
      <c r="M180" s="11"/>
      <c r="N180" s="4" t="str">
        <f t="shared" si="34"/>
        <v/>
      </c>
      <c r="O180" s="4" t="str">
        <f t="shared" si="35"/>
        <v/>
      </c>
      <c r="P180" t="str">
        <f t="shared" si="36"/>
        <v>ok</v>
      </c>
      <c r="Q180" t="str">
        <f t="shared" si="37"/>
        <v>x</v>
      </c>
      <c r="R180" t="str">
        <f t="shared" si="38"/>
        <v>ok</v>
      </c>
      <c r="S180">
        <f>IF(YEAR($B180)=Überblick!$G$2,1,0)</f>
        <v>0</v>
      </c>
      <c r="T180">
        <f t="shared" si="39"/>
        <v>0</v>
      </c>
      <c r="U180">
        <f t="shared" si="40"/>
        <v>0</v>
      </c>
      <c r="V180">
        <f t="shared" si="41"/>
        <v>0</v>
      </c>
      <c r="W180">
        <f t="shared" si="42"/>
        <v>0</v>
      </c>
      <c r="X180">
        <f t="shared" si="43"/>
        <v>0</v>
      </c>
    </row>
    <row r="181" spans="1:24" x14ac:dyDescent="0.3">
      <c r="A181" s="12"/>
      <c r="B181" s="13"/>
      <c r="C181" s="12"/>
      <c r="D181" s="12"/>
      <c r="E181" s="11"/>
      <c r="F181" s="11"/>
      <c r="G181" s="14"/>
      <c r="H181" s="14"/>
      <c r="I181" s="10">
        <f t="shared" si="33"/>
        <v>0</v>
      </c>
      <c r="J181" s="11"/>
      <c r="K181" s="11"/>
      <c r="L181" s="11"/>
      <c r="M181" s="11"/>
      <c r="N181" s="4" t="str">
        <f t="shared" si="34"/>
        <v/>
      </c>
      <c r="O181" s="4" t="str">
        <f t="shared" si="35"/>
        <v/>
      </c>
      <c r="P181" t="str">
        <f t="shared" si="36"/>
        <v>ok</v>
      </c>
      <c r="Q181" t="str">
        <f t="shared" si="37"/>
        <v>x</v>
      </c>
      <c r="R181" t="str">
        <f t="shared" si="38"/>
        <v>ok</v>
      </c>
      <c r="S181">
        <f>IF(YEAR($B181)=Überblick!$G$2,1,0)</f>
        <v>0</v>
      </c>
      <c r="T181">
        <f t="shared" si="39"/>
        <v>0</v>
      </c>
      <c r="U181">
        <f t="shared" si="40"/>
        <v>0</v>
      </c>
      <c r="V181">
        <f t="shared" si="41"/>
        <v>0</v>
      </c>
      <c r="W181">
        <f t="shared" si="42"/>
        <v>0</v>
      </c>
      <c r="X181">
        <f t="shared" si="43"/>
        <v>0</v>
      </c>
    </row>
    <row r="182" spans="1:24" x14ac:dyDescent="0.3">
      <c r="A182" s="12"/>
      <c r="B182" s="13"/>
      <c r="C182" s="12"/>
      <c r="D182" s="12"/>
      <c r="E182" s="11"/>
      <c r="F182" s="11"/>
      <c r="G182" s="14"/>
      <c r="H182" s="14"/>
      <c r="I182" s="10">
        <f t="shared" si="33"/>
        <v>0</v>
      </c>
      <c r="J182" s="11"/>
      <c r="K182" s="11"/>
      <c r="L182" s="11"/>
      <c r="M182" s="11"/>
      <c r="N182" s="4" t="str">
        <f t="shared" si="34"/>
        <v/>
      </c>
      <c r="O182" s="4" t="str">
        <f t="shared" si="35"/>
        <v/>
      </c>
      <c r="P182" t="str">
        <f t="shared" si="36"/>
        <v>ok</v>
      </c>
      <c r="Q182" t="str">
        <f t="shared" si="37"/>
        <v>x</v>
      </c>
      <c r="R182" t="str">
        <f t="shared" si="38"/>
        <v>ok</v>
      </c>
      <c r="S182">
        <f>IF(YEAR($B182)=Überblick!$G$2,1,0)</f>
        <v>0</v>
      </c>
      <c r="T182">
        <f t="shared" si="39"/>
        <v>0</v>
      </c>
      <c r="U182">
        <f t="shared" si="40"/>
        <v>0</v>
      </c>
      <c r="V182">
        <f t="shared" si="41"/>
        <v>0</v>
      </c>
      <c r="W182">
        <f t="shared" si="42"/>
        <v>0</v>
      </c>
      <c r="X182">
        <f t="shared" si="43"/>
        <v>0</v>
      </c>
    </row>
    <row r="183" spans="1:24" x14ac:dyDescent="0.3">
      <c r="A183" s="12"/>
      <c r="B183" s="13"/>
      <c r="C183" s="12"/>
      <c r="D183" s="12"/>
      <c r="E183" s="11"/>
      <c r="F183" s="11"/>
      <c r="G183" s="14"/>
      <c r="H183" s="14"/>
      <c r="I183" s="10">
        <f t="shared" si="33"/>
        <v>0</v>
      </c>
      <c r="J183" s="11"/>
      <c r="K183" s="11"/>
      <c r="L183" s="11"/>
      <c r="M183" s="11"/>
      <c r="N183" s="4" t="str">
        <f t="shared" si="34"/>
        <v/>
      </c>
      <c r="O183" s="4" t="str">
        <f t="shared" si="35"/>
        <v/>
      </c>
      <c r="P183" t="str">
        <f t="shared" si="36"/>
        <v>ok</v>
      </c>
      <c r="Q183" t="str">
        <f t="shared" si="37"/>
        <v>x</v>
      </c>
      <c r="R183" t="str">
        <f t="shared" si="38"/>
        <v>ok</v>
      </c>
      <c r="S183">
        <f>IF(YEAR($B183)=Überblick!$G$2,1,0)</f>
        <v>0</v>
      </c>
      <c r="T183">
        <f t="shared" si="39"/>
        <v>0</v>
      </c>
      <c r="U183">
        <f t="shared" si="40"/>
        <v>0</v>
      </c>
      <c r="V183">
        <f t="shared" si="41"/>
        <v>0</v>
      </c>
      <c r="W183">
        <f t="shared" si="42"/>
        <v>0</v>
      </c>
      <c r="X183">
        <f t="shared" si="43"/>
        <v>0</v>
      </c>
    </row>
    <row r="184" spans="1:24" x14ac:dyDescent="0.3">
      <c r="A184" s="12"/>
      <c r="B184" s="13"/>
      <c r="C184" s="12"/>
      <c r="D184" s="12"/>
      <c r="E184" s="11"/>
      <c r="F184" s="11"/>
      <c r="G184" s="14"/>
      <c r="H184" s="14"/>
      <c r="I184" s="10">
        <f t="shared" si="33"/>
        <v>0</v>
      </c>
      <c r="J184" s="11"/>
      <c r="K184" s="11"/>
      <c r="L184" s="11"/>
      <c r="M184" s="11"/>
      <c r="N184" s="4" t="str">
        <f t="shared" si="34"/>
        <v/>
      </c>
      <c r="O184" s="4" t="str">
        <f t="shared" si="35"/>
        <v/>
      </c>
      <c r="P184" t="str">
        <f t="shared" si="36"/>
        <v>ok</v>
      </c>
      <c r="Q184" t="str">
        <f t="shared" si="37"/>
        <v>x</v>
      </c>
      <c r="R184" t="str">
        <f t="shared" si="38"/>
        <v>ok</v>
      </c>
      <c r="S184">
        <f>IF(YEAR($B184)=Überblick!$G$2,1,0)</f>
        <v>0</v>
      </c>
      <c r="T184">
        <f t="shared" si="39"/>
        <v>0</v>
      </c>
      <c r="U184">
        <f t="shared" si="40"/>
        <v>0</v>
      </c>
      <c r="V184">
        <f t="shared" si="41"/>
        <v>0</v>
      </c>
      <c r="W184">
        <f t="shared" si="42"/>
        <v>0</v>
      </c>
      <c r="X184">
        <f t="shared" si="43"/>
        <v>0</v>
      </c>
    </row>
    <row r="185" spans="1:24" x14ac:dyDescent="0.3">
      <c r="A185" s="12"/>
      <c r="B185" s="13"/>
      <c r="C185" s="12"/>
      <c r="D185" s="12"/>
      <c r="E185" s="11"/>
      <c r="F185" s="11"/>
      <c r="G185" s="14"/>
      <c r="H185" s="14"/>
      <c r="I185" s="10">
        <f t="shared" si="33"/>
        <v>0</v>
      </c>
      <c r="J185" s="11"/>
      <c r="K185" s="11"/>
      <c r="L185" s="11"/>
      <c r="M185" s="11"/>
      <c r="N185" s="4" t="str">
        <f t="shared" si="34"/>
        <v/>
      </c>
      <c r="O185" s="4" t="str">
        <f t="shared" si="35"/>
        <v/>
      </c>
      <c r="P185" t="str">
        <f t="shared" si="36"/>
        <v>ok</v>
      </c>
      <c r="Q185" t="str">
        <f t="shared" si="37"/>
        <v>x</v>
      </c>
      <c r="R185" t="str">
        <f t="shared" si="38"/>
        <v>ok</v>
      </c>
      <c r="S185">
        <f>IF(YEAR($B185)=Überblick!$G$2,1,0)</f>
        <v>0</v>
      </c>
      <c r="T185">
        <f t="shared" si="39"/>
        <v>0</v>
      </c>
      <c r="U185">
        <f t="shared" si="40"/>
        <v>0</v>
      </c>
      <c r="V185">
        <f t="shared" si="41"/>
        <v>0</v>
      </c>
      <c r="W185">
        <f t="shared" si="42"/>
        <v>0</v>
      </c>
      <c r="X185">
        <f t="shared" si="43"/>
        <v>0</v>
      </c>
    </row>
    <row r="186" spans="1:24" x14ac:dyDescent="0.3">
      <c r="A186" s="12"/>
      <c r="B186" s="13"/>
      <c r="C186" s="12"/>
      <c r="D186" s="12"/>
      <c r="E186" s="11"/>
      <c r="F186" s="11"/>
      <c r="G186" s="14"/>
      <c r="H186" s="14"/>
      <c r="I186" s="10">
        <f t="shared" si="33"/>
        <v>0</v>
      </c>
      <c r="J186" s="11"/>
      <c r="K186" s="11"/>
      <c r="L186" s="11"/>
      <c r="M186" s="11"/>
      <c r="N186" s="4" t="str">
        <f t="shared" si="34"/>
        <v/>
      </c>
      <c r="O186" s="4" t="str">
        <f t="shared" si="35"/>
        <v/>
      </c>
      <c r="P186" t="str">
        <f t="shared" si="36"/>
        <v>ok</v>
      </c>
      <c r="Q186" t="str">
        <f t="shared" si="37"/>
        <v>x</v>
      </c>
      <c r="R186" t="str">
        <f t="shared" si="38"/>
        <v>ok</v>
      </c>
      <c r="S186">
        <f>IF(YEAR($B186)=Überblick!$G$2,1,0)</f>
        <v>0</v>
      </c>
      <c r="T186">
        <f t="shared" si="39"/>
        <v>0</v>
      </c>
      <c r="U186">
        <f t="shared" si="40"/>
        <v>0</v>
      </c>
      <c r="V186">
        <f t="shared" si="41"/>
        <v>0</v>
      </c>
      <c r="W186">
        <f t="shared" si="42"/>
        <v>0</v>
      </c>
      <c r="X186">
        <f t="shared" si="43"/>
        <v>0</v>
      </c>
    </row>
    <row r="187" spans="1:24" x14ac:dyDescent="0.3">
      <c r="A187" s="12"/>
      <c r="B187" s="13"/>
      <c r="C187" s="12"/>
      <c r="D187" s="12"/>
      <c r="E187" s="11"/>
      <c r="F187" s="11"/>
      <c r="G187" s="14"/>
      <c r="H187" s="14"/>
      <c r="I187" s="10">
        <f t="shared" si="33"/>
        <v>0</v>
      </c>
      <c r="J187" s="11"/>
      <c r="K187" s="11"/>
      <c r="L187" s="11"/>
      <c r="M187" s="11"/>
      <c r="N187" s="4" t="str">
        <f t="shared" si="34"/>
        <v/>
      </c>
      <c r="O187" s="4" t="str">
        <f t="shared" si="35"/>
        <v/>
      </c>
      <c r="P187" t="str">
        <f t="shared" si="36"/>
        <v>ok</v>
      </c>
      <c r="Q187" t="str">
        <f t="shared" si="37"/>
        <v>x</v>
      </c>
      <c r="R187" t="str">
        <f t="shared" si="38"/>
        <v>ok</v>
      </c>
      <c r="S187">
        <f>IF(YEAR($B187)=Überblick!$G$2,1,0)</f>
        <v>0</v>
      </c>
      <c r="T187">
        <f t="shared" si="39"/>
        <v>0</v>
      </c>
      <c r="U187">
        <f t="shared" si="40"/>
        <v>0</v>
      </c>
      <c r="V187">
        <f t="shared" si="41"/>
        <v>0</v>
      </c>
      <c r="W187">
        <f t="shared" si="42"/>
        <v>0</v>
      </c>
      <c r="X187">
        <f t="shared" si="43"/>
        <v>0</v>
      </c>
    </row>
    <row r="188" spans="1:24" x14ac:dyDescent="0.3">
      <c r="A188" s="12"/>
      <c r="B188" s="13"/>
      <c r="C188" s="12"/>
      <c r="D188" s="12"/>
      <c r="E188" s="11"/>
      <c r="F188" s="11"/>
      <c r="G188" s="14"/>
      <c r="H188" s="14"/>
      <c r="I188" s="10">
        <f t="shared" si="33"/>
        <v>0</v>
      </c>
      <c r="J188" s="11"/>
      <c r="K188" s="11"/>
      <c r="L188" s="11"/>
      <c r="M188" s="11"/>
      <c r="N188" s="4" t="str">
        <f t="shared" si="34"/>
        <v/>
      </c>
      <c r="O188" s="4" t="str">
        <f t="shared" si="35"/>
        <v/>
      </c>
      <c r="P188" t="str">
        <f t="shared" si="36"/>
        <v>ok</v>
      </c>
      <c r="Q188" t="str">
        <f t="shared" si="37"/>
        <v>x</v>
      </c>
      <c r="R188" t="str">
        <f t="shared" si="38"/>
        <v>ok</v>
      </c>
      <c r="S188">
        <f>IF(YEAR($B188)=Überblick!$G$2,1,0)</f>
        <v>0</v>
      </c>
      <c r="T188">
        <f t="shared" si="39"/>
        <v>0</v>
      </c>
      <c r="U188">
        <f t="shared" si="40"/>
        <v>0</v>
      </c>
      <c r="V188">
        <f t="shared" si="41"/>
        <v>0</v>
      </c>
      <c r="W188">
        <f t="shared" si="42"/>
        <v>0</v>
      </c>
      <c r="X188">
        <f t="shared" si="43"/>
        <v>0</v>
      </c>
    </row>
    <row r="189" spans="1:24" x14ac:dyDescent="0.3">
      <c r="A189" s="12"/>
      <c r="B189" s="13"/>
      <c r="C189" s="12"/>
      <c r="D189" s="12"/>
      <c r="E189" s="11"/>
      <c r="F189" s="11"/>
      <c r="G189" s="14"/>
      <c r="H189" s="14"/>
      <c r="I189" s="10">
        <f t="shared" si="33"/>
        <v>0</v>
      </c>
      <c r="J189" s="11"/>
      <c r="K189" s="11"/>
      <c r="L189" s="11"/>
      <c r="M189" s="11"/>
      <c r="N189" s="4" t="str">
        <f t="shared" si="34"/>
        <v/>
      </c>
      <c r="O189" s="4" t="str">
        <f t="shared" si="35"/>
        <v/>
      </c>
      <c r="P189" t="str">
        <f t="shared" si="36"/>
        <v>ok</v>
      </c>
      <c r="Q189" t="str">
        <f t="shared" si="37"/>
        <v>x</v>
      </c>
      <c r="R189" t="str">
        <f t="shared" si="38"/>
        <v>ok</v>
      </c>
      <c r="S189">
        <f>IF(YEAR($B189)=Überblick!$G$2,1,0)</f>
        <v>0</v>
      </c>
      <c r="T189">
        <f t="shared" si="39"/>
        <v>0</v>
      </c>
      <c r="U189">
        <f t="shared" si="40"/>
        <v>0</v>
      </c>
      <c r="V189">
        <f t="shared" si="41"/>
        <v>0</v>
      </c>
      <c r="W189">
        <f t="shared" si="42"/>
        <v>0</v>
      </c>
      <c r="X189">
        <f t="shared" si="43"/>
        <v>0</v>
      </c>
    </row>
    <row r="190" spans="1:24" x14ac:dyDescent="0.3">
      <c r="A190" s="12"/>
      <c r="B190" s="13"/>
      <c r="C190" s="12"/>
      <c r="D190" s="12"/>
      <c r="E190" s="11"/>
      <c r="F190" s="11"/>
      <c r="G190" s="14"/>
      <c r="H190" s="14"/>
      <c r="I190" s="10">
        <f t="shared" si="33"/>
        <v>0</v>
      </c>
      <c r="J190" s="11"/>
      <c r="K190" s="11"/>
      <c r="L190" s="11"/>
      <c r="M190" s="11"/>
      <c r="N190" s="4" t="str">
        <f t="shared" si="34"/>
        <v/>
      </c>
      <c r="O190" s="4" t="str">
        <f t="shared" si="35"/>
        <v/>
      </c>
      <c r="P190" t="str">
        <f t="shared" si="36"/>
        <v>ok</v>
      </c>
      <c r="Q190" t="str">
        <f t="shared" si="37"/>
        <v>x</v>
      </c>
      <c r="R190" t="str">
        <f t="shared" si="38"/>
        <v>ok</v>
      </c>
      <c r="S190">
        <f>IF(YEAR($B190)=Überblick!$G$2,1,0)</f>
        <v>0</v>
      </c>
      <c r="T190">
        <f t="shared" si="39"/>
        <v>0</v>
      </c>
      <c r="U190">
        <f t="shared" si="40"/>
        <v>0</v>
      </c>
      <c r="V190">
        <f t="shared" si="41"/>
        <v>0</v>
      </c>
      <c r="W190">
        <f t="shared" si="42"/>
        <v>0</v>
      </c>
      <c r="X190">
        <f t="shared" si="43"/>
        <v>0</v>
      </c>
    </row>
    <row r="191" spans="1:24" x14ac:dyDescent="0.3">
      <c r="A191" s="12"/>
      <c r="B191" s="13"/>
      <c r="C191" s="12"/>
      <c r="D191" s="12"/>
      <c r="E191" s="11"/>
      <c r="F191" s="11"/>
      <c r="G191" s="14"/>
      <c r="H191" s="14"/>
      <c r="I191" s="10">
        <f t="shared" si="33"/>
        <v>0</v>
      </c>
      <c r="J191" s="11"/>
      <c r="K191" s="11"/>
      <c r="L191" s="11"/>
      <c r="M191" s="11"/>
      <c r="N191" s="4" t="str">
        <f t="shared" si="34"/>
        <v/>
      </c>
      <c r="O191" s="4" t="str">
        <f t="shared" si="35"/>
        <v/>
      </c>
      <c r="P191" t="str">
        <f t="shared" si="36"/>
        <v>ok</v>
      </c>
      <c r="Q191" t="str">
        <f t="shared" si="37"/>
        <v>x</v>
      </c>
      <c r="R191" t="str">
        <f t="shared" si="38"/>
        <v>ok</v>
      </c>
      <c r="S191">
        <f>IF(YEAR($B191)=Überblick!$G$2,1,0)</f>
        <v>0</v>
      </c>
      <c r="T191">
        <f t="shared" si="39"/>
        <v>0</v>
      </c>
      <c r="U191">
        <f t="shared" si="40"/>
        <v>0</v>
      </c>
      <c r="V191">
        <f t="shared" si="41"/>
        <v>0</v>
      </c>
      <c r="W191">
        <f t="shared" si="42"/>
        <v>0</v>
      </c>
      <c r="X191">
        <f t="shared" si="43"/>
        <v>0</v>
      </c>
    </row>
    <row r="192" spans="1:24" x14ac:dyDescent="0.3">
      <c r="A192" s="12"/>
      <c r="B192" s="13"/>
      <c r="C192" s="12"/>
      <c r="D192" s="12"/>
      <c r="E192" s="11"/>
      <c r="F192" s="11"/>
      <c r="G192" s="14"/>
      <c r="H192" s="14"/>
      <c r="I192" s="10">
        <f t="shared" si="33"/>
        <v>0</v>
      </c>
      <c r="J192" s="11"/>
      <c r="K192" s="11"/>
      <c r="L192" s="11"/>
      <c r="M192" s="11"/>
      <c r="N192" s="4" t="str">
        <f t="shared" si="34"/>
        <v/>
      </c>
      <c r="O192" s="4" t="str">
        <f t="shared" si="35"/>
        <v/>
      </c>
      <c r="P192" t="str">
        <f t="shared" si="36"/>
        <v>ok</v>
      </c>
      <c r="Q192" t="str">
        <f t="shared" si="37"/>
        <v>x</v>
      </c>
      <c r="R192" t="str">
        <f t="shared" si="38"/>
        <v>ok</v>
      </c>
      <c r="S192">
        <f>IF(YEAR($B192)=Überblick!$G$2,1,0)</f>
        <v>0</v>
      </c>
      <c r="T192">
        <f t="shared" si="39"/>
        <v>0</v>
      </c>
      <c r="U192">
        <f t="shared" si="40"/>
        <v>0</v>
      </c>
      <c r="V192">
        <f t="shared" si="41"/>
        <v>0</v>
      </c>
      <c r="W192">
        <f t="shared" si="42"/>
        <v>0</v>
      </c>
      <c r="X192">
        <f t="shared" si="43"/>
        <v>0</v>
      </c>
    </row>
    <row r="193" spans="1:24" x14ac:dyDescent="0.3">
      <c r="A193" s="12"/>
      <c r="B193" s="13"/>
      <c r="C193" s="12"/>
      <c r="D193" s="12"/>
      <c r="E193" s="11"/>
      <c r="F193" s="11"/>
      <c r="G193" s="14"/>
      <c r="H193" s="14"/>
      <c r="I193" s="10">
        <f t="shared" si="33"/>
        <v>0</v>
      </c>
      <c r="J193" s="11"/>
      <c r="K193" s="11"/>
      <c r="L193" s="11"/>
      <c r="M193" s="11"/>
      <c r="N193" s="4" t="str">
        <f t="shared" si="34"/>
        <v/>
      </c>
      <c r="O193" s="4" t="str">
        <f t="shared" si="35"/>
        <v/>
      </c>
      <c r="P193" t="str">
        <f t="shared" si="36"/>
        <v>ok</v>
      </c>
      <c r="Q193" t="str">
        <f t="shared" si="37"/>
        <v>x</v>
      </c>
      <c r="R193" t="str">
        <f t="shared" si="38"/>
        <v>ok</v>
      </c>
      <c r="S193">
        <f>IF(YEAR($B193)=Überblick!$G$2,1,0)</f>
        <v>0</v>
      </c>
      <c r="T193">
        <f t="shared" si="39"/>
        <v>0</v>
      </c>
      <c r="U193">
        <f t="shared" si="40"/>
        <v>0</v>
      </c>
      <c r="V193">
        <f t="shared" si="41"/>
        <v>0</v>
      </c>
      <c r="W193">
        <f t="shared" si="42"/>
        <v>0</v>
      </c>
      <c r="X193">
        <f t="shared" si="43"/>
        <v>0</v>
      </c>
    </row>
    <row r="194" spans="1:24" x14ac:dyDescent="0.3">
      <c r="A194" s="12"/>
      <c r="B194" s="13"/>
      <c r="C194" s="12"/>
      <c r="D194" s="12"/>
      <c r="E194" s="11"/>
      <c r="F194" s="11"/>
      <c r="G194" s="14"/>
      <c r="H194" s="14"/>
      <c r="I194" s="10">
        <f t="shared" si="33"/>
        <v>0</v>
      </c>
      <c r="J194" s="11"/>
      <c r="K194" s="11"/>
      <c r="L194" s="11"/>
      <c r="M194" s="11"/>
      <c r="N194" s="4" t="str">
        <f t="shared" si="34"/>
        <v/>
      </c>
      <c r="O194" s="4" t="str">
        <f t="shared" si="35"/>
        <v/>
      </c>
      <c r="P194" t="str">
        <f t="shared" si="36"/>
        <v>ok</v>
      </c>
      <c r="Q194" t="str">
        <f t="shared" si="37"/>
        <v>x</v>
      </c>
      <c r="R194" t="str">
        <f t="shared" si="38"/>
        <v>ok</v>
      </c>
      <c r="S194">
        <f>IF(YEAR($B194)=Überblick!$G$2,1,0)</f>
        <v>0</v>
      </c>
      <c r="T194">
        <f t="shared" si="39"/>
        <v>0</v>
      </c>
      <c r="U194">
        <f t="shared" si="40"/>
        <v>0</v>
      </c>
      <c r="V194">
        <f t="shared" si="41"/>
        <v>0</v>
      </c>
      <c r="W194">
        <f t="shared" si="42"/>
        <v>0</v>
      </c>
      <c r="X194">
        <f t="shared" si="43"/>
        <v>0</v>
      </c>
    </row>
    <row r="195" spans="1:24" x14ac:dyDescent="0.3">
      <c r="A195" s="12"/>
      <c r="B195" s="13"/>
      <c r="C195" s="12"/>
      <c r="D195" s="12"/>
      <c r="E195" s="11"/>
      <c r="F195" s="11"/>
      <c r="G195" s="14"/>
      <c r="H195" s="14"/>
      <c r="I195" s="10">
        <f t="shared" si="33"/>
        <v>0</v>
      </c>
      <c r="J195" s="11"/>
      <c r="K195" s="11"/>
      <c r="L195" s="11"/>
      <c r="M195" s="11"/>
      <c r="N195" s="4" t="str">
        <f t="shared" si="34"/>
        <v/>
      </c>
      <c r="O195" s="4" t="str">
        <f t="shared" si="35"/>
        <v/>
      </c>
      <c r="P195" t="str">
        <f t="shared" si="36"/>
        <v>ok</v>
      </c>
      <c r="Q195" t="str">
        <f t="shared" si="37"/>
        <v>x</v>
      </c>
      <c r="R195" t="str">
        <f t="shared" si="38"/>
        <v>ok</v>
      </c>
      <c r="S195">
        <f>IF(YEAR($B195)=Überblick!$G$2,1,0)</f>
        <v>0</v>
      </c>
      <c r="T195">
        <f t="shared" si="39"/>
        <v>0</v>
      </c>
      <c r="U195">
        <f t="shared" si="40"/>
        <v>0</v>
      </c>
      <c r="V195">
        <f t="shared" si="41"/>
        <v>0</v>
      </c>
      <c r="W195">
        <f t="shared" si="42"/>
        <v>0</v>
      </c>
      <c r="X195">
        <f t="shared" si="43"/>
        <v>0</v>
      </c>
    </row>
    <row r="196" spans="1:24" x14ac:dyDescent="0.3">
      <c r="A196" s="12"/>
      <c r="B196" s="13"/>
      <c r="C196" s="12"/>
      <c r="D196" s="12"/>
      <c r="E196" s="11"/>
      <c r="F196" s="11"/>
      <c r="G196" s="14"/>
      <c r="H196" s="14"/>
      <c r="I196" s="10">
        <f t="shared" si="33"/>
        <v>0</v>
      </c>
      <c r="J196" s="11"/>
      <c r="K196" s="11"/>
      <c r="L196" s="11"/>
      <c r="M196" s="11"/>
      <c r="N196" s="4" t="str">
        <f t="shared" si="34"/>
        <v/>
      </c>
      <c r="O196" s="4" t="str">
        <f t="shared" si="35"/>
        <v/>
      </c>
      <c r="P196" t="str">
        <f t="shared" si="36"/>
        <v>ok</v>
      </c>
      <c r="Q196" t="str">
        <f t="shared" si="37"/>
        <v>x</v>
      </c>
      <c r="R196" t="str">
        <f t="shared" si="38"/>
        <v>ok</v>
      </c>
      <c r="S196">
        <f>IF(YEAR($B196)=Überblick!$G$2,1,0)</f>
        <v>0</v>
      </c>
      <c r="T196">
        <f t="shared" si="39"/>
        <v>0</v>
      </c>
      <c r="U196">
        <f t="shared" si="40"/>
        <v>0</v>
      </c>
      <c r="V196">
        <f t="shared" si="41"/>
        <v>0</v>
      </c>
      <c r="W196">
        <f t="shared" si="42"/>
        <v>0</v>
      </c>
      <c r="X196">
        <f t="shared" si="43"/>
        <v>0</v>
      </c>
    </row>
    <row r="197" spans="1:24" x14ac:dyDescent="0.3">
      <c r="A197" s="12"/>
      <c r="B197" s="13"/>
      <c r="C197" s="12"/>
      <c r="D197" s="12"/>
      <c r="E197" s="11"/>
      <c r="F197" s="11"/>
      <c r="G197" s="14"/>
      <c r="H197" s="14"/>
      <c r="I197" s="10">
        <f t="shared" si="33"/>
        <v>0</v>
      </c>
      <c r="J197" s="11"/>
      <c r="K197" s="11"/>
      <c r="L197" s="11"/>
      <c r="M197" s="11"/>
      <c r="N197" s="4" t="str">
        <f t="shared" si="34"/>
        <v/>
      </c>
      <c r="O197" s="4" t="str">
        <f t="shared" si="35"/>
        <v/>
      </c>
      <c r="P197" t="str">
        <f t="shared" si="36"/>
        <v>ok</v>
      </c>
      <c r="Q197" t="str">
        <f t="shared" si="37"/>
        <v>x</v>
      </c>
      <c r="R197" t="str">
        <f t="shared" si="38"/>
        <v>ok</v>
      </c>
      <c r="S197">
        <f>IF(YEAR($B197)=Überblick!$G$2,1,0)</f>
        <v>0</v>
      </c>
      <c r="T197">
        <f t="shared" si="39"/>
        <v>0</v>
      </c>
      <c r="U197">
        <f t="shared" si="40"/>
        <v>0</v>
      </c>
      <c r="V197">
        <f t="shared" si="41"/>
        <v>0</v>
      </c>
      <c r="W197">
        <f t="shared" si="42"/>
        <v>0</v>
      </c>
      <c r="X197">
        <f t="shared" si="43"/>
        <v>0</v>
      </c>
    </row>
    <row r="198" spans="1:24" x14ac:dyDescent="0.3">
      <c r="A198" s="12"/>
      <c r="B198" s="13"/>
      <c r="C198" s="12"/>
      <c r="D198" s="12"/>
      <c r="E198" s="11"/>
      <c r="F198" s="11"/>
      <c r="G198" s="14"/>
      <c r="H198" s="14"/>
      <c r="I198" s="10">
        <f t="shared" si="33"/>
        <v>0</v>
      </c>
      <c r="J198" s="11"/>
      <c r="K198" s="11"/>
      <c r="L198" s="11"/>
      <c r="M198" s="11"/>
      <c r="N198" s="4" t="str">
        <f t="shared" si="34"/>
        <v/>
      </c>
      <c r="O198" s="4" t="str">
        <f t="shared" si="35"/>
        <v/>
      </c>
      <c r="P198" t="str">
        <f t="shared" si="36"/>
        <v>ok</v>
      </c>
      <c r="Q198" t="str">
        <f t="shared" si="37"/>
        <v>x</v>
      </c>
      <c r="R198" t="str">
        <f t="shared" si="38"/>
        <v>ok</v>
      </c>
      <c r="S198">
        <f>IF(YEAR($B198)=Überblick!$G$2,1,0)</f>
        <v>0</v>
      </c>
      <c r="T198">
        <f t="shared" si="39"/>
        <v>0</v>
      </c>
      <c r="U198">
        <f t="shared" si="40"/>
        <v>0</v>
      </c>
      <c r="V198">
        <f t="shared" si="41"/>
        <v>0</v>
      </c>
      <c r="W198">
        <f t="shared" si="42"/>
        <v>0</v>
      </c>
      <c r="X198">
        <f t="shared" si="43"/>
        <v>0</v>
      </c>
    </row>
    <row r="199" spans="1:24" x14ac:dyDescent="0.3">
      <c r="A199" s="12"/>
      <c r="B199" s="13"/>
      <c r="C199" s="12"/>
      <c r="D199" s="12"/>
      <c r="E199" s="11"/>
      <c r="F199" s="11"/>
      <c r="G199" s="14"/>
      <c r="H199" s="14"/>
      <c r="I199" s="10">
        <f t="shared" si="33"/>
        <v>0</v>
      </c>
      <c r="J199" s="11"/>
      <c r="K199" s="11"/>
      <c r="L199" s="11"/>
      <c r="M199" s="11"/>
      <c r="N199" s="4" t="str">
        <f t="shared" si="34"/>
        <v/>
      </c>
      <c r="O199" s="4" t="str">
        <f t="shared" si="35"/>
        <v/>
      </c>
      <c r="P199" t="str">
        <f t="shared" si="36"/>
        <v>ok</v>
      </c>
      <c r="Q199" t="str">
        <f t="shared" si="37"/>
        <v>x</v>
      </c>
      <c r="R199" t="str">
        <f t="shared" si="38"/>
        <v>ok</v>
      </c>
      <c r="S199">
        <f>IF(YEAR($B199)=Überblick!$G$2,1,0)</f>
        <v>0</v>
      </c>
      <c r="T199">
        <f t="shared" si="39"/>
        <v>0</v>
      </c>
      <c r="U199">
        <f t="shared" si="40"/>
        <v>0</v>
      </c>
      <c r="V199">
        <f t="shared" si="41"/>
        <v>0</v>
      </c>
      <c r="W199">
        <f t="shared" si="42"/>
        <v>0</v>
      </c>
      <c r="X199">
        <f t="shared" si="43"/>
        <v>0</v>
      </c>
    </row>
    <row r="200" spans="1:24" x14ac:dyDescent="0.3">
      <c r="A200" s="12"/>
      <c r="B200" s="13"/>
      <c r="C200" s="12"/>
      <c r="D200" s="12"/>
      <c r="E200" s="11"/>
      <c r="F200" s="11"/>
      <c r="G200" s="14"/>
      <c r="H200" s="14"/>
      <c r="I200" s="10">
        <f t="shared" si="33"/>
        <v>0</v>
      </c>
      <c r="J200" s="11"/>
      <c r="K200" s="11"/>
      <c r="L200" s="11"/>
      <c r="M200" s="11"/>
      <c r="N200" s="4" t="str">
        <f t="shared" si="34"/>
        <v/>
      </c>
      <c r="O200" s="4" t="str">
        <f t="shared" si="35"/>
        <v/>
      </c>
      <c r="P200" t="str">
        <f t="shared" si="36"/>
        <v>ok</v>
      </c>
      <c r="Q200" t="str">
        <f t="shared" si="37"/>
        <v>x</v>
      </c>
      <c r="R200" t="str">
        <f t="shared" si="38"/>
        <v>ok</v>
      </c>
      <c r="S200">
        <f>IF(YEAR($B200)=Überblick!$G$2,1,0)</f>
        <v>0</v>
      </c>
      <c r="T200">
        <f t="shared" si="39"/>
        <v>0</v>
      </c>
      <c r="U200">
        <f t="shared" si="40"/>
        <v>0</v>
      </c>
      <c r="V200">
        <f t="shared" si="41"/>
        <v>0</v>
      </c>
      <c r="W200">
        <f t="shared" si="42"/>
        <v>0</v>
      </c>
      <c r="X200">
        <f t="shared" si="43"/>
        <v>0</v>
      </c>
    </row>
    <row r="201" spans="1:24" x14ac:dyDescent="0.3">
      <c r="A201" s="12"/>
      <c r="B201" s="13"/>
      <c r="C201" s="12"/>
      <c r="D201" s="12"/>
      <c r="E201" s="11"/>
      <c r="F201" s="11"/>
      <c r="G201" s="14"/>
      <c r="H201" s="14"/>
      <c r="I201" s="10">
        <f t="shared" si="33"/>
        <v>0</v>
      </c>
      <c r="J201" s="11"/>
      <c r="K201" s="11"/>
      <c r="L201" s="11"/>
      <c r="M201" s="11"/>
      <c r="N201" s="4" t="str">
        <f t="shared" si="34"/>
        <v/>
      </c>
      <c r="O201" s="4" t="str">
        <f t="shared" si="35"/>
        <v/>
      </c>
      <c r="P201" t="str">
        <f t="shared" si="36"/>
        <v>ok</v>
      </c>
      <c r="Q201" t="str">
        <f t="shared" si="37"/>
        <v>x</v>
      </c>
      <c r="R201" t="str">
        <f t="shared" si="38"/>
        <v>ok</v>
      </c>
      <c r="S201">
        <f>IF(YEAR($B201)=Überblick!$G$2,1,0)</f>
        <v>0</v>
      </c>
      <c r="T201">
        <f t="shared" si="39"/>
        <v>0</v>
      </c>
      <c r="U201">
        <f t="shared" si="40"/>
        <v>0</v>
      </c>
      <c r="V201">
        <f t="shared" si="41"/>
        <v>0</v>
      </c>
      <c r="W201">
        <f t="shared" si="42"/>
        <v>0</v>
      </c>
      <c r="X201">
        <f t="shared" si="43"/>
        <v>0</v>
      </c>
    </row>
    <row r="202" spans="1:24" x14ac:dyDescent="0.3">
      <c r="A202" s="12"/>
      <c r="B202" s="13"/>
      <c r="C202" s="12"/>
      <c r="D202" s="12"/>
      <c r="E202" s="11"/>
      <c r="F202" s="11"/>
      <c r="G202" s="14"/>
      <c r="H202" s="14"/>
      <c r="I202" s="10">
        <f t="shared" si="33"/>
        <v>0</v>
      </c>
      <c r="J202" s="11"/>
      <c r="K202" s="11"/>
      <c r="L202" s="11"/>
      <c r="M202" s="11"/>
      <c r="N202" s="4" t="str">
        <f t="shared" si="34"/>
        <v/>
      </c>
      <c r="O202" s="4" t="str">
        <f t="shared" si="35"/>
        <v/>
      </c>
      <c r="P202" t="str">
        <f t="shared" si="36"/>
        <v>ok</v>
      </c>
      <c r="Q202" t="str">
        <f t="shared" si="37"/>
        <v>x</v>
      </c>
      <c r="R202" t="str">
        <f t="shared" si="38"/>
        <v>ok</v>
      </c>
      <c r="S202">
        <f>IF(YEAR($B202)=Überblick!$G$2,1,0)</f>
        <v>0</v>
      </c>
      <c r="T202">
        <f t="shared" si="39"/>
        <v>0</v>
      </c>
      <c r="U202">
        <f t="shared" si="40"/>
        <v>0</v>
      </c>
      <c r="V202">
        <f t="shared" si="41"/>
        <v>0</v>
      </c>
      <c r="W202">
        <f t="shared" si="42"/>
        <v>0</v>
      </c>
      <c r="X202">
        <f t="shared" si="43"/>
        <v>0</v>
      </c>
    </row>
    <row r="203" spans="1:24" x14ac:dyDescent="0.3">
      <c r="A203" s="12"/>
      <c r="B203" s="13"/>
      <c r="C203" s="12"/>
      <c r="D203" s="12"/>
      <c r="E203" s="11"/>
      <c r="F203" s="11"/>
      <c r="G203" s="14"/>
      <c r="H203" s="14"/>
      <c r="I203" s="10">
        <f t="shared" si="33"/>
        <v>0</v>
      </c>
      <c r="J203" s="11"/>
      <c r="K203" s="11"/>
      <c r="L203" s="11"/>
      <c r="M203" s="11"/>
      <c r="N203" s="4" t="str">
        <f t="shared" si="34"/>
        <v/>
      </c>
      <c r="O203" s="4" t="str">
        <f t="shared" si="35"/>
        <v/>
      </c>
      <c r="P203" t="str">
        <f t="shared" si="36"/>
        <v>ok</v>
      </c>
      <c r="Q203" t="str">
        <f t="shared" si="37"/>
        <v>x</v>
      </c>
      <c r="R203" t="str">
        <f t="shared" si="38"/>
        <v>ok</v>
      </c>
      <c r="S203">
        <f>IF(YEAR($B203)=Überblick!$G$2,1,0)</f>
        <v>0</v>
      </c>
      <c r="T203">
        <f t="shared" si="39"/>
        <v>0</v>
      </c>
      <c r="U203">
        <f t="shared" si="40"/>
        <v>0</v>
      </c>
      <c r="V203">
        <f t="shared" si="41"/>
        <v>0</v>
      </c>
      <c r="W203">
        <f t="shared" si="42"/>
        <v>0</v>
      </c>
      <c r="X203">
        <f t="shared" si="43"/>
        <v>0</v>
      </c>
    </row>
    <row r="204" spans="1:24" x14ac:dyDescent="0.3">
      <c r="A204" s="12"/>
      <c r="B204" s="13"/>
      <c r="C204" s="12"/>
      <c r="D204" s="12"/>
      <c r="E204" s="11"/>
      <c r="F204" s="11"/>
      <c r="G204" s="14"/>
      <c r="H204" s="14"/>
      <c r="I204" s="10">
        <f t="shared" ref="I204:I267" si="44">G204+H204</f>
        <v>0</v>
      </c>
      <c r="J204" s="11"/>
      <c r="K204" s="11"/>
      <c r="L204" s="11"/>
      <c r="M204" s="11"/>
      <c r="N204" s="4" t="str">
        <f t="shared" ref="N204:N267" si="45">IF(AND(L204="Ja",M204=""),"Lernerfolgskontrolle?","")</f>
        <v/>
      </c>
      <c r="O204" s="4" t="str">
        <f t="shared" ref="O204:O267" si="46">IF(AND(A204&lt;&gt;"",B204&lt;&gt;"",E204&lt;&gt;"",F204&lt;&gt;"",I204&lt;&gt;0,J204&lt;&gt;"",K204&lt;&gt;"",L204&lt;&gt;"",N204&lt;&gt;"Lernerfolgskontrolle?"),"x","")</f>
        <v/>
      </c>
      <c r="P204" t="str">
        <f t="shared" ref="P204:P267" si="47">IF(AND(L204="Ja",M204="Nein"),"nok","ok")</f>
        <v>ok</v>
      </c>
      <c r="Q204" t="str">
        <f t="shared" ref="Q204:Q267" si="48">IF(OR(J204="Nein",K204="Ja",P204="nok",S204=0),"x","")</f>
        <v>x</v>
      </c>
      <c r="R204" t="str">
        <f t="shared" ref="R204:R267" si="49">IF(OR(E204="weder noch",F204="Ja"),"nok","ok")</f>
        <v>ok</v>
      </c>
      <c r="S204">
        <f>IF(YEAR($B204)=Überblick!$G$2,1,0)</f>
        <v>0</v>
      </c>
      <c r="T204">
        <f t="shared" ref="T204:T267" si="50">IF(AND($O204="x",$P204="ok",$Q204="",$R204="ok"),$I204,0)</f>
        <v>0</v>
      </c>
      <c r="U204">
        <f t="shared" ref="U204:U267" si="51">IF(AND($O204="x",$P204="ok",$Q204="",$R204="nok"),$I204,0)</f>
        <v>0</v>
      </c>
      <c r="V204">
        <f t="shared" ref="V204:V267" si="52">IF(AND($O204="x",$P204="ok",$Q204=""),$G204,0)</f>
        <v>0</v>
      </c>
      <c r="W204">
        <f t="shared" ref="W204:W267" si="53">IF(AND($O204="x",$P204="ok",$Q204=""),$H204,0)</f>
        <v>0</v>
      </c>
      <c r="X204">
        <f t="shared" ref="X204:X267" si="54">IF(AND($O204="x",$P204="ok",$Q204="",L204="Ja"),$I204,0)</f>
        <v>0</v>
      </c>
    </row>
    <row r="205" spans="1:24" x14ac:dyDescent="0.3">
      <c r="A205" s="12"/>
      <c r="B205" s="13"/>
      <c r="C205" s="12"/>
      <c r="D205" s="12"/>
      <c r="E205" s="11"/>
      <c r="F205" s="11"/>
      <c r="G205" s="14"/>
      <c r="H205" s="14"/>
      <c r="I205" s="10">
        <f t="shared" si="44"/>
        <v>0</v>
      </c>
      <c r="J205" s="11"/>
      <c r="K205" s="11"/>
      <c r="L205" s="11"/>
      <c r="M205" s="11"/>
      <c r="N205" s="4" t="str">
        <f t="shared" si="45"/>
        <v/>
      </c>
      <c r="O205" s="4" t="str">
        <f t="shared" si="46"/>
        <v/>
      </c>
      <c r="P205" t="str">
        <f t="shared" si="47"/>
        <v>ok</v>
      </c>
      <c r="Q205" t="str">
        <f t="shared" si="48"/>
        <v>x</v>
      </c>
      <c r="R205" t="str">
        <f t="shared" si="49"/>
        <v>ok</v>
      </c>
      <c r="S205">
        <f>IF(YEAR($B205)=Überblick!$G$2,1,0)</f>
        <v>0</v>
      </c>
      <c r="T205">
        <f t="shared" si="50"/>
        <v>0</v>
      </c>
      <c r="U205">
        <f t="shared" si="51"/>
        <v>0</v>
      </c>
      <c r="V205">
        <f t="shared" si="52"/>
        <v>0</v>
      </c>
      <c r="W205">
        <f t="shared" si="53"/>
        <v>0</v>
      </c>
      <c r="X205">
        <f t="shared" si="54"/>
        <v>0</v>
      </c>
    </row>
    <row r="206" spans="1:24" x14ac:dyDescent="0.3">
      <c r="A206" s="12"/>
      <c r="B206" s="13"/>
      <c r="C206" s="12"/>
      <c r="D206" s="12"/>
      <c r="E206" s="11"/>
      <c r="F206" s="11"/>
      <c r="G206" s="14"/>
      <c r="H206" s="14"/>
      <c r="I206" s="10">
        <f t="shared" si="44"/>
        <v>0</v>
      </c>
      <c r="J206" s="11"/>
      <c r="K206" s="11"/>
      <c r="L206" s="11"/>
      <c r="M206" s="11"/>
      <c r="N206" s="4" t="str">
        <f t="shared" si="45"/>
        <v/>
      </c>
      <c r="O206" s="4" t="str">
        <f t="shared" si="46"/>
        <v/>
      </c>
      <c r="P206" t="str">
        <f t="shared" si="47"/>
        <v>ok</v>
      </c>
      <c r="Q206" t="str">
        <f t="shared" si="48"/>
        <v>x</v>
      </c>
      <c r="R206" t="str">
        <f t="shared" si="49"/>
        <v>ok</v>
      </c>
      <c r="S206">
        <f>IF(YEAR($B206)=Überblick!$G$2,1,0)</f>
        <v>0</v>
      </c>
      <c r="T206">
        <f t="shared" si="50"/>
        <v>0</v>
      </c>
      <c r="U206">
        <f t="shared" si="51"/>
        <v>0</v>
      </c>
      <c r="V206">
        <f t="shared" si="52"/>
        <v>0</v>
      </c>
      <c r="W206">
        <f t="shared" si="53"/>
        <v>0</v>
      </c>
      <c r="X206">
        <f t="shared" si="54"/>
        <v>0</v>
      </c>
    </row>
    <row r="207" spans="1:24" x14ac:dyDescent="0.3">
      <c r="A207" s="12"/>
      <c r="B207" s="13"/>
      <c r="C207" s="12"/>
      <c r="D207" s="12"/>
      <c r="E207" s="11"/>
      <c r="F207" s="11"/>
      <c r="G207" s="14"/>
      <c r="H207" s="14"/>
      <c r="I207" s="10">
        <f t="shared" si="44"/>
        <v>0</v>
      </c>
      <c r="J207" s="11"/>
      <c r="K207" s="11"/>
      <c r="L207" s="11"/>
      <c r="M207" s="11"/>
      <c r="N207" s="4" t="str">
        <f t="shared" si="45"/>
        <v/>
      </c>
      <c r="O207" s="4" t="str">
        <f t="shared" si="46"/>
        <v/>
      </c>
      <c r="P207" t="str">
        <f t="shared" si="47"/>
        <v>ok</v>
      </c>
      <c r="Q207" t="str">
        <f t="shared" si="48"/>
        <v>x</v>
      </c>
      <c r="R207" t="str">
        <f t="shared" si="49"/>
        <v>ok</v>
      </c>
      <c r="S207">
        <f>IF(YEAR($B207)=Überblick!$G$2,1,0)</f>
        <v>0</v>
      </c>
      <c r="T207">
        <f t="shared" si="50"/>
        <v>0</v>
      </c>
      <c r="U207">
        <f t="shared" si="51"/>
        <v>0</v>
      </c>
      <c r="V207">
        <f t="shared" si="52"/>
        <v>0</v>
      </c>
      <c r="W207">
        <f t="shared" si="53"/>
        <v>0</v>
      </c>
      <c r="X207">
        <f t="shared" si="54"/>
        <v>0</v>
      </c>
    </row>
    <row r="208" spans="1:24" x14ac:dyDescent="0.3">
      <c r="A208" s="12"/>
      <c r="B208" s="13"/>
      <c r="C208" s="12"/>
      <c r="D208" s="12"/>
      <c r="E208" s="11"/>
      <c r="F208" s="11"/>
      <c r="G208" s="14"/>
      <c r="H208" s="14"/>
      <c r="I208" s="10">
        <f t="shared" si="44"/>
        <v>0</v>
      </c>
      <c r="J208" s="11"/>
      <c r="K208" s="11"/>
      <c r="L208" s="11"/>
      <c r="M208" s="11"/>
      <c r="N208" s="4" t="str">
        <f t="shared" si="45"/>
        <v/>
      </c>
      <c r="O208" s="4" t="str">
        <f t="shared" si="46"/>
        <v/>
      </c>
      <c r="P208" t="str">
        <f t="shared" si="47"/>
        <v>ok</v>
      </c>
      <c r="Q208" t="str">
        <f t="shared" si="48"/>
        <v>x</v>
      </c>
      <c r="R208" t="str">
        <f t="shared" si="49"/>
        <v>ok</v>
      </c>
      <c r="S208">
        <f>IF(YEAR($B208)=Überblick!$G$2,1,0)</f>
        <v>0</v>
      </c>
      <c r="T208">
        <f t="shared" si="50"/>
        <v>0</v>
      </c>
      <c r="U208">
        <f t="shared" si="51"/>
        <v>0</v>
      </c>
      <c r="V208">
        <f t="shared" si="52"/>
        <v>0</v>
      </c>
      <c r="W208">
        <f t="shared" si="53"/>
        <v>0</v>
      </c>
      <c r="X208">
        <f t="shared" si="54"/>
        <v>0</v>
      </c>
    </row>
    <row r="209" spans="1:24" x14ac:dyDescent="0.3">
      <c r="A209" s="12"/>
      <c r="B209" s="13"/>
      <c r="C209" s="12"/>
      <c r="D209" s="12"/>
      <c r="E209" s="11"/>
      <c r="F209" s="11"/>
      <c r="G209" s="14"/>
      <c r="H209" s="14"/>
      <c r="I209" s="10">
        <f t="shared" si="44"/>
        <v>0</v>
      </c>
      <c r="J209" s="11"/>
      <c r="K209" s="11"/>
      <c r="L209" s="11"/>
      <c r="M209" s="11"/>
      <c r="N209" s="4" t="str">
        <f t="shared" si="45"/>
        <v/>
      </c>
      <c r="O209" s="4" t="str">
        <f t="shared" si="46"/>
        <v/>
      </c>
      <c r="P209" t="str">
        <f t="shared" si="47"/>
        <v>ok</v>
      </c>
      <c r="Q209" t="str">
        <f t="shared" si="48"/>
        <v>x</v>
      </c>
      <c r="R209" t="str">
        <f t="shared" si="49"/>
        <v>ok</v>
      </c>
      <c r="S209">
        <f>IF(YEAR($B209)=Überblick!$G$2,1,0)</f>
        <v>0</v>
      </c>
      <c r="T209">
        <f t="shared" si="50"/>
        <v>0</v>
      </c>
      <c r="U209">
        <f t="shared" si="51"/>
        <v>0</v>
      </c>
      <c r="V209">
        <f t="shared" si="52"/>
        <v>0</v>
      </c>
      <c r="W209">
        <f t="shared" si="53"/>
        <v>0</v>
      </c>
      <c r="X209">
        <f t="shared" si="54"/>
        <v>0</v>
      </c>
    </row>
    <row r="210" spans="1:24" x14ac:dyDescent="0.3">
      <c r="A210" s="12"/>
      <c r="B210" s="13"/>
      <c r="C210" s="12"/>
      <c r="D210" s="12"/>
      <c r="E210" s="11"/>
      <c r="F210" s="11"/>
      <c r="G210" s="14"/>
      <c r="H210" s="14"/>
      <c r="I210" s="10">
        <f t="shared" si="44"/>
        <v>0</v>
      </c>
      <c r="J210" s="11"/>
      <c r="K210" s="11"/>
      <c r="L210" s="11"/>
      <c r="M210" s="11"/>
      <c r="N210" s="4" t="str">
        <f t="shared" si="45"/>
        <v/>
      </c>
      <c r="O210" s="4" t="str">
        <f t="shared" si="46"/>
        <v/>
      </c>
      <c r="P210" t="str">
        <f t="shared" si="47"/>
        <v>ok</v>
      </c>
      <c r="Q210" t="str">
        <f t="shared" si="48"/>
        <v>x</v>
      </c>
      <c r="R210" t="str">
        <f t="shared" si="49"/>
        <v>ok</v>
      </c>
      <c r="S210">
        <f>IF(YEAR($B210)=Überblick!$G$2,1,0)</f>
        <v>0</v>
      </c>
      <c r="T210">
        <f t="shared" si="50"/>
        <v>0</v>
      </c>
      <c r="U210">
        <f t="shared" si="51"/>
        <v>0</v>
      </c>
      <c r="V210">
        <f t="shared" si="52"/>
        <v>0</v>
      </c>
      <c r="W210">
        <f t="shared" si="53"/>
        <v>0</v>
      </c>
      <c r="X210">
        <f t="shared" si="54"/>
        <v>0</v>
      </c>
    </row>
    <row r="211" spans="1:24" x14ac:dyDescent="0.3">
      <c r="A211" s="12"/>
      <c r="B211" s="13"/>
      <c r="C211" s="12"/>
      <c r="D211" s="12"/>
      <c r="E211" s="11"/>
      <c r="F211" s="11"/>
      <c r="G211" s="14"/>
      <c r="H211" s="14"/>
      <c r="I211" s="10">
        <f t="shared" si="44"/>
        <v>0</v>
      </c>
      <c r="J211" s="11"/>
      <c r="K211" s="11"/>
      <c r="L211" s="11"/>
      <c r="M211" s="11"/>
      <c r="N211" s="4" t="str">
        <f t="shared" si="45"/>
        <v/>
      </c>
      <c r="O211" s="4" t="str">
        <f t="shared" si="46"/>
        <v/>
      </c>
      <c r="P211" t="str">
        <f t="shared" si="47"/>
        <v>ok</v>
      </c>
      <c r="Q211" t="str">
        <f t="shared" si="48"/>
        <v>x</v>
      </c>
      <c r="R211" t="str">
        <f t="shared" si="49"/>
        <v>ok</v>
      </c>
      <c r="S211">
        <f>IF(YEAR($B211)=Überblick!$G$2,1,0)</f>
        <v>0</v>
      </c>
      <c r="T211">
        <f t="shared" si="50"/>
        <v>0</v>
      </c>
      <c r="U211">
        <f t="shared" si="51"/>
        <v>0</v>
      </c>
      <c r="V211">
        <f t="shared" si="52"/>
        <v>0</v>
      </c>
      <c r="W211">
        <f t="shared" si="53"/>
        <v>0</v>
      </c>
      <c r="X211">
        <f t="shared" si="54"/>
        <v>0</v>
      </c>
    </row>
    <row r="212" spans="1:24" x14ac:dyDescent="0.3">
      <c r="A212" s="12"/>
      <c r="B212" s="13"/>
      <c r="C212" s="12"/>
      <c r="D212" s="12"/>
      <c r="E212" s="11"/>
      <c r="F212" s="11"/>
      <c r="G212" s="14"/>
      <c r="H212" s="14"/>
      <c r="I212" s="10">
        <f t="shared" si="44"/>
        <v>0</v>
      </c>
      <c r="J212" s="11"/>
      <c r="K212" s="11"/>
      <c r="L212" s="11"/>
      <c r="M212" s="11"/>
      <c r="N212" s="4" t="str">
        <f t="shared" si="45"/>
        <v/>
      </c>
      <c r="O212" s="4" t="str">
        <f t="shared" si="46"/>
        <v/>
      </c>
      <c r="P212" t="str">
        <f t="shared" si="47"/>
        <v>ok</v>
      </c>
      <c r="Q212" t="str">
        <f t="shared" si="48"/>
        <v>x</v>
      </c>
      <c r="R212" t="str">
        <f t="shared" si="49"/>
        <v>ok</v>
      </c>
      <c r="S212">
        <f>IF(YEAR($B212)=Überblick!$G$2,1,0)</f>
        <v>0</v>
      </c>
      <c r="T212">
        <f t="shared" si="50"/>
        <v>0</v>
      </c>
      <c r="U212">
        <f t="shared" si="51"/>
        <v>0</v>
      </c>
      <c r="V212">
        <f t="shared" si="52"/>
        <v>0</v>
      </c>
      <c r="W212">
        <f t="shared" si="53"/>
        <v>0</v>
      </c>
      <c r="X212">
        <f t="shared" si="54"/>
        <v>0</v>
      </c>
    </row>
    <row r="213" spans="1:24" x14ac:dyDescent="0.3">
      <c r="A213" s="12"/>
      <c r="B213" s="13"/>
      <c r="C213" s="12"/>
      <c r="D213" s="12"/>
      <c r="E213" s="11"/>
      <c r="F213" s="11"/>
      <c r="G213" s="14"/>
      <c r="H213" s="14"/>
      <c r="I213" s="10">
        <f t="shared" si="44"/>
        <v>0</v>
      </c>
      <c r="J213" s="11"/>
      <c r="K213" s="11"/>
      <c r="L213" s="11"/>
      <c r="M213" s="11"/>
      <c r="N213" s="4" t="str">
        <f t="shared" si="45"/>
        <v/>
      </c>
      <c r="O213" s="4" t="str">
        <f t="shared" si="46"/>
        <v/>
      </c>
      <c r="P213" t="str">
        <f t="shared" si="47"/>
        <v>ok</v>
      </c>
      <c r="Q213" t="str">
        <f t="shared" si="48"/>
        <v>x</v>
      </c>
      <c r="R213" t="str">
        <f t="shared" si="49"/>
        <v>ok</v>
      </c>
      <c r="S213">
        <f>IF(YEAR($B213)=Überblick!$G$2,1,0)</f>
        <v>0</v>
      </c>
      <c r="T213">
        <f t="shared" si="50"/>
        <v>0</v>
      </c>
      <c r="U213">
        <f t="shared" si="51"/>
        <v>0</v>
      </c>
      <c r="V213">
        <f t="shared" si="52"/>
        <v>0</v>
      </c>
      <c r="W213">
        <f t="shared" si="53"/>
        <v>0</v>
      </c>
      <c r="X213">
        <f t="shared" si="54"/>
        <v>0</v>
      </c>
    </row>
    <row r="214" spans="1:24" x14ac:dyDescent="0.3">
      <c r="A214" s="12"/>
      <c r="B214" s="13"/>
      <c r="C214" s="12"/>
      <c r="D214" s="12"/>
      <c r="E214" s="11"/>
      <c r="F214" s="11"/>
      <c r="G214" s="14"/>
      <c r="H214" s="14"/>
      <c r="I214" s="10">
        <f t="shared" si="44"/>
        <v>0</v>
      </c>
      <c r="J214" s="11"/>
      <c r="K214" s="11"/>
      <c r="L214" s="11"/>
      <c r="M214" s="11"/>
      <c r="N214" s="4" t="str">
        <f t="shared" si="45"/>
        <v/>
      </c>
      <c r="O214" s="4" t="str">
        <f t="shared" si="46"/>
        <v/>
      </c>
      <c r="P214" t="str">
        <f t="shared" si="47"/>
        <v>ok</v>
      </c>
      <c r="Q214" t="str">
        <f t="shared" si="48"/>
        <v>x</v>
      </c>
      <c r="R214" t="str">
        <f t="shared" si="49"/>
        <v>ok</v>
      </c>
      <c r="S214">
        <f>IF(YEAR($B214)=Überblick!$G$2,1,0)</f>
        <v>0</v>
      </c>
      <c r="T214">
        <f t="shared" si="50"/>
        <v>0</v>
      </c>
      <c r="U214">
        <f t="shared" si="51"/>
        <v>0</v>
      </c>
      <c r="V214">
        <f t="shared" si="52"/>
        <v>0</v>
      </c>
      <c r="W214">
        <f t="shared" si="53"/>
        <v>0</v>
      </c>
      <c r="X214">
        <f t="shared" si="54"/>
        <v>0</v>
      </c>
    </row>
    <row r="215" spans="1:24" x14ac:dyDescent="0.3">
      <c r="A215" s="12"/>
      <c r="B215" s="13"/>
      <c r="C215" s="12"/>
      <c r="D215" s="12"/>
      <c r="E215" s="11"/>
      <c r="F215" s="11"/>
      <c r="G215" s="14"/>
      <c r="H215" s="14"/>
      <c r="I215" s="10">
        <f t="shared" si="44"/>
        <v>0</v>
      </c>
      <c r="J215" s="11"/>
      <c r="K215" s="11"/>
      <c r="L215" s="11"/>
      <c r="M215" s="11"/>
      <c r="N215" s="4" t="str">
        <f t="shared" si="45"/>
        <v/>
      </c>
      <c r="O215" s="4" t="str">
        <f t="shared" si="46"/>
        <v/>
      </c>
      <c r="P215" t="str">
        <f t="shared" si="47"/>
        <v>ok</v>
      </c>
      <c r="Q215" t="str">
        <f t="shared" si="48"/>
        <v>x</v>
      </c>
      <c r="R215" t="str">
        <f t="shared" si="49"/>
        <v>ok</v>
      </c>
      <c r="S215">
        <f>IF(YEAR($B215)=Überblick!$G$2,1,0)</f>
        <v>0</v>
      </c>
      <c r="T215">
        <f t="shared" si="50"/>
        <v>0</v>
      </c>
      <c r="U215">
        <f t="shared" si="51"/>
        <v>0</v>
      </c>
      <c r="V215">
        <f t="shared" si="52"/>
        <v>0</v>
      </c>
      <c r="W215">
        <f t="shared" si="53"/>
        <v>0</v>
      </c>
      <c r="X215">
        <f t="shared" si="54"/>
        <v>0</v>
      </c>
    </row>
    <row r="216" spans="1:24" x14ac:dyDescent="0.3">
      <c r="A216" s="12"/>
      <c r="B216" s="13"/>
      <c r="C216" s="12"/>
      <c r="D216" s="12"/>
      <c r="E216" s="11"/>
      <c r="F216" s="11"/>
      <c r="G216" s="14"/>
      <c r="H216" s="14"/>
      <c r="I216" s="10">
        <f t="shared" si="44"/>
        <v>0</v>
      </c>
      <c r="J216" s="11"/>
      <c r="K216" s="11"/>
      <c r="L216" s="11"/>
      <c r="M216" s="11"/>
      <c r="N216" s="4" t="str">
        <f t="shared" si="45"/>
        <v/>
      </c>
      <c r="O216" s="4" t="str">
        <f t="shared" si="46"/>
        <v/>
      </c>
      <c r="P216" t="str">
        <f t="shared" si="47"/>
        <v>ok</v>
      </c>
      <c r="Q216" t="str">
        <f t="shared" si="48"/>
        <v>x</v>
      </c>
      <c r="R216" t="str">
        <f t="shared" si="49"/>
        <v>ok</v>
      </c>
      <c r="S216">
        <f>IF(YEAR($B216)=Überblick!$G$2,1,0)</f>
        <v>0</v>
      </c>
      <c r="T216">
        <f t="shared" si="50"/>
        <v>0</v>
      </c>
      <c r="U216">
        <f t="shared" si="51"/>
        <v>0</v>
      </c>
      <c r="V216">
        <f t="shared" si="52"/>
        <v>0</v>
      </c>
      <c r="W216">
        <f t="shared" si="53"/>
        <v>0</v>
      </c>
      <c r="X216">
        <f t="shared" si="54"/>
        <v>0</v>
      </c>
    </row>
    <row r="217" spans="1:24" x14ac:dyDescent="0.3">
      <c r="A217" s="12"/>
      <c r="B217" s="13"/>
      <c r="C217" s="12"/>
      <c r="D217" s="12"/>
      <c r="E217" s="11"/>
      <c r="F217" s="11"/>
      <c r="G217" s="14"/>
      <c r="H217" s="14"/>
      <c r="I217" s="10">
        <f t="shared" si="44"/>
        <v>0</v>
      </c>
      <c r="J217" s="11"/>
      <c r="K217" s="11"/>
      <c r="L217" s="11"/>
      <c r="M217" s="11"/>
      <c r="N217" s="4" t="str">
        <f t="shared" si="45"/>
        <v/>
      </c>
      <c r="O217" s="4" t="str">
        <f t="shared" si="46"/>
        <v/>
      </c>
      <c r="P217" t="str">
        <f t="shared" si="47"/>
        <v>ok</v>
      </c>
      <c r="Q217" t="str">
        <f t="shared" si="48"/>
        <v>x</v>
      </c>
      <c r="R217" t="str">
        <f t="shared" si="49"/>
        <v>ok</v>
      </c>
      <c r="S217">
        <f>IF(YEAR($B217)=Überblick!$G$2,1,0)</f>
        <v>0</v>
      </c>
      <c r="T217">
        <f t="shared" si="50"/>
        <v>0</v>
      </c>
      <c r="U217">
        <f t="shared" si="51"/>
        <v>0</v>
      </c>
      <c r="V217">
        <f t="shared" si="52"/>
        <v>0</v>
      </c>
      <c r="W217">
        <f t="shared" si="53"/>
        <v>0</v>
      </c>
      <c r="X217">
        <f t="shared" si="54"/>
        <v>0</v>
      </c>
    </row>
    <row r="218" spans="1:24" x14ac:dyDescent="0.3">
      <c r="A218" s="12"/>
      <c r="B218" s="13"/>
      <c r="C218" s="12"/>
      <c r="D218" s="12"/>
      <c r="E218" s="11"/>
      <c r="F218" s="11"/>
      <c r="G218" s="14"/>
      <c r="H218" s="14"/>
      <c r="I218" s="10">
        <f t="shared" si="44"/>
        <v>0</v>
      </c>
      <c r="J218" s="11"/>
      <c r="K218" s="11"/>
      <c r="L218" s="11"/>
      <c r="M218" s="11"/>
      <c r="N218" s="4" t="str">
        <f t="shared" si="45"/>
        <v/>
      </c>
      <c r="O218" s="4" t="str">
        <f t="shared" si="46"/>
        <v/>
      </c>
      <c r="P218" t="str">
        <f t="shared" si="47"/>
        <v>ok</v>
      </c>
      <c r="Q218" t="str">
        <f t="shared" si="48"/>
        <v>x</v>
      </c>
      <c r="R218" t="str">
        <f t="shared" si="49"/>
        <v>ok</v>
      </c>
      <c r="S218">
        <f>IF(YEAR($B218)=Überblick!$G$2,1,0)</f>
        <v>0</v>
      </c>
      <c r="T218">
        <f t="shared" si="50"/>
        <v>0</v>
      </c>
      <c r="U218">
        <f t="shared" si="51"/>
        <v>0</v>
      </c>
      <c r="V218">
        <f t="shared" si="52"/>
        <v>0</v>
      </c>
      <c r="W218">
        <f t="shared" si="53"/>
        <v>0</v>
      </c>
      <c r="X218">
        <f t="shared" si="54"/>
        <v>0</v>
      </c>
    </row>
    <row r="219" spans="1:24" x14ac:dyDescent="0.3">
      <c r="A219" s="12"/>
      <c r="B219" s="13"/>
      <c r="C219" s="12"/>
      <c r="D219" s="12"/>
      <c r="E219" s="11"/>
      <c r="F219" s="11"/>
      <c r="G219" s="14"/>
      <c r="H219" s="14"/>
      <c r="I219" s="10">
        <f t="shared" si="44"/>
        <v>0</v>
      </c>
      <c r="J219" s="11"/>
      <c r="K219" s="11"/>
      <c r="L219" s="11"/>
      <c r="M219" s="11"/>
      <c r="N219" s="4" t="str">
        <f t="shared" si="45"/>
        <v/>
      </c>
      <c r="O219" s="4" t="str">
        <f t="shared" si="46"/>
        <v/>
      </c>
      <c r="P219" t="str">
        <f t="shared" si="47"/>
        <v>ok</v>
      </c>
      <c r="Q219" t="str">
        <f t="shared" si="48"/>
        <v>x</v>
      </c>
      <c r="R219" t="str">
        <f t="shared" si="49"/>
        <v>ok</v>
      </c>
      <c r="S219">
        <f>IF(YEAR($B219)=Überblick!$G$2,1,0)</f>
        <v>0</v>
      </c>
      <c r="T219">
        <f t="shared" si="50"/>
        <v>0</v>
      </c>
      <c r="U219">
        <f t="shared" si="51"/>
        <v>0</v>
      </c>
      <c r="V219">
        <f t="shared" si="52"/>
        <v>0</v>
      </c>
      <c r="W219">
        <f t="shared" si="53"/>
        <v>0</v>
      </c>
      <c r="X219">
        <f t="shared" si="54"/>
        <v>0</v>
      </c>
    </row>
    <row r="220" spans="1:24" x14ac:dyDescent="0.3">
      <c r="A220" s="12"/>
      <c r="B220" s="13"/>
      <c r="C220" s="12"/>
      <c r="D220" s="12"/>
      <c r="E220" s="11"/>
      <c r="F220" s="11"/>
      <c r="G220" s="14"/>
      <c r="H220" s="14"/>
      <c r="I220" s="10">
        <f t="shared" si="44"/>
        <v>0</v>
      </c>
      <c r="J220" s="11"/>
      <c r="K220" s="11"/>
      <c r="L220" s="11"/>
      <c r="M220" s="11"/>
      <c r="N220" s="4" t="str">
        <f t="shared" si="45"/>
        <v/>
      </c>
      <c r="O220" s="4" t="str">
        <f t="shared" si="46"/>
        <v/>
      </c>
      <c r="P220" t="str">
        <f t="shared" si="47"/>
        <v>ok</v>
      </c>
      <c r="Q220" t="str">
        <f t="shared" si="48"/>
        <v>x</v>
      </c>
      <c r="R220" t="str">
        <f t="shared" si="49"/>
        <v>ok</v>
      </c>
      <c r="S220">
        <f>IF(YEAR($B220)=Überblick!$G$2,1,0)</f>
        <v>0</v>
      </c>
      <c r="T220">
        <f t="shared" si="50"/>
        <v>0</v>
      </c>
      <c r="U220">
        <f t="shared" si="51"/>
        <v>0</v>
      </c>
      <c r="V220">
        <f t="shared" si="52"/>
        <v>0</v>
      </c>
      <c r="W220">
        <f t="shared" si="53"/>
        <v>0</v>
      </c>
      <c r="X220">
        <f t="shared" si="54"/>
        <v>0</v>
      </c>
    </row>
    <row r="221" spans="1:24" x14ac:dyDescent="0.3">
      <c r="A221" s="12"/>
      <c r="B221" s="13"/>
      <c r="C221" s="12"/>
      <c r="D221" s="12"/>
      <c r="E221" s="11"/>
      <c r="F221" s="11"/>
      <c r="G221" s="14"/>
      <c r="H221" s="14"/>
      <c r="I221" s="10">
        <f t="shared" si="44"/>
        <v>0</v>
      </c>
      <c r="J221" s="11"/>
      <c r="K221" s="11"/>
      <c r="L221" s="11"/>
      <c r="M221" s="11"/>
      <c r="N221" s="4" t="str">
        <f t="shared" si="45"/>
        <v/>
      </c>
      <c r="O221" s="4" t="str">
        <f t="shared" si="46"/>
        <v/>
      </c>
      <c r="P221" t="str">
        <f t="shared" si="47"/>
        <v>ok</v>
      </c>
      <c r="Q221" t="str">
        <f t="shared" si="48"/>
        <v>x</v>
      </c>
      <c r="R221" t="str">
        <f t="shared" si="49"/>
        <v>ok</v>
      </c>
      <c r="S221">
        <f>IF(YEAR($B221)=Überblick!$G$2,1,0)</f>
        <v>0</v>
      </c>
      <c r="T221">
        <f t="shared" si="50"/>
        <v>0</v>
      </c>
      <c r="U221">
        <f t="shared" si="51"/>
        <v>0</v>
      </c>
      <c r="V221">
        <f t="shared" si="52"/>
        <v>0</v>
      </c>
      <c r="W221">
        <f t="shared" si="53"/>
        <v>0</v>
      </c>
      <c r="X221">
        <f t="shared" si="54"/>
        <v>0</v>
      </c>
    </row>
    <row r="222" spans="1:24" x14ac:dyDescent="0.3">
      <c r="A222" s="12"/>
      <c r="B222" s="13"/>
      <c r="C222" s="12"/>
      <c r="D222" s="12"/>
      <c r="E222" s="11"/>
      <c r="F222" s="11"/>
      <c r="G222" s="14"/>
      <c r="H222" s="14"/>
      <c r="I222" s="10">
        <f t="shared" si="44"/>
        <v>0</v>
      </c>
      <c r="J222" s="11"/>
      <c r="K222" s="11"/>
      <c r="L222" s="11"/>
      <c r="M222" s="11"/>
      <c r="N222" s="4" t="str">
        <f t="shared" si="45"/>
        <v/>
      </c>
      <c r="O222" s="4" t="str">
        <f t="shared" si="46"/>
        <v/>
      </c>
      <c r="P222" t="str">
        <f t="shared" si="47"/>
        <v>ok</v>
      </c>
      <c r="Q222" t="str">
        <f t="shared" si="48"/>
        <v>x</v>
      </c>
      <c r="R222" t="str">
        <f t="shared" si="49"/>
        <v>ok</v>
      </c>
      <c r="S222">
        <f>IF(YEAR($B222)=Überblick!$G$2,1,0)</f>
        <v>0</v>
      </c>
      <c r="T222">
        <f t="shared" si="50"/>
        <v>0</v>
      </c>
      <c r="U222">
        <f t="shared" si="51"/>
        <v>0</v>
      </c>
      <c r="V222">
        <f t="shared" si="52"/>
        <v>0</v>
      </c>
      <c r="W222">
        <f t="shared" si="53"/>
        <v>0</v>
      </c>
      <c r="X222">
        <f t="shared" si="54"/>
        <v>0</v>
      </c>
    </row>
    <row r="223" spans="1:24" x14ac:dyDescent="0.3">
      <c r="A223" s="12"/>
      <c r="B223" s="13"/>
      <c r="C223" s="12"/>
      <c r="D223" s="12"/>
      <c r="E223" s="11"/>
      <c r="F223" s="11"/>
      <c r="G223" s="14"/>
      <c r="H223" s="14"/>
      <c r="I223" s="10">
        <f t="shared" si="44"/>
        <v>0</v>
      </c>
      <c r="J223" s="11"/>
      <c r="K223" s="11"/>
      <c r="L223" s="11"/>
      <c r="M223" s="11"/>
      <c r="N223" s="4" t="str">
        <f t="shared" si="45"/>
        <v/>
      </c>
      <c r="O223" s="4" t="str">
        <f t="shared" si="46"/>
        <v/>
      </c>
      <c r="P223" t="str">
        <f t="shared" si="47"/>
        <v>ok</v>
      </c>
      <c r="Q223" t="str">
        <f t="shared" si="48"/>
        <v>x</v>
      </c>
      <c r="R223" t="str">
        <f t="shared" si="49"/>
        <v>ok</v>
      </c>
      <c r="S223">
        <f>IF(YEAR($B223)=Überblick!$G$2,1,0)</f>
        <v>0</v>
      </c>
      <c r="T223">
        <f t="shared" si="50"/>
        <v>0</v>
      </c>
      <c r="U223">
        <f t="shared" si="51"/>
        <v>0</v>
      </c>
      <c r="V223">
        <f t="shared" si="52"/>
        <v>0</v>
      </c>
      <c r="W223">
        <f t="shared" si="53"/>
        <v>0</v>
      </c>
      <c r="X223">
        <f t="shared" si="54"/>
        <v>0</v>
      </c>
    </row>
    <row r="224" spans="1:24" x14ac:dyDescent="0.3">
      <c r="A224" s="12"/>
      <c r="B224" s="13"/>
      <c r="C224" s="12"/>
      <c r="D224" s="12"/>
      <c r="E224" s="11"/>
      <c r="F224" s="11"/>
      <c r="G224" s="14"/>
      <c r="H224" s="14"/>
      <c r="I224" s="10">
        <f t="shared" si="44"/>
        <v>0</v>
      </c>
      <c r="J224" s="11"/>
      <c r="K224" s="11"/>
      <c r="L224" s="11"/>
      <c r="M224" s="11"/>
      <c r="N224" s="4" t="str">
        <f t="shared" si="45"/>
        <v/>
      </c>
      <c r="O224" s="4" t="str">
        <f t="shared" si="46"/>
        <v/>
      </c>
      <c r="P224" t="str">
        <f t="shared" si="47"/>
        <v>ok</v>
      </c>
      <c r="Q224" t="str">
        <f t="shared" si="48"/>
        <v>x</v>
      </c>
      <c r="R224" t="str">
        <f t="shared" si="49"/>
        <v>ok</v>
      </c>
      <c r="S224">
        <f>IF(YEAR($B224)=Überblick!$G$2,1,0)</f>
        <v>0</v>
      </c>
      <c r="T224">
        <f t="shared" si="50"/>
        <v>0</v>
      </c>
      <c r="U224">
        <f t="shared" si="51"/>
        <v>0</v>
      </c>
      <c r="V224">
        <f t="shared" si="52"/>
        <v>0</v>
      </c>
      <c r="W224">
        <f t="shared" si="53"/>
        <v>0</v>
      </c>
      <c r="X224">
        <f t="shared" si="54"/>
        <v>0</v>
      </c>
    </row>
    <row r="225" spans="1:24" x14ac:dyDescent="0.3">
      <c r="A225" s="12"/>
      <c r="B225" s="13"/>
      <c r="C225" s="12"/>
      <c r="D225" s="12"/>
      <c r="E225" s="11"/>
      <c r="F225" s="11"/>
      <c r="G225" s="14"/>
      <c r="H225" s="14"/>
      <c r="I225" s="10">
        <f t="shared" si="44"/>
        <v>0</v>
      </c>
      <c r="J225" s="11"/>
      <c r="K225" s="11"/>
      <c r="L225" s="11"/>
      <c r="M225" s="11"/>
      <c r="N225" s="4" t="str">
        <f t="shared" si="45"/>
        <v/>
      </c>
      <c r="O225" s="4" t="str">
        <f t="shared" si="46"/>
        <v/>
      </c>
      <c r="P225" t="str">
        <f t="shared" si="47"/>
        <v>ok</v>
      </c>
      <c r="Q225" t="str">
        <f t="shared" si="48"/>
        <v>x</v>
      </c>
      <c r="R225" t="str">
        <f t="shared" si="49"/>
        <v>ok</v>
      </c>
      <c r="S225">
        <f>IF(YEAR($B225)=Überblick!$G$2,1,0)</f>
        <v>0</v>
      </c>
      <c r="T225">
        <f t="shared" si="50"/>
        <v>0</v>
      </c>
      <c r="U225">
        <f t="shared" si="51"/>
        <v>0</v>
      </c>
      <c r="V225">
        <f t="shared" si="52"/>
        <v>0</v>
      </c>
      <c r="W225">
        <f t="shared" si="53"/>
        <v>0</v>
      </c>
      <c r="X225">
        <f t="shared" si="54"/>
        <v>0</v>
      </c>
    </row>
    <row r="226" spans="1:24" x14ac:dyDescent="0.3">
      <c r="A226" s="12"/>
      <c r="B226" s="13"/>
      <c r="C226" s="12"/>
      <c r="D226" s="12"/>
      <c r="E226" s="11"/>
      <c r="F226" s="11"/>
      <c r="G226" s="14"/>
      <c r="H226" s="14"/>
      <c r="I226" s="10">
        <f t="shared" si="44"/>
        <v>0</v>
      </c>
      <c r="J226" s="11"/>
      <c r="K226" s="11"/>
      <c r="L226" s="11"/>
      <c r="M226" s="11"/>
      <c r="N226" s="4" t="str">
        <f t="shared" si="45"/>
        <v/>
      </c>
      <c r="O226" s="4" t="str">
        <f t="shared" si="46"/>
        <v/>
      </c>
      <c r="P226" t="str">
        <f t="shared" si="47"/>
        <v>ok</v>
      </c>
      <c r="Q226" t="str">
        <f t="shared" si="48"/>
        <v>x</v>
      </c>
      <c r="R226" t="str">
        <f t="shared" si="49"/>
        <v>ok</v>
      </c>
      <c r="S226">
        <f>IF(YEAR($B226)=Überblick!$G$2,1,0)</f>
        <v>0</v>
      </c>
      <c r="T226">
        <f t="shared" si="50"/>
        <v>0</v>
      </c>
      <c r="U226">
        <f t="shared" si="51"/>
        <v>0</v>
      </c>
      <c r="V226">
        <f t="shared" si="52"/>
        <v>0</v>
      </c>
      <c r="W226">
        <f t="shared" si="53"/>
        <v>0</v>
      </c>
      <c r="X226">
        <f t="shared" si="54"/>
        <v>0</v>
      </c>
    </row>
    <row r="227" spans="1:24" x14ac:dyDescent="0.3">
      <c r="A227" s="12"/>
      <c r="B227" s="13"/>
      <c r="C227" s="12"/>
      <c r="D227" s="12"/>
      <c r="E227" s="11"/>
      <c r="F227" s="11"/>
      <c r="G227" s="14"/>
      <c r="H227" s="14"/>
      <c r="I227" s="10">
        <f t="shared" si="44"/>
        <v>0</v>
      </c>
      <c r="J227" s="11"/>
      <c r="K227" s="11"/>
      <c r="L227" s="11"/>
      <c r="M227" s="11"/>
      <c r="N227" s="4" t="str">
        <f t="shared" si="45"/>
        <v/>
      </c>
      <c r="O227" s="4" t="str">
        <f t="shared" si="46"/>
        <v/>
      </c>
      <c r="P227" t="str">
        <f t="shared" si="47"/>
        <v>ok</v>
      </c>
      <c r="Q227" t="str">
        <f t="shared" si="48"/>
        <v>x</v>
      </c>
      <c r="R227" t="str">
        <f t="shared" si="49"/>
        <v>ok</v>
      </c>
      <c r="S227">
        <f>IF(YEAR($B227)=Überblick!$G$2,1,0)</f>
        <v>0</v>
      </c>
      <c r="T227">
        <f t="shared" si="50"/>
        <v>0</v>
      </c>
      <c r="U227">
        <f t="shared" si="51"/>
        <v>0</v>
      </c>
      <c r="V227">
        <f t="shared" si="52"/>
        <v>0</v>
      </c>
      <c r="W227">
        <f t="shared" si="53"/>
        <v>0</v>
      </c>
      <c r="X227">
        <f t="shared" si="54"/>
        <v>0</v>
      </c>
    </row>
    <row r="228" spans="1:24" x14ac:dyDescent="0.3">
      <c r="A228" s="12"/>
      <c r="B228" s="13"/>
      <c r="C228" s="12"/>
      <c r="D228" s="12"/>
      <c r="E228" s="11"/>
      <c r="F228" s="11"/>
      <c r="G228" s="14"/>
      <c r="H228" s="14"/>
      <c r="I228" s="10">
        <f t="shared" si="44"/>
        <v>0</v>
      </c>
      <c r="J228" s="11"/>
      <c r="K228" s="11"/>
      <c r="L228" s="11"/>
      <c r="M228" s="11"/>
      <c r="N228" s="4" t="str">
        <f t="shared" si="45"/>
        <v/>
      </c>
      <c r="O228" s="4" t="str">
        <f t="shared" si="46"/>
        <v/>
      </c>
      <c r="P228" t="str">
        <f t="shared" si="47"/>
        <v>ok</v>
      </c>
      <c r="Q228" t="str">
        <f t="shared" si="48"/>
        <v>x</v>
      </c>
      <c r="R228" t="str">
        <f t="shared" si="49"/>
        <v>ok</v>
      </c>
      <c r="S228">
        <f>IF(YEAR($B228)=Überblick!$G$2,1,0)</f>
        <v>0</v>
      </c>
      <c r="T228">
        <f t="shared" si="50"/>
        <v>0</v>
      </c>
      <c r="U228">
        <f t="shared" si="51"/>
        <v>0</v>
      </c>
      <c r="V228">
        <f t="shared" si="52"/>
        <v>0</v>
      </c>
      <c r="W228">
        <f t="shared" si="53"/>
        <v>0</v>
      </c>
      <c r="X228">
        <f t="shared" si="54"/>
        <v>0</v>
      </c>
    </row>
    <row r="229" spans="1:24" x14ac:dyDescent="0.3">
      <c r="A229" s="12"/>
      <c r="B229" s="13"/>
      <c r="C229" s="12"/>
      <c r="D229" s="12"/>
      <c r="E229" s="11"/>
      <c r="F229" s="11"/>
      <c r="G229" s="14"/>
      <c r="H229" s="14"/>
      <c r="I229" s="10">
        <f t="shared" si="44"/>
        <v>0</v>
      </c>
      <c r="J229" s="11"/>
      <c r="K229" s="11"/>
      <c r="L229" s="11"/>
      <c r="M229" s="11"/>
      <c r="N229" s="4" t="str">
        <f t="shared" si="45"/>
        <v/>
      </c>
      <c r="O229" s="4" t="str">
        <f t="shared" si="46"/>
        <v/>
      </c>
      <c r="P229" t="str">
        <f t="shared" si="47"/>
        <v>ok</v>
      </c>
      <c r="Q229" t="str">
        <f t="shared" si="48"/>
        <v>x</v>
      </c>
      <c r="R229" t="str">
        <f t="shared" si="49"/>
        <v>ok</v>
      </c>
      <c r="S229">
        <f>IF(YEAR($B229)=Überblick!$G$2,1,0)</f>
        <v>0</v>
      </c>
      <c r="T229">
        <f t="shared" si="50"/>
        <v>0</v>
      </c>
      <c r="U229">
        <f t="shared" si="51"/>
        <v>0</v>
      </c>
      <c r="V229">
        <f t="shared" si="52"/>
        <v>0</v>
      </c>
      <c r="W229">
        <f t="shared" si="53"/>
        <v>0</v>
      </c>
      <c r="X229">
        <f t="shared" si="54"/>
        <v>0</v>
      </c>
    </row>
    <row r="230" spans="1:24" x14ac:dyDescent="0.3">
      <c r="A230" s="12"/>
      <c r="B230" s="13"/>
      <c r="C230" s="12"/>
      <c r="D230" s="12"/>
      <c r="E230" s="11"/>
      <c r="F230" s="11"/>
      <c r="G230" s="14"/>
      <c r="H230" s="14"/>
      <c r="I230" s="10">
        <f t="shared" si="44"/>
        <v>0</v>
      </c>
      <c r="J230" s="11"/>
      <c r="K230" s="11"/>
      <c r="L230" s="11"/>
      <c r="M230" s="11"/>
      <c r="N230" s="4" t="str">
        <f t="shared" si="45"/>
        <v/>
      </c>
      <c r="O230" s="4" t="str">
        <f t="shared" si="46"/>
        <v/>
      </c>
      <c r="P230" t="str">
        <f t="shared" si="47"/>
        <v>ok</v>
      </c>
      <c r="Q230" t="str">
        <f t="shared" si="48"/>
        <v>x</v>
      </c>
      <c r="R230" t="str">
        <f t="shared" si="49"/>
        <v>ok</v>
      </c>
      <c r="S230">
        <f>IF(YEAR($B230)=Überblick!$G$2,1,0)</f>
        <v>0</v>
      </c>
      <c r="T230">
        <f t="shared" si="50"/>
        <v>0</v>
      </c>
      <c r="U230">
        <f t="shared" si="51"/>
        <v>0</v>
      </c>
      <c r="V230">
        <f t="shared" si="52"/>
        <v>0</v>
      </c>
      <c r="W230">
        <f t="shared" si="53"/>
        <v>0</v>
      </c>
      <c r="X230">
        <f t="shared" si="54"/>
        <v>0</v>
      </c>
    </row>
    <row r="231" spans="1:24" x14ac:dyDescent="0.3">
      <c r="A231" s="12"/>
      <c r="B231" s="13"/>
      <c r="C231" s="12"/>
      <c r="D231" s="12"/>
      <c r="E231" s="11"/>
      <c r="F231" s="11"/>
      <c r="G231" s="14"/>
      <c r="H231" s="14"/>
      <c r="I231" s="10">
        <f t="shared" si="44"/>
        <v>0</v>
      </c>
      <c r="J231" s="11"/>
      <c r="K231" s="11"/>
      <c r="L231" s="11"/>
      <c r="M231" s="11"/>
      <c r="N231" s="4" t="str">
        <f t="shared" si="45"/>
        <v/>
      </c>
      <c r="O231" s="4" t="str">
        <f t="shared" si="46"/>
        <v/>
      </c>
      <c r="P231" t="str">
        <f t="shared" si="47"/>
        <v>ok</v>
      </c>
      <c r="Q231" t="str">
        <f t="shared" si="48"/>
        <v>x</v>
      </c>
      <c r="R231" t="str">
        <f t="shared" si="49"/>
        <v>ok</v>
      </c>
      <c r="S231">
        <f>IF(YEAR($B231)=Überblick!$G$2,1,0)</f>
        <v>0</v>
      </c>
      <c r="T231">
        <f t="shared" si="50"/>
        <v>0</v>
      </c>
      <c r="U231">
        <f t="shared" si="51"/>
        <v>0</v>
      </c>
      <c r="V231">
        <f t="shared" si="52"/>
        <v>0</v>
      </c>
      <c r="W231">
        <f t="shared" si="53"/>
        <v>0</v>
      </c>
      <c r="X231">
        <f t="shared" si="54"/>
        <v>0</v>
      </c>
    </row>
    <row r="232" spans="1:24" x14ac:dyDescent="0.3">
      <c r="A232" s="12"/>
      <c r="B232" s="13"/>
      <c r="C232" s="12"/>
      <c r="D232" s="12"/>
      <c r="E232" s="11"/>
      <c r="F232" s="11"/>
      <c r="G232" s="14"/>
      <c r="H232" s="14"/>
      <c r="I232" s="10">
        <f t="shared" si="44"/>
        <v>0</v>
      </c>
      <c r="J232" s="11"/>
      <c r="K232" s="11"/>
      <c r="L232" s="11"/>
      <c r="M232" s="11"/>
      <c r="N232" s="4" t="str">
        <f t="shared" si="45"/>
        <v/>
      </c>
      <c r="O232" s="4" t="str">
        <f t="shared" si="46"/>
        <v/>
      </c>
      <c r="P232" t="str">
        <f t="shared" si="47"/>
        <v>ok</v>
      </c>
      <c r="Q232" t="str">
        <f t="shared" si="48"/>
        <v>x</v>
      </c>
      <c r="R232" t="str">
        <f t="shared" si="49"/>
        <v>ok</v>
      </c>
      <c r="S232">
        <f>IF(YEAR($B232)=Überblick!$G$2,1,0)</f>
        <v>0</v>
      </c>
      <c r="T232">
        <f t="shared" si="50"/>
        <v>0</v>
      </c>
      <c r="U232">
        <f t="shared" si="51"/>
        <v>0</v>
      </c>
      <c r="V232">
        <f t="shared" si="52"/>
        <v>0</v>
      </c>
      <c r="W232">
        <f t="shared" si="53"/>
        <v>0</v>
      </c>
      <c r="X232">
        <f t="shared" si="54"/>
        <v>0</v>
      </c>
    </row>
    <row r="233" spans="1:24" x14ac:dyDescent="0.3">
      <c r="A233" s="12"/>
      <c r="B233" s="13"/>
      <c r="C233" s="12"/>
      <c r="D233" s="12"/>
      <c r="E233" s="11"/>
      <c r="F233" s="11"/>
      <c r="G233" s="14"/>
      <c r="H233" s="14"/>
      <c r="I233" s="10">
        <f t="shared" si="44"/>
        <v>0</v>
      </c>
      <c r="J233" s="11"/>
      <c r="K233" s="11"/>
      <c r="L233" s="11"/>
      <c r="M233" s="11"/>
      <c r="N233" s="4" t="str">
        <f t="shared" si="45"/>
        <v/>
      </c>
      <c r="O233" s="4" t="str">
        <f t="shared" si="46"/>
        <v/>
      </c>
      <c r="P233" t="str">
        <f t="shared" si="47"/>
        <v>ok</v>
      </c>
      <c r="Q233" t="str">
        <f t="shared" si="48"/>
        <v>x</v>
      </c>
      <c r="R233" t="str">
        <f t="shared" si="49"/>
        <v>ok</v>
      </c>
      <c r="S233">
        <f>IF(YEAR($B233)=Überblick!$G$2,1,0)</f>
        <v>0</v>
      </c>
      <c r="T233">
        <f t="shared" si="50"/>
        <v>0</v>
      </c>
      <c r="U233">
        <f t="shared" si="51"/>
        <v>0</v>
      </c>
      <c r="V233">
        <f t="shared" si="52"/>
        <v>0</v>
      </c>
      <c r="W233">
        <f t="shared" si="53"/>
        <v>0</v>
      </c>
      <c r="X233">
        <f t="shared" si="54"/>
        <v>0</v>
      </c>
    </row>
    <row r="234" spans="1:24" x14ac:dyDescent="0.3">
      <c r="A234" s="12"/>
      <c r="B234" s="13"/>
      <c r="C234" s="12"/>
      <c r="D234" s="12"/>
      <c r="E234" s="11"/>
      <c r="F234" s="11"/>
      <c r="G234" s="14"/>
      <c r="H234" s="14"/>
      <c r="I234" s="10">
        <f t="shared" si="44"/>
        <v>0</v>
      </c>
      <c r="J234" s="11"/>
      <c r="K234" s="11"/>
      <c r="L234" s="11"/>
      <c r="M234" s="11"/>
      <c r="N234" s="4" t="str">
        <f t="shared" si="45"/>
        <v/>
      </c>
      <c r="O234" s="4" t="str">
        <f t="shared" si="46"/>
        <v/>
      </c>
      <c r="P234" t="str">
        <f t="shared" si="47"/>
        <v>ok</v>
      </c>
      <c r="Q234" t="str">
        <f t="shared" si="48"/>
        <v>x</v>
      </c>
      <c r="R234" t="str">
        <f t="shared" si="49"/>
        <v>ok</v>
      </c>
      <c r="S234">
        <f>IF(YEAR($B234)=Überblick!$G$2,1,0)</f>
        <v>0</v>
      </c>
      <c r="T234">
        <f t="shared" si="50"/>
        <v>0</v>
      </c>
      <c r="U234">
        <f t="shared" si="51"/>
        <v>0</v>
      </c>
      <c r="V234">
        <f t="shared" si="52"/>
        <v>0</v>
      </c>
      <c r="W234">
        <f t="shared" si="53"/>
        <v>0</v>
      </c>
      <c r="X234">
        <f t="shared" si="54"/>
        <v>0</v>
      </c>
    </row>
    <row r="235" spans="1:24" x14ac:dyDescent="0.3">
      <c r="A235" s="12"/>
      <c r="B235" s="13"/>
      <c r="C235" s="12"/>
      <c r="D235" s="12"/>
      <c r="E235" s="11"/>
      <c r="F235" s="11"/>
      <c r="G235" s="14"/>
      <c r="H235" s="14"/>
      <c r="I235" s="10">
        <f t="shared" si="44"/>
        <v>0</v>
      </c>
      <c r="J235" s="11"/>
      <c r="K235" s="11"/>
      <c r="L235" s="11"/>
      <c r="M235" s="11"/>
      <c r="N235" s="4" t="str">
        <f t="shared" si="45"/>
        <v/>
      </c>
      <c r="O235" s="4" t="str">
        <f t="shared" si="46"/>
        <v/>
      </c>
      <c r="P235" t="str">
        <f t="shared" si="47"/>
        <v>ok</v>
      </c>
      <c r="Q235" t="str">
        <f t="shared" si="48"/>
        <v>x</v>
      </c>
      <c r="R235" t="str">
        <f t="shared" si="49"/>
        <v>ok</v>
      </c>
      <c r="S235">
        <f>IF(YEAR($B235)=Überblick!$G$2,1,0)</f>
        <v>0</v>
      </c>
      <c r="T235">
        <f t="shared" si="50"/>
        <v>0</v>
      </c>
      <c r="U235">
        <f t="shared" si="51"/>
        <v>0</v>
      </c>
      <c r="V235">
        <f t="shared" si="52"/>
        <v>0</v>
      </c>
      <c r="W235">
        <f t="shared" si="53"/>
        <v>0</v>
      </c>
      <c r="X235">
        <f t="shared" si="54"/>
        <v>0</v>
      </c>
    </row>
    <row r="236" spans="1:24" x14ac:dyDescent="0.3">
      <c r="A236" s="12"/>
      <c r="B236" s="13"/>
      <c r="C236" s="12"/>
      <c r="D236" s="12"/>
      <c r="E236" s="11"/>
      <c r="F236" s="11"/>
      <c r="G236" s="14"/>
      <c r="H236" s="14"/>
      <c r="I236" s="10">
        <f t="shared" si="44"/>
        <v>0</v>
      </c>
      <c r="J236" s="11"/>
      <c r="K236" s="11"/>
      <c r="L236" s="11"/>
      <c r="M236" s="11"/>
      <c r="N236" s="4" t="str">
        <f t="shared" si="45"/>
        <v/>
      </c>
      <c r="O236" s="4" t="str">
        <f t="shared" si="46"/>
        <v/>
      </c>
      <c r="P236" t="str">
        <f t="shared" si="47"/>
        <v>ok</v>
      </c>
      <c r="Q236" t="str">
        <f t="shared" si="48"/>
        <v>x</v>
      </c>
      <c r="R236" t="str">
        <f t="shared" si="49"/>
        <v>ok</v>
      </c>
      <c r="S236">
        <f>IF(YEAR($B236)=Überblick!$G$2,1,0)</f>
        <v>0</v>
      </c>
      <c r="T236">
        <f t="shared" si="50"/>
        <v>0</v>
      </c>
      <c r="U236">
        <f t="shared" si="51"/>
        <v>0</v>
      </c>
      <c r="V236">
        <f t="shared" si="52"/>
        <v>0</v>
      </c>
      <c r="W236">
        <f t="shared" si="53"/>
        <v>0</v>
      </c>
      <c r="X236">
        <f t="shared" si="54"/>
        <v>0</v>
      </c>
    </row>
    <row r="237" spans="1:24" x14ac:dyDescent="0.3">
      <c r="A237" s="12"/>
      <c r="B237" s="13"/>
      <c r="C237" s="12"/>
      <c r="D237" s="12"/>
      <c r="E237" s="11"/>
      <c r="F237" s="11"/>
      <c r="G237" s="14"/>
      <c r="H237" s="14"/>
      <c r="I237" s="10">
        <f t="shared" si="44"/>
        <v>0</v>
      </c>
      <c r="J237" s="11"/>
      <c r="K237" s="11"/>
      <c r="L237" s="11"/>
      <c r="M237" s="11"/>
      <c r="N237" s="4" t="str">
        <f t="shared" si="45"/>
        <v/>
      </c>
      <c r="O237" s="4" t="str">
        <f t="shared" si="46"/>
        <v/>
      </c>
      <c r="P237" t="str">
        <f t="shared" si="47"/>
        <v>ok</v>
      </c>
      <c r="Q237" t="str">
        <f t="shared" si="48"/>
        <v>x</v>
      </c>
      <c r="R237" t="str">
        <f t="shared" si="49"/>
        <v>ok</v>
      </c>
      <c r="S237">
        <f>IF(YEAR($B237)=Überblick!$G$2,1,0)</f>
        <v>0</v>
      </c>
      <c r="T237">
        <f t="shared" si="50"/>
        <v>0</v>
      </c>
      <c r="U237">
        <f t="shared" si="51"/>
        <v>0</v>
      </c>
      <c r="V237">
        <f t="shared" si="52"/>
        <v>0</v>
      </c>
      <c r="W237">
        <f t="shared" si="53"/>
        <v>0</v>
      </c>
      <c r="X237">
        <f t="shared" si="54"/>
        <v>0</v>
      </c>
    </row>
    <row r="238" spans="1:24" x14ac:dyDescent="0.3">
      <c r="A238" s="12"/>
      <c r="B238" s="13"/>
      <c r="C238" s="12"/>
      <c r="D238" s="12"/>
      <c r="E238" s="11"/>
      <c r="F238" s="11"/>
      <c r="G238" s="14"/>
      <c r="H238" s="14"/>
      <c r="I238" s="10">
        <f t="shared" si="44"/>
        <v>0</v>
      </c>
      <c r="J238" s="11"/>
      <c r="K238" s="11"/>
      <c r="L238" s="11"/>
      <c r="M238" s="11"/>
      <c r="N238" s="4" t="str">
        <f t="shared" si="45"/>
        <v/>
      </c>
      <c r="O238" s="4" t="str">
        <f t="shared" si="46"/>
        <v/>
      </c>
      <c r="P238" t="str">
        <f t="shared" si="47"/>
        <v>ok</v>
      </c>
      <c r="Q238" t="str">
        <f t="shared" si="48"/>
        <v>x</v>
      </c>
      <c r="R238" t="str">
        <f t="shared" si="49"/>
        <v>ok</v>
      </c>
      <c r="S238">
        <f>IF(YEAR($B238)=Überblick!$G$2,1,0)</f>
        <v>0</v>
      </c>
      <c r="T238">
        <f t="shared" si="50"/>
        <v>0</v>
      </c>
      <c r="U238">
        <f t="shared" si="51"/>
        <v>0</v>
      </c>
      <c r="V238">
        <f t="shared" si="52"/>
        <v>0</v>
      </c>
      <c r="W238">
        <f t="shared" si="53"/>
        <v>0</v>
      </c>
      <c r="X238">
        <f t="shared" si="54"/>
        <v>0</v>
      </c>
    </row>
    <row r="239" spans="1:24" x14ac:dyDescent="0.3">
      <c r="A239" s="12"/>
      <c r="B239" s="13"/>
      <c r="C239" s="12"/>
      <c r="D239" s="12"/>
      <c r="E239" s="11"/>
      <c r="F239" s="11"/>
      <c r="G239" s="14"/>
      <c r="H239" s="14"/>
      <c r="I239" s="10">
        <f t="shared" si="44"/>
        <v>0</v>
      </c>
      <c r="J239" s="11"/>
      <c r="K239" s="11"/>
      <c r="L239" s="11"/>
      <c r="M239" s="11"/>
      <c r="N239" s="4" t="str">
        <f t="shared" si="45"/>
        <v/>
      </c>
      <c r="O239" s="4" t="str">
        <f t="shared" si="46"/>
        <v/>
      </c>
      <c r="P239" t="str">
        <f t="shared" si="47"/>
        <v>ok</v>
      </c>
      <c r="Q239" t="str">
        <f t="shared" si="48"/>
        <v>x</v>
      </c>
      <c r="R239" t="str">
        <f t="shared" si="49"/>
        <v>ok</v>
      </c>
      <c r="S239">
        <f>IF(YEAR($B239)=Überblick!$G$2,1,0)</f>
        <v>0</v>
      </c>
      <c r="T239">
        <f t="shared" si="50"/>
        <v>0</v>
      </c>
      <c r="U239">
        <f t="shared" si="51"/>
        <v>0</v>
      </c>
      <c r="V239">
        <f t="shared" si="52"/>
        <v>0</v>
      </c>
      <c r="W239">
        <f t="shared" si="53"/>
        <v>0</v>
      </c>
      <c r="X239">
        <f t="shared" si="54"/>
        <v>0</v>
      </c>
    </row>
    <row r="240" spans="1:24" x14ac:dyDescent="0.3">
      <c r="A240" s="12"/>
      <c r="B240" s="13"/>
      <c r="C240" s="12"/>
      <c r="D240" s="12"/>
      <c r="E240" s="11"/>
      <c r="F240" s="11"/>
      <c r="G240" s="14"/>
      <c r="H240" s="14"/>
      <c r="I240" s="10">
        <f t="shared" si="44"/>
        <v>0</v>
      </c>
      <c r="J240" s="11"/>
      <c r="K240" s="11"/>
      <c r="L240" s="11"/>
      <c r="M240" s="11"/>
      <c r="N240" s="4" t="str">
        <f t="shared" si="45"/>
        <v/>
      </c>
      <c r="O240" s="4" t="str">
        <f t="shared" si="46"/>
        <v/>
      </c>
      <c r="P240" t="str">
        <f t="shared" si="47"/>
        <v>ok</v>
      </c>
      <c r="Q240" t="str">
        <f t="shared" si="48"/>
        <v>x</v>
      </c>
      <c r="R240" t="str">
        <f t="shared" si="49"/>
        <v>ok</v>
      </c>
      <c r="S240">
        <f>IF(YEAR($B240)=Überblick!$G$2,1,0)</f>
        <v>0</v>
      </c>
      <c r="T240">
        <f t="shared" si="50"/>
        <v>0</v>
      </c>
      <c r="U240">
        <f t="shared" si="51"/>
        <v>0</v>
      </c>
      <c r="V240">
        <f t="shared" si="52"/>
        <v>0</v>
      </c>
      <c r="W240">
        <f t="shared" si="53"/>
        <v>0</v>
      </c>
      <c r="X240">
        <f t="shared" si="54"/>
        <v>0</v>
      </c>
    </row>
    <row r="241" spans="1:24" x14ac:dyDescent="0.3">
      <c r="A241" s="12"/>
      <c r="B241" s="13"/>
      <c r="C241" s="12"/>
      <c r="D241" s="12"/>
      <c r="E241" s="11"/>
      <c r="F241" s="11"/>
      <c r="G241" s="14"/>
      <c r="H241" s="14"/>
      <c r="I241" s="10">
        <f t="shared" si="44"/>
        <v>0</v>
      </c>
      <c r="J241" s="11"/>
      <c r="K241" s="11"/>
      <c r="L241" s="11"/>
      <c r="M241" s="11"/>
      <c r="N241" s="4" t="str">
        <f t="shared" si="45"/>
        <v/>
      </c>
      <c r="O241" s="4" t="str">
        <f t="shared" si="46"/>
        <v/>
      </c>
      <c r="P241" t="str">
        <f t="shared" si="47"/>
        <v>ok</v>
      </c>
      <c r="Q241" t="str">
        <f t="shared" si="48"/>
        <v>x</v>
      </c>
      <c r="R241" t="str">
        <f t="shared" si="49"/>
        <v>ok</v>
      </c>
      <c r="S241">
        <f>IF(YEAR($B241)=Überblick!$G$2,1,0)</f>
        <v>0</v>
      </c>
      <c r="T241">
        <f t="shared" si="50"/>
        <v>0</v>
      </c>
      <c r="U241">
        <f t="shared" si="51"/>
        <v>0</v>
      </c>
      <c r="V241">
        <f t="shared" si="52"/>
        <v>0</v>
      </c>
      <c r="W241">
        <f t="shared" si="53"/>
        <v>0</v>
      </c>
      <c r="X241">
        <f t="shared" si="54"/>
        <v>0</v>
      </c>
    </row>
    <row r="242" spans="1:24" x14ac:dyDescent="0.3">
      <c r="A242" s="12"/>
      <c r="B242" s="13"/>
      <c r="C242" s="12"/>
      <c r="D242" s="12"/>
      <c r="E242" s="11"/>
      <c r="F242" s="11"/>
      <c r="G242" s="14"/>
      <c r="H242" s="14"/>
      <c r="I242" s="10">
        <f t="shared" si="44"/>
        <v>0</v>
      </c>
      <c r="J242" s="11"/>
      <c r="K242" s="11"/>
      <c r="L242" s="11"/>
      <c r="M242" s="11"/>
      <c r="N242" s="4" t="str">
        <f t="shared" si="45"/>
        <v/>
      </c>
      <c r="O242" s="4" t="str">
        <f t="shared" si="46"/>
        <v/>
      </c>
      <c r="P242" t="str">
        <f t="shared" si="47"/>
        <v>ok</v>
      </c>
      <c r="Q242" t="str">
        <f t="shared" si="48"/>
        <v>x</v>
      </c>
      <c r="R242" t="str">
        <f t="shared" si="49"/>
        <v>ok</v>
      </c>
      <c r="S242">
        <f>IF(YEAR($B242)=Überblick!$G$2,1,0)</f>
        <v>0</v>
      </c>
      <c r="T242">
        <f t="shared" si="50"/>
        <v>0</v>
      </c>
      <c r="U242">
        <f t="shared" si="51"/>
        <v>0</v>
      </c>
      <c r="V242">
        <f t="shared" si="52"/>
        <v>0</v>
      </c>
      <c r="W242">
        <f t="shared" si="53"/>
        <v>0</v>
      </c>
      <c r="X242">
        <f t="shared" si="54"/>
        <v>0</v>
      </c>
    </row>
    <row r="243" spans="1:24" x14ac:dyDescent="0.3">
      <c r="A243" s="12"/>
      <c r="B243" s="13"/>
      <c r="C243" s="12"/>
      <c r="D243" s="12"/>
      <c r="E243" s="11"/>
      <c r="F243" s="11"/>
      <c r="G243" s="14"/>
      <c r="H243" s="14"/>
      <c r="I243" s="10">
        <f t="shared" si="44"/>
        <v>0</v>
      </c>
      <c r="J243" s="11"/>
      <c r="K243" s="11"/>
      <c r="L243" s="11"/>
      <c r="M243" s="11"/>
      <c r="N243" s="4" t="str">
        <f t="shared" si="45"/>
        <v/>
      </c>
      <c r="O243" s="4" t="str">
        <f t="shared" si="46"/>
        <v/>
      </c>
      <c r="P243" t="str">
        <f t="shared" si="47"/>
        <v>ok</v>
      </c>
      <c r="Q243" t="str">
        <f t="shared" si="48"/>
        <v>x</v>
      </c>
      <c r="R243" t="str">
        <f t="shared" si="49"/>
        <v>ok</v>
      </c>
      <c r="S243">
        <f>IF(YEAR($B243)=Überblick!$G$2,1,0)</f>
        <v>0</v>
      </c>
      <c r="T243">
        <f t="shared" si="50"/>
        <v>0</v>
      </c>
      <c r="U243">
        <f t="shared" si="51"/>
        <v>0</v>
      </c>
      <c r="V243">
        <f t="shared" si="52"/>
        <v>0</v>
      </c>
      <c r="W243">
        <f t="shared" si="53"/>
        <v>0</v>
      </c>
      <c r="X243">
        <f t="shared" si="54"/>
        <v>0</v>
      </c>
    </row>
    <row r="244" spans="1:24" x14ac:dyDescent="0.3">
      <c r="A244" s="12"/>
      <c r="B244" s="13"/>
      <c r="C244" s="12"/>
      <c r="D244" s="12"/>
      <c r="E244" s="11"/>
      <c r="F244" s="11"/>
      <c r="G244" s="14"/>
      <c r="H244" s="14"/>
      <c r="I244" s="10">
        <f t="shared" si="44"/>
        <v>0</v>
      </c>
      <c r="J244" s="11"/>
      <c r="K244" s="11"/>
      <c r="L244" s="11"/>
      <c r="M244" s="11"/>
      <c r="N244" s="4" t="str">
        <f t="shared" si="45"/>
        <v/>
      </c>
      <c r="O244" s="4" t="str">
        <f t="shared" si="46"/>
        <v/>
      </c>
      <c r="P244" t="str">
        <f t="shared" si="47"/>
        <v>ok</v>
      </c>
      <c r="Q244" t="str">
        <f t="shared" si="48"/>
        <v>x</v>
      </c>
      <c r="R244" t="str">
        <f t="shared" si="49"/>
        <v>ok</v>
      </c>
      <c r="S244">
        <f>IF(YEAR($B244)=Überblick!$G$2,1,0)</f>
        <v>0</v>
      </c>
      <c r="T244">
        <f t="shared" si="50"/>
        <v>0</v>
      </c>
      <c r="U244">
        <f t="shared" si="51"/>
        <v>0</v>
      </c>
      <c r="V244">
        <f t="shared" si="52"/>
        <v>0</v>
      </c>
      <c r="W244">
        <f t="shared" si="53"/>
        <v>0</v>
      </c>
      <c r="X244">
        <f t="shared" si="54"/>
        <v>0</v>
      </c>
    </row>
    <row r="245" spans="1:24" x14ac:dyDescent="0.3">
      <c r="A245" s="12"/>
      <c r="B245" s="13"/>
      <c r="C245" s="12"/>
      <c r="D245" s="12"/>
      <c r="E245" s="11"/>
      <c r="F245" s="11"/>
      <c r="G245" s="14"/>
      <c r="H245" s="14"/>
      <c r="I245" s="10">
        <f t="shared" si="44"/>
        <v>0</v>
      </c>
      <c r="J245" s="11"/>
      <c r="K245" s="11"/>
      <c r="L245" s="11"/>
      <c r="M245" s="11"/>
      <c r="N245" s="4" t="str">
        <f t="shared" si="45"/>
        <v/>
      </c>
      <c r="O245" s="4" t="str">
        <f t="shared" si="46"/>
        <v/>
      </c>
      <c r="P245" t="str">
        <f t="shared" si="47"/>
        <v>ok</v>
      </c>
      <c r="Q245" t="str">
        <f t="shared" si="48"/>
        <v>x</v>
      </c>
      <c r="R245" t="str">
        <f t="shared" si="49"/>
        <v>ok</v>
      </c>
      <c r="S245">
        <f>IF(YEAR($B245)=Überblick!$G$2,1,0)</f>
        <v>0</v>
      </c>
      <c r="T245">
        <f t="shared" si="50"/>
        <v>0</v>
      </c>
      <c r="U245">
        <f t="shared" si="51"/>
        <v>0</v>
      </c>
      <c r="V245">
        <f t="shared" si="52"/>
        <v>0</v>
      </c>
      <c r="W245">
        <f t="shared" si="53"/>
        <v>0</v>
      </c>
      <c r="X245">
        <f t="shared" si="54"/>
        <v>0</v>
      </c>
    </row>
    <row r="246" spans="1:24" x14ac:dyDescent="0.3">
      <c r="A246" s="12"/>
      <c r="B246" s="13"/>
      <c r="C246" s="12"/>
      <c r="D246" s="12"/>
      <c r="E246" s="11"/>
      <c r="F246" s="11"/>
      <c r="G246" s="14"/>
      <c r="H246" s="14"/>
      <c r="I246" s="10">
        <f t="shared" si="44"/>
        <v>0</v>
      </c>
      <c r="J246" s="11"/>
      <c r="K246" s="11"/>
      <c r="L246" s="11"/>
      <c r="M246" s="11"/>
      <c r="N246" s="4" t="str">
        <f t="shared" si="45"/>
        <v/>
      </c>
      <c r="O246" s="4" t="str">
        <f t="shared" si="46"/>
        <v/>
      </c>
      <c r="P246" t="str">
        <f t="shared" si="47"/>
        <v>ok</v>
      </c>
      <c r="Q246" t="str">
        <f t="shared" si="48"/>
        <v>x</v>
      </c>
      <c r="R246" t="str">
        <f t="shared" si="49"/>
        <v>ok</v>
      </c>
      <c r="S246">
        <f>IF(YEAR($B246)=Überblick!$G$2,1,0)</f>
        <v>0</v>
      </c>
      <c r="T246">
        <f t="shared" si="50"/>
        <v>0</v>
      </c>
      <c r="U246">
        <f t="shared" si="51"/>
        <v>0</v>
      </c>
      <c r="V246">
        <f t="shared" si="52"/>
        <v>0</v>
      </c>
      <c r="W246">
        <f t="shared" si="53"/>
        <v>0</v>
      </c>
      <c r="X246">
        <f t="shared" si="54"/>
        <v>0</v>
      </c>
    </row>
    <row r="247" spans="1:24" x14ac:dyDescent="0.3">
      <c r="A247" s="12"/>
      <c r="B247" s="13"/>
      <c r="C247" s="12"/>
      <c r="D247" s="12"/>
      <c r="E247" s="11"/>
      <c r="F247" s="11"/>
      <c r="G247" s="14"/>
      <c r="H247" s="14"/>
      <c r="I247" s="10">
        <f t="shared" si="44"/>
        <v>0</v>
      </c>
      <c r="J247" s="11"/>
      <c r="K247" s="11"/>
      <c r="L247" s="11"/>
      <c r="M247" s="11"/>
      <c r="N247" s="4" t="str">
        <f t="shared" si="45"/>
        <v/>
      </c>
      <c r="O247" s="4" t="str">
        <f t="shared" si="46"/>
        <v/>
      </c>
      <c r="P247" t="str">
        <f t="shared" si="47"/>
        <v>ok</v>
      </c>
      <c r="Q247" t="str">
        <f t="shared" si="48"/>
        <v>x</v>
      </c>
      <c r="R247" t="str">
        <f t="shared" si="49"/>
        <v>ok</v>
      </c>
      <c r="S247">
        <f>IF(YEAR($B247)=Überblick!$G$2,1,0)</f>
        <v>0</v>
      </c>
      <c r="T247">
        <f t="shared" si="50"/>
        <v>0</v>
      </c>
      <c r="U247">
        <f t="shared" si="51"/>
        <v>0</v>
      </c>
      <c r="V247">
        <f t="shared" si="52"/>
        <v>0</v>
      </c>
      <c r="W247">
        <f t="shared" si="53"/>
        <v>0</v>
      </c>
      <c r="X247">
        <f t="shared" si="54"/>
        <v>0</v>
      </c>
    </row>
    <row r="248" spans="1:24" x14ac:dyDescent="0.3">
      <c r="A248" s="12"/>
      <c r="B248" s="13"/>
      <c r="C248" s="12"/>
      <c r="D248" s="12"/>
      <c r="E248" s="11"/>
      <c r="F248" s="11"/>
      <c r="G248" s="14"/>
      <c r="H248" s="14"/>
      <c r="I248" s="10">
        <f t="shared" si="44"/>
        <v>0</v>
      </c>
      <c r="J248" s="11"/>
      <c r="K248" s="11"/>
      <c r="L248" s="11"/>
      <c r="M248" s="11"/>
      <c r="N248" s="4" t="str">
        <f t="shared" si="45"/>
        <v/>
      </c>
      <c r="O248" s="4" t="str">
        <f t="shared" si="46"/>
        <v/>
      </c>
      <c r="P248" t="str">
        <f t="shared" si="47"/>
        <v>ok</v>
      </c>
      <c r="Q248" t="str">
        <f t="shared" si="48"/>
        <v>x</v>
      </c>
      <c r="R248" t="str">
        <f t="shared" si="49"/>
        <v>ok</v>
      </c>
      <c r="S248">
        <f>IF(YEAR($B248)=Überblick!$G$2,1,0)</f>
        <v>0</v>
      </c>
      <c r="T248">
        <f t="shared" si="50"/>
        <v>0</v>
      </c>
      <c r="U248">
        <f t="shared" si="51"/>
        <v>0</v>
      </c>
      <c r="V248">
        <f t="shared" si="52"/>
        <v>0</v>
      </c>
      <c r="W248">
        <f t="shared" si="53"/>
        <v>0</v>
      </c>
      <c r="X248">
        <f t="shared" si="54"/>
        <v>0</v>
      </c>
    </row>
    <row r="249" spans="1:24" x14ac:dyDescent="0.3">
      <c r="A249" s="12"/>
      <c r="B249" s="13"/>
      <c r="C249" s="12"/>
      <c r="D249" s="12"/>
      <c r="E249" s="11"/>
      <c r="F249" s="11"/>
      <c r="G249" s="14"/>
      <c r="H249" s="14"/>
      <c r="I249" s="10">
        <f t="shared" si="44"/>
        <v>0</v>
      </c>
      <c r="J249" s="11"/>
      <c r="K249" s="11"/>
      <c r="L249" s="11"/>
      <c r="M249" s="11"/>
      <c r="N249" s="4" t="str">
        <f t="shared" si="45"/>
        <v/>
      </c>
      <c r="O249" s="4" t="str">
        <f t="shared" si="46"/>
        <v/>
      </c>
      <c r="P249" t="str">
        <f t="shared" si="47"/>
        <v>ok</v>
      </c>
      <c r="Q249" t="str">
        <f t="shared" si="48"/>
        <v>x</v>
      </c>
      <c r="R249" t="str">
        <f t="shared" si="49"/>
        <v>ok</v>
      </c>
      <c r="S249">
        <f>IF(YEAR($B249)=Überblick!$G$2,1,0)</f>
        <v>0</v>
      </c>
      <c r="T249">
        <f t="shared" si="50"/>
        <v>0</v>
      </c>
      <c r="U249">
        <f t="shared" si="51"/>
        <v>0</v>
      </c>
      <c r="V249">
        <f t="shared" si="52"/>
        <v>0</v>
      </c>
      <c r="W249">
        <f t="shared" si="53"/>
        <v>0</v>
      </c>
      <c r="X249">
        <f t="shared" si="54"/>
        <v>0</v>
      </c>
    </row>
    <row r="250" spans="1:24" x14ac:dyDescent="0.3">
      <c r="A250" s="12"/>
      <c r="B250" s="13"/>
      <c r="C250" s="12"/>
      <c r="D250" s="12"/>
      <c r="E250" s="11"/>
      <c r="F250" s="11"/>
      <c r="G250" s="14"/>
      <c r="H250" s="14"/>
      <c r="I250" s="10">
        <f t="shared" si="44"/>
        <v>0</v>
      </c>
      <c r="J250" s="11"/>
      <c r="K250" s="11"/>
      <c r="L250" s="11"/>
      <c r="M250" s="11"/>
      <c r="N250" s="4" t="str">
        <f t="shared" si="45"/>
        <v/>
      </c>
      <c r="O250" s="4" t="str">
        <f t="shared" si="46"/>
        <v/>
      </c>
      <c r="P250" t="str">
        <f t="shared" si="47"/>
        <v>ok</v>
      </c>
      <c r="Q250" t="str">
        <f t="shared" si="48"/>
        <v>x</v>
      </c>
      <c r="R250" t="str">
        <f t="shared" si="49"/>
        <v>ok</v>
      </c>
      <c r="S250">
        <f>IF(YEAR($B250)=Überblick!$G$2,1,0)</f>
        <v>0</v>
      </c>
      <c r="T250">
        <f t="shared" si="50"/>
        <v>0</v>
      </c>
      <c r="U250">
        <f t="shared" si="51"/>
        <v>0</v>
      </c>
      <c r="V250">
        <f t="shared" si="52"/>
        <v>0</v>
      </c>
      <c r="W250">
        <f t="shared" si="53"/>
        <v>0</v>
      </c>
      <c r="X250">
        <f t="shared" si="54"/>
        <v>0</v>
      </c>
    </row>
    <row r="251" spans="1:24" x14ac:dyDescent="0.3">
      <c r="A251" s="12"/>
      <c r="B251" s="13"/>
      <c r="C251" s="12"/>
      <c r="D251" s="12"/>
      <c r="E251" s="11"/>
      <c r="F251" s="11"/>
      <c r="G251" s="14"/>
      <c r="H251" s="14"/>
      <c r="I251" s="10">
        <f t="shared" si="44"/>
        <v>0</v>
      </c>
      <c r="J251" s="11"/>
      <c r="K251" s="11"/>
      <c r="L251" s="11"/>
      <c r="M251" s="11"/>
      <c r="N251" s="4" t="str">
        <f t="shared" si="45"/>
        <v/>
      </c>
      <c r="O251" s="4" t="str">
        <f t="shared" si="46"/>
        <v/>
      </c>
      <c r="P251" t="str">
        <f t="shared" si="47"/>
        <v>ok</v>
      </c>
      <c r="Q251" t="str">
        <f t="shared" si="48"/>
        <v>x</v>
      </c>
      <c r="R251" t="str">
        <f t="shared" si="49"/>
        <v>ok</v>
      </c>
      <c r="S251">
        <f>IF(YEAR($B251)=Überblick!$G$2,1,0)</f>
        <v>0</v>
      </c>
      <c r="T251">
        <f t="shared" si="50"/>
        <v>0</v>
      </c>
      <c r="U251">
        <f t="shared" si="51"/>
        <v>0</v>
      </c>
      <c r="V251">
        <f t="shared" si="52"/>
        <v>0</v>
      </c>
      <c r="W251">
        <f t="shared" si="53"/>
        <v>0</v>
      </c>
      <c r="X251">
        <f t="shared" si="54"/>
        <v>0</v>
      </c>
    </row>
    <row r="252" spans="1:24" x14ac:dyDescent="0.3">
      <c r="A252" s="12"/>
      <c r="B252" s="13"/>
      <c r="C252" s="12"/>
      <c r="D252" s="12"/>
      <c r="E252" s="11"/>
      <c r="F252" s="11"/>
      <c r="G252" s="14"/>
      <c r="H252" s="14"/>
      <c r="I252" s="10">
        <f t="shared" si="44"/>
        <v>0</v>
      </c>
      <c r="J252" s="11"/>
      <c r="K252" s="11"/>
      <c r="L252" s="11"/>
      <c r="M252" s="11"/>
      <c r="N252" s="4" t="str">
        <f t="shared" si="45"/>
        <v/>
      </c>
      <c r="O252" s="4" t="str">
        <f t="shared" si="46"/>
        <v/>
      </c>
      <c r="P252" t="str">
        <f t="shared" si="47"/>
        <v>ok</v>
      </c>
      <c r="Q252" t="str">
        <f t="shared" si="48"/>
        <v>x</v>
      </c>
      <c r="R252" t="str">
        <f t="shared" si="49"/>
        <v>ok</v>
      </c>
      <c r="S252">
        <f>IF(YEAR($B252)=Überblick!$G$2,1,0)</f>
        <v>0</v>
      </c>
      <c r="T252">
        <f t="shared" si="50"/>
        <v>0</v>
      </c>
      <c r="U252">
        <f t="shared" si="51"/>
        <v>0</v>
      </c>
      <c r="V252">
        <f t="shared" si="52"/>
        <v>0</v>
      </c>
      <c r="W252">
        <f t="shared" si="53"/>
        <v>0</v>
      </c>
      <c r="X252">
        <f t="shared" si="54"/>
        <v>0</v>
      </c>
    </row>
    <row r="253" spans="1:24" x14ac:dyDescent="0.3">
      <c r="A253" s="12"/>
      <c r="B253" s="13"/>
      <c r="C253" s="12"/>
      <c r="D253" s="12"/>
      <c r="E253" s="11"/>
      <c r="F253" s="11"/>
      <c r="G253" s="14"/>
      <c r="H253" s="14"/>
      <c r="I253" s="10">
        <f t="shared" si="44"/>
        <v>0</v>
      </c>
      <c r="J253" s="11"/>
      <c r="K253" s="11"/>
      <c r="L253" s="11"/>
      <c r="M253" s="11"/>
      <c r="N253" s="4" t="str">
        <f t="shared" si="45"/>
        <v/>
      </c>
      <c r="O253" s="4" t="str">
        <f t="shared" si="46"/>
        <v/>
      </c>
      <c r="P253" t="str">
        <f t="shared" si="47"/>
        <v>ok</v>
      </c>
      <c r="Q253" t="str">
        <f t="shared" si="48"/>
        <v>x</v>
      </c>
      <c r="R253" t="str">
        <f t="shared" si="49"/>
        <v>ok</v>
      </c>
      <c r="S253">
        <f>IF(YEAR($B253)=Überblick!$G$2,1,0)</f>
        <v>0</v>
      </c>
      <c r="T253">
        <f t="shared" si="50"/>
        <v>0</v>
      </c>
      <c r="U253">
        <f t="shared" si="51"/>
        <v>0</v>
      </c>
      <c r="V253">
        <f t="shared" si="52"/>
        <v>0</v>
      </c>
      <c r="W253">
        <f t="shared" si="53"/>
        <v>0</v>
      </c>
      <c r="X253">
        <f t="shared" si="54"/>
        <v>0</v>
      </c>
    </row>
    <row r="254" spans="1:24" x14ac:dyDescent="0.3">
      <c r="A254" s="12"/>
      <c r="B254" s="13"/>
      <c r="C254" s="12"/>
      <c r="D254" s="12"/>
      <c r="E254" s="11"/>
      <c r="F254" s="11"/>
      <c r="G254" s="14"/>
      <c r="H254" s="14"/>
      <c r="I254" s="10">
        <f t="shared" si="44"/>
        <v>0</v>
      </c>
      <c r="J254" s="11"/>
      <c r="K254" s="11"/>
      <c r="L254" s="11"/>
      <c r="M254" s="11"/>
      <c r="N254" s="4" t="str">
        <f t="shared" si="45"/>
        <v/>
      </c>
      <c r="O254" s="4" t="str">
        <f t="shared" si="46"/>
        <v/>
      </c>
      <c r="P254" t="str">
        <f t="shared" si="47"/>
        <v>ok</v>
      </c>
      <c r="Q254" t="str">
        <f t="shared" si="48"/>
        <v>x</v>
      </c>
      <c r="R254" t="str">
        <f t="shared" si="49"/>
        <v>ok</v>
      </c>
      <c r="S254">
        <f>IF(YEAR($B254)=Überblick!$G$2,1,0)</f>
        <v>0</v>
      </c>
      <c r="T254">
        <f t="shared" si="50"/>
        <v>0</v>
      </c>
      <c r="U254">
        <f t="shared" si="51"/>
        <v>0</v>
      </c>
      <c r="V254">
        <f t="shared" si="52"/>
        <v>0</v>
      </c>
      <c r="W254">
        <f t="shared" si="53"/>
        <v>0</v>
      </c>
      <c r="X254">
        <f t="shared" si="54"/>
        <v>0</v>
      </c>
    </row>
    <row r="255" spans="1:24" x14ac:dyDescent="0.3">
      <c r="A255" s="12"/>
      <c r="B255" s="13"/>
      <c r="C255" s="12"/>
      <c r="D255" s="12"/>
      <c r="E255" s="11"/>
      <c r="F255" s="11"/>
      <c r="G255" s="14"/>
      <c r="H255" s="14"/>
      <c r="I255" s="10">
        <f t="shared" si="44"/>
        <v>0</v>
      </c>
      <c r="J255" s="11"/>
      <c r="K255" s="11"/>
      <c r="L255" s="11"/>
      <c r="M255" s="11"/>
      <c r="N255" s="4" t="str">
        <f t="shared" si="45"/>
        <v/>
      </c>
      <c r="O255" s="4" t="str">
        <f t="shared" si="46"/>
        <v/>
      </c>
      <c r="P255" t="str">
        <f t="shared" si="47"/>
        <v>ok</v>
      </c>
      <c r="Q255" t="str">
        <f t="shared" si="48"/>
        <v>x</v>
      </c>
      <c r="R255" t="str">
        <f t="shared" si="49"/>
        <v>ok</v>
      </c>
      <c r="S255">
        <f>IF(YEAR($B255)=Überblick!$G$2,1,0)</f>
        <v>0</v>
      </c>
      <c r="T255">
        <f t="shared" si="50"/>
        <v>0</v>
      </c>
      <c r="U255">
        <f t="shared" si="51"/>
        <v>0</v>
      </c>
      <c r="V255">
        <f t="shared" si="52"/>
        <v>0</v>
      </c>
      <c r="W255">
        <f t="shared" si="53"/>
        <v>0</v>
      </c>
      <c r="X255">
        <f t="shared" si="54"/>
        <v>0</v>
      </c>
    </row>
    <row r="256" spans="1:24" x14ac:dyDescent="0.3">
      <c r="A256" s="12"/>
      <c r="B256" s="13"/>
      <c r="C256" s="12"/>
      <c r="D256" s="12"/>
      <c r="E256" s="11"/>
      <c r="F256" s="11"/>
      <c r="G256" s="14"/>
      <c r="H256" s="14"/>
      <c r="I256" s="10">
        <f t="shared" si="44"/>
        <v>0</v>
      </c>
      <c r="J256" s="11"/>
      <c r="K256" s="11"/>
      <c r="L256" s="11"/>
      <c r="M256" s="11"/>
      <c r="N256" s="4" t="str">
        <f t="shared" si="45"/>
        <v/>
      </c>
      <c r="O256" s="4" t="str">
        <f t="shared" si="46"/>
        <v/>
      </c>
      <c r="P256" t="str">
        <f t="shared" si="47"/>
        <v>ok</v>
      </c>
      <c r="Q256" t="str">
        <f t="shared" si="48"/>
        <v>x</v>
      </c>
      <c r="R256" t="str">
        <f t="shared" si="49"/>
        <v>ok</v>
      </c>
      <c r="S256">
        <f>IF(YEAR($B256)=Überblick!$G$2,1,0)</f>
        <v>0</v>
      </c>
      <c r="T256">
        <f t="shared" si="50"/>
        <v>0</v>
      </c>
      <c r="U256">
        <f t="shared" si="51"/>
        <v>0</v>
      </c>
      <c r="V256">
        <f t="shared" si="52"/>
        <v>0</v>
      </c>
      <c r="W256">
        <f t="shared" si="53"/>
        <v>0</v>
      </c>
      <c r="X256">
        <f t="shared" si="54"/>
        <v>0</v>
      </c>
    </row>
    <row r="257" spans="1:24" x14ac:dyDescent="0.3">
      <c r="A257" s="12"/>
      <c r="B257" s="13"/>
      <c r="C257" s="12"/>
      <c r="D257" s="12"/>
      <c r="E257" s="11"/>
      <c r="F257" s="11"/>
      <c r="G257" s="14"/>
      <c r="H257" s="14"/>
      <c r="I257" s="10">
        <f t="shared" si="44"/>
        <v>0</v>
      </c>
      <c r="J257" s="11"/>
      <c r="K257" s="11"/>
      <c r="L257" s="11"/>
      <c r="M257" s="11"/>
      <c r="N257" s="4" t="str">
        <f t="shared" si="45"/>
        <v/>
      </c>
      <c r="O257" s="4" t="str">
        <f t="shared" si="46"/>
        <v/>
      </c>
      <c r="P257" t="str">
        <f t="shared" si="47"/>
        <v>ok</v>
      </c>
      <c r="Q257" t="str">
        <f t="shared" si="48"/>
        <v>x</v>
      </c>
      <c r="R257" t="str">
        <f t="shared" si="49"/>
        <v>ok</v>
      </c>
      <c r="S257">
        <f>IF(YEAR($B257)=Überblick!$G$2,1,0)</f>
        <v>0</v>
      </c>
      <c r="T257">
        <f t="shared" si="50"/>
        <v>0</v>
      </c>
      <c r="U257">
        <f t="shared" si="51"/>
        <v>0</v>
      </c>
      <c r="V257">
        <f t="shared" si="52"/>
        <v>0</v>
      </c>
      <c r="W257">
        <f t="shared" si="53"/>
        <v>0</v>
      </c>
      <c r="X257">
        <f t="shared" si="54"/>
        <v>0</v>
      </c>
    </row>
    <row r="258" spans="1:24" x14ac:dyDescent="0.3">
      <c r="A258" s="12"/>
      <c r="B258" s="13"/>
      <c r="C258" s="12"/>
      <c r="D258" s="12"/>
      <c r="E258" s="11"/>
      <c r="F258" s="11"/>
      <c r="G258" s="14"/>
      <c r="H258" s="14"/>
      <c r="I258" s="10">
        <f t="shared" si="44"/>
        <v>0</v>
      </c>
      <c r="J258" s="11"/>
      <c r="K258" s="11"/>
      <c r="L258" s="11"/>
      <c r="M258" s="11"/>
      <c r="N258" s="4" t="str">
        <f t="shared" si="45"/>
        <v/>
      </c>
      <c r="O258" s="4" t="str">
        <f t="shared" si="46"/>
        <v/>
      </c>
      <c r="P258" t="str">
        <f t="shared" si="47"/>
        <v>ok</v>
      </c>
      <c r="Q258" t="str">
        <f t="shared" si="48"/>
        <v>x</v>
      </c>
      <c r="R258" t="str">
        <f t="shared" si="49"/>
        <v>ok</v>
      </c>
      <c r="S258">
        <f>IF(YEAR($B258)=Überblick!$G$2,1,0)</f>
        <v>0</v>
      </c>
      <c r="T258">
        <f t="shared" si="50"/>
        <v>0</v>
      </c>
      <c r="U258">
        <f t="shared" si="51"/>
        <v>0</v>
      </c>
      <c r="V258">
        <f t="shared" si="52"/>
        <v>0</v>
      </c>
      <c r="W258">
        <f t="shared" si="53"/>
        <v>0</v>
      </c>
      <c r="X258">
        <f t="shared" si="54"/>
        <v>0</v>
      </c>
    </row>
    <row r="259" spans="1:24" x14ac:dyDescent="0.3">
      <c r="A259" s="12"/>
      <c r="B259" s="13"/>
      <c r="C259" s="12"/>
      <c r="D259" s="12"/>
      <c r="E259" s="11"/>
      <c r="F259" s="11"/>
      <c r="G259" s="14"/>
      <c r="H259" s="14"/>
      <c r="I259" s="10">
        <f t="shared" si="44"/>
        <v>0</v>
      </c>
      <c r="J259" s="11"/>
      <c r="K259" s="11"/>
      <c r="L259" s="11"/>
      <c r="M259" s="11"/>
      <c r="N259" s="4" t="str">
        <f t="shared" si="45"/>
        <v/>
      </c>
      <c r="O259" s="4" t="str">
        <f t="shared" si="46"/>
        <v/>
      </c>
      <c r="P259" t="str">
        <f t="shared" si="47"/>
        <v>ok</v>
      </c>
      <c r="Q259" t="str">
        <f t="shared" si="48"/>
        <v>x</v>
      </c>
      <c r="R259" t="str">
        <f t="shared" si="49"/>
        <v>ok</v>
      </c>
      <c r="S259">
        <f>IF(YEAR($B259)=Überblick!$G$2,1,0)</f>
        <v>0</v>
      </c>
      <c r="T259">
        <f t="shared" si="50"/>
        <v>0</v>
      </c>
      <c r="U259">
        <f t="shared" si="51"/>
        <v>0</v>
      </c>
      <c r="V259">
        <f t="shared" si="52"/>
        <v>0</v>
      </c>
      <c r="W259">
        <f t="shared" si="53"/>
        <v>0</v>
      </c>
      <c r="X259">
        <f t="shared" si="54"/>
        <v>0</v>
      </c>
    </row>
    <row r="260" spans="1:24" x14ac:dyDescent="0.3">
      <c r="A260" s="12"/>
      <c r="B260" s="13"/>
      <c r="C260" s="12"/>
      <c r="D260" s="12"/>
      <c r="E260" s="11"/>
      <c r="F260" s="11"/>
      <c r="G260" s="14"/>
      <c r="H260" s="14"/>
      <c r="I260" s="10">
        <f t="shared" si="44"/>
        <v>0</v>
      </c>
      <c r="J260" s="11"/>
      <c r="K260" s="11"/>
      <c r="L260" s="11"/>
      <c r="M260" s="11"/>
      <c r="N260" s="4" t="str">
        <f t="shared" si="45"/>
        <v/>
      </c>
      <c r="O260" s="4" t="str">
        <f t="shared" si="46"/>
        <v/>
      </c>
      <c r="P260" t="str">
        <f t="shared" si="47"/>
        <v>ok</v>
      </c>
      <c r="Q260" t="str">
        <f t="shared" si="48"/>
        <v>x</v>
      </c>
      <c r="R260" t="str">
        <f t="shared" si="49"/>
        <v>ok</v>
      </c>
      <c r="S260">
        <f>IF(YEAR($B260)=Überblick!$G$2,1,0)</f>
        <v>0</v>
      </c>
      <c r="T260">
        <f t="shared" si="50"/>
        <v>0</v>
      </c>
      <c r="U260">
        <f t="shared" si="51"/>
        <v>0</v>
      </c>
      <c r="V260">
        <f t="shared" si="52"/>
        <v>0</v>
      </c>
      <c r="W260">
        <f t="shared" si="53"/>
        <v>0</v>
      </c>
      <c r="X260">
        <f t="shared" si="54"/>
        <v>0</v>
      </c>
    </row>
    <row r="261" spans="1:24" x14ac:dyDescent="0.3">
      <c r="A261" s="12"/>
      <c r="B261" s="13"/>
      <c r="C261" s="12"/>
      <c r="D261" s="12"/>
      <c r="E261" s="11"/>
      <c r="F261" s="11"/>
      <c r="G261" s="14"/>
      <c r="H261" s="14"/>
      <c r="I261" s="10">
        <f t="shared" si="44"/>
        <v>0</v>
      </c>
      <c r="J261" s="11"/>
      <c r="K261" s="11"/>
      <c r="L261" s="11"/>
      <c r="M261" s="11"/>
      <c r="N261" s="4" t="str">
        <f t="shared" si="45"/>
        <v/>
      </c>
      <c r="O261" s="4" t="str">
        <f t="shared" si="46"/>
        <v/>
      </c>
      <c r="P261" t="str">
        <f t="shared" si="47"/>
        <v>ok</v>
      </c>
      <c r="Q261" t="str">
        <f t="shared" si="48"/>
        <v>x</v>
      </c>
      <c r="R261" t="str">
        <f t="shared" si="49"/>
        <v>ok</v>
      </c>
      <c r="S261">
        <f>IF(YEAR($B261)=Überblick!$G$2,1,0)</f>
        <v>0</v>
      </c>
      <c r="T261">
        <f t="shared" si="50"/>
        <v>0</v>
      </c>
      <c r="U261">
        <f t="shared" si="51"/>
        <v>0</v>
      </c>
      <c r="V261">
        <f t="shared" si="52"/>
        <v>0</v>
      </c>
      <c r="W261">
        <f t="shared" si="53"/>
        <v>0</v>
      </c>
      <c r="X261">
        <f t="shared" si="54"/>
        <v>0</v>
      </c>
    </row>
    <row r="262" spans="1:24" x14ac:dyDescent="0.3">
      <c r="A262" s="12"/>
      <c r="B262" s="13"/>
      <c r="C262" s="12"/>
      <c r="D262" s="12"/>
      <c r="E262" s="11"/>
      <c r="F262" s="11"/>
      <c r="G262" s="14"/>
      <c r="H262" s="14"/>
      <c r="I262" s="10">
        <f t="shared" si="44"/>
        <v>0</v>
      </c>
      <c r="J262" s="11"/>
      <c r="K262" s="11"/>
      <c r="L262" s="11"/>
      <c r="M262" s="11"/>
      <c r="N262" s="4" t="str">
        <f t="shared" si="45"/>
        <v/>
      </c>
      <c r="O262" s="4" t="str">
        <f t="shared" si="46"/>
        <v/>
      </c>
      <c r="P262" t="str">
        <f t="shared" si="47"/>
        <v>ok</v>
      </c>
      <c r="Q262" t="str">
        <f t="shared" si="48"/>
        <v>x</v>
      </c>
      <c r="R262" t="str">
        <f t="shared" si="49"/>
        <v>ok</v>
      </c>
      <c r="S262">
        <f>IF(YEAR($B262)=Überblick!$G$2,1,0)</f>
        <v>0</v>
      </c>
      <c r="T262">
        <f t="shared" si="50"/>
        <v>0</v>
      </c>
      <c r="U262">
        <f t="shared" si="51"/>
        <v>0</v>
      </c>
      <c r="V262">
        <f t="shared" si="52"/>
        <v>0</v>
      </c>
      <c r="W262">
        <f t="shared" si="53"/>
        <v>0</v>
      </c>
      <c r="X262">
        <f t="shared" si="54"/>
        <v>0</v>
      </c>
    </row>
    <row r="263" spans="1:24" x14ac:dyDescent="0.3">
      <c r="A263" s="12"/>
      <c r="B263" s="13"/>
      <c r="C263" s="12"/>
      <c r="D263" s="12"/>
      <c r="E263" s="11"/>
      <c r="F263" s="11"/>
      <c r="G263" s="14"/>
      <c r="H263" s="14"/>
      <c r="I263" s="10">
        <f t="shared" si="44"/>
        <v>0</v>
      </c>
      <c r="J263" s="11"/>
      <c r="K263" s="11"/>
      <c r="L263" s="11"/>
      <c r="M263" s="11"/>
      <c r="N263" s="4" t="str">
        <f t="shared" si="45"/>
        <v/>
      </c>
      <c r="O263" s="4" t="str">
        <f t="shared" si="46"/>
        <v/>
      </c>
      <c r="P263" t="str">
        <f t="shared" si="47"/>
        <v>ok</v>
      </c>
      <c r="Q263" t="str">
        <f t="shared" si="48"/>
        <v>x</v>
      </c>
      <c r="R263" t="str">
        <f t="shared" si="49"/>
        <v>ok</v>
      </c>
      <c r="S263">
        <f>IF(YEAR($B263)=Überblick!$G$2,1,0)</f>
        <v>0</v>
      </c>
      <c r="T263">
        <f t="shared" si="50"/>
        <v>0</v>
      </c>
      <c r="U263">
        <f t="shared" si="51"/>
        <v>0</v>
      </c>
      <c r="V263">
        <f t="shared" si="52"/>
        <v>0</v>
      </c>
      <c r="W263">
        <f t="shared" si="53"/>
        <v>0</v>
      </c>
      <c r="X263">
        <f t="shared" si="54"/>
        <v>0</v>
      </c>
    </row>
    <row r="264" spans="1:24" x14ac:dyDescent="0.3">
      <c r="A264" s="12"/>
      <c r="B264" s="13"/>
      <c r="C264" s="12"/>
      <c r="D264" s="12"/>
      <c r="E264" s="11"/>
      <c r="F264" s="11"/>
      <c r="G264" s="14"/>
      <c r="H264" s="14"/>
      <c r="I264" s="10">
        <f t="shared" si="44"/>
        <v>0</v>
      </c>
      <c r="J264" s="11"/>
      <c r="K264" s="11"/>
      <c r="L264" s="11"/>
      <c r="M264" s="11"/>
      <c r="N264" s="4" t="str">
        <f t="shared" si="45"/>
        <v/>
      </c>
      <c r="O264" s="4" t="str">
        <f t="shared" si="46"/>
        <v/>
      </c>
      <c r="P264" t="str">
        <f t="shared" si="47"/>
        <v>ok</v>
      </c>
      <c r="Q264" t="str">
        <f t="shared" si="48"/>
        <v>x</v>
      </c>
      <c r="R264" t="str">
        <f t="shared" si="49"/>
        <v>ok</v>
      </c>
      <c r="S264">
        <f>IF(YEAR($B264)=Überblick!$G$2,1,0)</f>
        <v>0</v>
      </c>
      <c r="T264">
        <f t="shared" si="50"/>
        <v>0</v>
      </c>
      <c r="U264">
        <f t="shared" si="51"/>
        <v>0</v>
      </c>
      <c r="V264">
        <f t="shared" si="52"/>
        <v>0</v>
      </c>
      <c r="W264">
        <f t="shared" si="53"/>
        <v>0</v>
      </c>
      <c r="X264">
        <f t="shared" si="54"/>
        <v>0</v>
      </c>
    </row>
    <row r="265" spans="1:24" x14ac:dyDescent="0.3">
      <c r="A265" s="12"/>
      <c r="B265" s="13"/>
      <c r="C265" s="12"/>
      <c r="D265" s="12"/>
      <c r="E265" s="11"/>
      <c r="F265" s="11"/>
      <c r="G265" s="14"/>
      <c r="H265" s="14"/>
      <c r="I265" s="10">
        <f t="shared" si="44"/>
        <v>0</v>
      </c>
      <c r="J265" s="11"/>
      <c r="K265" s="11"/>
      <c r="L265" s="11"/>
      <c r="M265" s="11"/>
      <c r="N265" s="4" t="str">
        <f t="shared" si="45"/>
        <v/>
      </c>
      <c r="O265" s="4" t="str">
        <f t="shared" si="46"/>
        <v/>
      </c>
      <c r="P265" t="str">
        <f t="shared" si="47"/>
        <v>ok</v>
      </c>
      <c r="Q265" t="str">
        <f t="shared" si="48"/>
        <v>x</v>
      </c>
      <c r="R265" t="str">
        <f t="shared" si="49"/>
        <v>ok</v>
      </c>
      <c r="S265">
        <f>IF(YEAR($B265)=Überblick!$G$2,1,0)</f>
        <v>0</v>
      </c>
      <c r="T265">
        <f t="shared" si="50"/>
        <v>0</v>
      </c>
      <c r="U265">
        <f t="shared" si="51"/>
        <v>0</v>
      </c>
      <c r="V265">
        <f t="shared" si="52"/>
        <v>0</v>
      </c>
      <c r="W265">
        <f t="shared" si="53"/>
        <v>0</v>
      </c>
      <c r="X265">
        <f t="shared" si="54"/>
        <v>0</v>
      </c>
    </row>
    <row r="266" spans="1:24" x14ac:dyDescent="0.3">
      <c r="A266" s="12"/>
      <c r="B266" s="13"/>
      <c r="C266" s="12"/>
      <c r="D266" s="12"/>
      <c r="E266" s="11"/>
      <c r="F266" s="11"/>
      <c r="G266" s="14"/>
      <c r="H266" s="14"/>
      <c r="I266" s="10">
        <f t="shared" si="44"/>
        <v>0</v>
      </c>
      <c r="J266" s="11"/>
      <c r="K266" s="11"/>
      <c r="L266" s="11"/>
      <c r="M266" s="11"/>
      <c r="N266" s="4" t="str">
        <f t="shared" si="45"/>
        <v/>
      </c>
      <c r="O266" s="4" t="str">
        <f t="shared" si="46"/>
        <v/>
      </c>
      <c r="P266" t="str">
        <f t="shared" si="47"/>
        <v>ok</v>
      </c>
      <c r="Q266" t="str">
        <f t="shared" si="48"/>
        <v>x</v>
      </c>
      <c r="R266" t="str">
        <f t="shared" si="49"/>
        <v>ok</v>
      </c>
      <c r="S266">
        <f>IF(YEAR($B266)=Überblick!$G$2,1,0)</f>
        <v>0</v>
      </c>
      <c r="T266">
        <f t="shared" si="50"/>
        <v>0</v>
      </c>
      <c r="U266">
        <f t="shared" si="51"/>
        <v>0</v>
      </c>
      <c r="V266">
        <f t="shared" si="52"/>
        <v>0</v>
      </c>
      <c r="W266">
        <f t="shared" si="53"/>
        <v>0</v>
      </c>
      <c r="X266">
        <f t="shared" si="54"/>
        <v>0</v>
      </c>
    </row>
    <row r="267" spans="1:24" x14ac:dyDescent="0.3">
      <c r="A267" s="12"/>
      <c r="B267" s="13"/>
      <c r="C267" s="12"/>
      <c r="D267" s="12"/>
      <c r="E267" s="11"/>
      <c r="F267" s="11"/>
      <c r="G267" s="14"/>
      <c r="H267" s="14"/>
      <c r="I267" s="10">
        <f t="shared" si="44"/>
        <v>0</v>
      </c>
      <c r="J267" s="11"/>
      <c r="K267" s="11"/>
      <c r="L267" s="11"/>
      <c r="M267" s="11"/>
      <c r="N267" s="4" t="str">
        <f t="shared" si="45"/>
        <v/>
      </c>
      <c r="O267" s="4" t="str">
        <f t="shared" si="46"/>
        <v/>
      </c>
      <c r="P267" t="str">
        <f t="shared" si="47"/>
        <v>ok</v>
      </c>
      <c r="Q267" t="str">
        <f t="shared" si="48"/>
        <v>x</v>
      </c>
      <c r="R267" t="str">
        <f t="shared" si="49"/>
        <v>ok</v>
      </c>
      <c r="S267">
        <f>IF(YEAR($B267)=Überblick!$G$2,1,0)</f>
        <v>0</v>
      </c>
      <c r="T267">
        <f t="shared" si="50"/>
        <v>0</v>
      </c>
      <c r="U267">
        <f t="shared" si="51"/>
        <v>0</v>
      </c>
      <c r="V267">
        <f t="shared" si="52"/>
        <v>0</v>
      </c>
      <c r="W267">
        <f t="shared" si="53"/>
        <v>0</v>
      </c>
      <c r="X267">
        <f t="shared" si="54"/>
        <v>0</v>
      </c>
    </row>
    <row r="268" spans="1:24" x14ac:dyDescent="0.3">
      <c r="A268" s="12"/>
      <c r="B268" s="13"/>
      <c r="C268" s="12"/>
      <c r="D268" s="12"/>
      <c r="E268" s="11"/>
      <c r="F268" s="11"/>
      <c r="G268" s="14"/>
      <c r="H268" s="14"/>
      <c r="I268" s="10">
        <f t="shared" ref="I268:I307" si="55">G268+H268</f>
        <v>0</v>
      </c>
      <c r="J268" s="11"/>
      <c r="K268" s="11"/>
      <c r="L268" s="11"/>
      <c r="M268" s="11"/>
      <c r="N268" s="4" t="str">
        <f t="shared" ref="N268:N307" si="56">IF(AND(L268="Ja",M268=""),"Lernerfolgskontrolle?","")</f>
        <v/>
      </c>
      <c r="O268" s="4" t="str">
        <f t="shared" ref="O268:O307" si="57">IF(AND(A268&lt;&gt;"",B268&lt;&gt;"",E268&lt;&gt;"",F268&lt;&gt;"",I268&lt;&gt;0,J268&lt;&gt;"",K268&lt;&gt;"",L268&lt;&gt;"",N268&lt;&gt;"Lernerfolgskontrolle?"),"x","")</f>
        <v/>
      </c>
      <c r="P268" t="str">
        <f t="shared" ref="P268:P307" si="58">IF(AND(L268="Ja",M268="Nein"),"nok","ok")</f>
        <v>ok</v>
      </c>
      <c r="Q268" t="str">
        <f t="shared" ref="Q268:Q307" si="59">IF(OR(J268="Nein",K268="Ja",P268="nok",S268=0),"x","")</f>
        <v>x</v>
      </c>
      <c r="R268" t="str">
        <f t="shared" ref="R268:R307" si="60">IF(OR(E268="weder noch",F268="Ja"),"nok","ok")</f>
        <v>ok</v>
      </c>
      <c r="S268">
        <f>IF(YEAR($B268)=Überblick!$G$2,1,0)</f>
        <v>0</v>
      </c>
      <c r="T268">
        <f t="shared" ref="T268:T307" si="61">IF(AND($O268="x",$P268="ok",$Q268="",$R268="ok"),$I268,0)</f>
        <v>0</v>
      </c>
      <c r="U268">
        <f t="shared" ref="U268:U307" si="62">IF(AND($O268="x",$P268="ok",$Q268="",$R268="nok"),$I268,0)</f>
        <v>0</v>
      </c>
      <c r="V268">
        <f t="shared" ref="V268:V307" si="63">IF(AND($O268="x",$P268="ok",$Q268=""),$G268,0)</f>
        <v>0</v>
      </c>
      <c r="W268">
        <f t="shared" ref="W268:W307" si="64">IF(AND($O268="x",$P268="ok",$Q268=""),$H268,0)</f>
        <v>0</v>
      </c>
      <c r="X268">
        <f t="shared" ref="X268:X307" si="65">IF(AND($O268="x",$P268="ok",$Q268="",L268="Ja"),$I268,0)</f>
        <v>0</v>
      </c>
    </row>
    <row r="269" spans="1:24" x14ac:dyDescent="0.3">
      <c r="A269" s="12"/>
      <c r="B269" s="13"/>
      <c r="C269" s="12"/>
      <c r="D269" s="12"/>
      <c r="E269" s="11"/>
      <c r="F269" s="11"/>
      <c r="G269" s="14"/>
      <c r="H269" s="14"/>
      <c r="I269" s="10">
        <f t="shared" si="55"/>
        <v>0</v>
      </c>
      <c r="J269" s="11"/>
      <c r="K269" s="11"/>
      <c r="L269" s="11"/>
      <c r="M269" s="11"/>
      <c r="N269" s="4" t="str">
        <f t="shared" si="56"/>
        <v/>
      </c>
      <c r="O269" s="4" t="str">
        <f t="shared" si="57"/>
        <v/>
      </c>
      <c r="P269" t="str">
        <f t="shared" si="58"/>
        <v>ok</v>
      </c>
      <c r="Q269" t="str">
        <f t="shared" si="59"/>
        <v>x</v>
      </c>
      <c r="R269" t="str">
        <f t="shared" si="60"/>
        <v>ok</v>
      </c>
      <c r="S269">
        <f>IF(YEAR($B269)=Überblick!$G$2,1,0)</f>
        <v>0</v>
      </c>
      <c r="T269">
        <f t="shared" si="61"/>
        <v>0</v>
      </c>
      <c r="U269">
        <f t="shared" si="62"/>
        <v>0</v>
      </c>
      <c r="V269">
        <f t="shared" si="63"/>
        <v>0</v>
      </c>
      <c r="W269">
        <f t="shared" si="64"/>
        <v>0</v>
      </c>
      <c r="X269">
        <f t="shared" si="65"/>
        <v>0</v>
      </c>
    </row>
    <row r="270" spans="1:24" x14ac:dyDescent="0.3">
      <c r="A270" s="12"/>
      <c r="B270" s="13"/>
      <c r="C270" s="12"/>
      <c r="D270" s="12"/>
      <c r="E270" s="11"/>
      <c r="F270" s="11"/>
      <c r="G270" s="14"/>
      <c r="H270" s="14"/>
      <c r="I270" s="10">
        <f t="shared" si="55"/>
        <v>0</v>
      </c>
      <c r="J270" s="11"/>
      <c r="K270" s="11"/>
      <c r="L270" s="11"/>
      <c r="M270" s="11"/>
      <c r="N270" s="4" t="str">
        <f t="shared" si="56"/>
        <v/>
      </c>
      <c r="O270" s="4" t="str">
        <f t="shared" si="57"/>
        <v/>
      </c>
      <c r="P270" t="str">
        <f t="shared" si="58"/>
        <v>ok</v>
      </c>
      <c r="Q270" t="str">
        <f t="shared" si="59"/>
        <v>x</v>
      </c>
      <c r="R270" t="str">
        <f t="shared" si="60"/>
        <v>ok</v>
      </c>
      <c r="S270">
        <f>IF(YEAR($B270)=Überblick!$G$2,1,0)</f>
        <v>0</v>
      </c>
      <c r="T270">
        <f t="shared" si="61"/>
        <v>0</v>
      </c>
      <c r="U270">
        <f t="shared" si="62"/>
        <v>0</v>
      </c>
      <c r="V270">
        <f t="shared" si="63"/>
        <v>0</v>
      </c>
      <c r="W270">
        <f t="shared" si="64"/>
        <v>0</v>
      </c>
      <c r="X270">
        <f t="shared" si="65"/>
        <v>0</v>
      </c>
    </row>
    <row r="271" spans="1:24" x14ac:dyDescent="0.3">
      <c r="A271" s="12"/>
      <c r="B271" s="13"/>
      <c r="C271" s="12"/>
      <c r="D271" s="12"/>
      <c r="E271" s="11"/>
      <c r="F271" s="11"/>
      <c r="G271" s="14"/>
      <c r="H271" s="14"/>
      <c r="I271" s="10">
        <f t="shared" si="55"/>
        <v>0</v>
      </c>
      <c r="J271" s="11"/>
      <c r="K271" s="11"/>
      <c r="L271" s="11"/>
      <c r="M271" s="11"/>
      <c r="N271" s="4" t="str">
        <f t="shared" si="56"/>
        <v/>
      </c>
      <c r="O271" s="4" t="str">
        <f t="shared" si="57"/>
        <v/>
      </c>
      <c r="P271" t="str">
        <f t="shared" si="58"/>
        <v>ok</v>
      </c>
      <c r="Q271" t="str">
        <f t="shared" si="59"/>
        <v>x</v>
      </c>
      <c r="R271" t="str">
        <f t="shared" si="60"/>
        <v>ok</v>
      </c>
      <c r="S271">
        <f>IF(YEAR($B271)=Überblick!$G$2,1,0)</f>
        <v>0</v>
      </c>
      <c r="T271">
        <f t="shared" si="61"/>
        <v>0</v>
      </c>
      <c r="U271">
        <f t="shared" si="62"/>
        <v>0</v>
      </c>
      <c r="V271">
        <f t="shared" si="63"/>
        <v>0</v>
      </c>
      <c r="W271">
        <f t="shared" si="64"/>
        <v>0</v>
      </c>
      <c r="X271">
        <f t="shared" si="65"/>
        <v>0</v>
      </c>
    </row>
    <row r="272" spans="1:24" x14ac:dyDescent="0.3">
      <c r="A272" s="12"/>
      <c r="B272" s="13"/>
      <c r="C272" s="12"/>
      <c r="D272" s="12"/>
      <c r="E272" s="11"/>
      <c r="F272" s="11"/>
      <c r="G272" s="14"/>
      <c r="H272" s="14"/>
      <c r="I272" s="10">
        <f t="shared" si="55"/>
        <v>0</v>
      </c>
      <c r="J272" s="11"/>
      <c r="K272" s="11"/>
      <c r="L272" s="11"/>
      <c r="M272" s="11"/>
      <c r="N272" s="4" t="str">
        <f t="shared" si="56"/>
        <v/>
      </c>
      <c r="O272" s="4" t="str">
        <f t="shared" si="57"/>
        <v/>
      </c>
      <c r="P272" t="str">
        <f t="shared" si="58"/>
        <v>ok</v>
      </c>
      <c r="Q272" t="str">
        <f t="shared" si="59"/>
        <v>x</v>
      </c>
      <c r="R272" t="str">
        <f t="shared" si="60"/>
        <v>ok</v>
      </c>
      <c r="S272">
        <f>IF(YEAR($B272)=Überblick!$G$2,1,0)</f>
        <v>0</v>
      </c>
      <c r="T272">
        <f t="shared" si="61"/>
        <v>0</v>
      </c>
      <c r="U272">
        <f t="shared" si="62"/>
        <v>0</v>
      </c>
      <c r="V272">
        <f t="shared" si="63"/>
        <v>0</v>
      </c>
      <c r="W272">
        <f t="shared" si="64"/>
        <v>0</v>
      </c>
      <c r="X272">
        <f t="shared" si="65"/>
        <v>0</v>
      </c>
    </row>
    <row r="273" spans="1:24" x14ac:dyDescent="0.3">
      <c r="A273" s="12"/>
      <c r="B273" s="13"/>
      <c r="C273" s="12"/>
      <c r="D273" s="12"/>
      <c r="E273" s="11"/>
      <c r="F273" s="11"/>
      <c r="G273" s="14"/>
      <c r="H273" s="14"/>
      <c r="I273" s="10">
        <f t="shared" si="55"/>
        <v>0</v>
      </c>
      <c r="J273" s="11"/>
      <c r="K273" s="11"/>
      <c r="L273" s="11"/>
      <c r="M273" s="11"/>
      <c r="N273" s="4" t="str">
        <f t="shared" si="56"/>
        <v/>
      </c>
      <c r="O273" s="4" t="str">
        <f t="shared" si="57"/>
        <v/>
      </c>
      <c r="P273" t="str">
        <f t="shared" si="58"/>
        <v>ok</v>
      </c>
      <c r="Q273" t="str">
        <f t="shared" si="59"/>
        <v>x</v>
      </c>
      <c r="R273" t="str">
        <f t="shared" si="60"/>
        <v>ok</v>
      </c>
      <c r="S273">
        <f>IF(YEAR($B273)=Überblick!$G$2,1,0)</f>
        <v>0</v>
      </c>
      <c r="T273">
        <f t="shared" si="61"/>
        <v>0</v>
      </c>
      <c r="U273">
        <f t="shared" si="62"/>
        <v>0</v>
      </c>
      <c r="V273">
        <f t="shared" si="63"/>
        <v>0</v>
      </c>
      <c r="W273">
        <f t="shared" si="64"/>
        <v>0</v>
      </c>
      <c r="X273">
        <f t="shared" si="65"/>
        <v>0</v>
      </c>
    </row>
    <row r="274" spans="1:24" x14ac:dyDescent="0.3">
      <c r="A274" s="12"/>
      <c r="B274" s="13"/>
      <c r="C274" s="12"/>
      <c r="D274" s="12"/>
      <c r="E274" s="11"/>
      <c r="F274" s="11"/>
      <c r="G274" s="14"/>
      <c r="H274" s="14"/>
      <c r="I274" s="10">
        <f t="shared" si="55"/>
        <v>0</v>
      </c>
      <c r="J274" s="11"/>
      <c r="K274" s="11"/>
      <c r="L274" s="11"/>
      <c r="M274" s="11"/>
      <c r="N274" s="4" t="str">
        <f t="shared" si="56"/>
        <v/>
      </c>
      <c r="O274" s="4" t="str">
        <f t="shared" si="57"/>
        <v/>
      </c>
      <c r="P274" t="str">
        <f t="shared" si="58"/>
        <v>ok</v>
      </c>
      <c r="Q274" t="str">
        <f t="shared" si="59"/>
        <v>x</v>
      </c>
      <c r="R274" t="str">
        <f t="shared" si="60"/>
        <v>ok</v>
      </c>
      <c r="S274">
        <f>IF(YEAR($B274)=Überblick!$G$2,1,0)</f>
        <v>0</v>
      </c>
      <c r="T274">
        <f t="shared" si="61"/>
        <v>0</v>
      </c>
      <c r="U274">
        <f t="shared" si="62"/>
        <v>0</v>
      </c>
      <c r="V274">
        <f t="shared" si="63"/>
        <v>0</v>
      </c>
      <c r="W274">
        <f t="shared" si="64"/>
        <v>0</v>
      </c>
      <c r="X274">
        <f t="shared" si="65"/>
        <v>0</v>
      </c>
    </row>
    <row r="275" spans="1:24" x14ac:dyDescent="0.3">
      <c r="A275" s="12"/>
      <c r="B275" s="13"/>
      <c r="C275" s="12"/>
      <c r="D275" s="12"/>
      <c r="E275" s="11"/>
      <c r="F275" s="11"/>
      <c r="G275" s="14"/>
      <c r="H275" s="14"/>
      <c r="I275" s="10">
        <f t="shared" si="55"/>
        <v>0</v>
      </c>
      <c r="J275" s="11"/>
      <c r="K275" s="11"/>
      <c r="L275" s="11"/>
      <c r="M275" s="11"/>
      <c r="N275" s="4" t="str">
        <f t="shared" si="56"/>
        <v/>
      </c>
      <c r="O275" s="4" t="str">
        <f t="shared" si="57"/>
        <v/>
      </c>
      <c r="P275" t="str">
        <f t="shared" si="58"/>
        <v>ok</v>
      </c>
      <c r="Q275" t="str">
        <f t="shared" si="59"/>
        <v>x</v>
      </c>
      <c r="R275" t="str">
        <f t="shared" si="60"/>
        <v>ok</v>
      </c>
      <c r="S275">
        <f>IF(YEAR($B275)=Überblick!$G$2,1,0)</f>
        <v>0</v>
      </c>
      <c r="T275">
        <f t="shared" si="61"/>
        <v>0</v>
      </c>
      <c r="U275">
        <f t="shared" si="62"/>
        <v>0</v>
      </c>
      <c r="V275">
        <f t="shared" si="63"/>
        <v>0</v>
      </c>
      <c r="W275">
        <f t="shared" si="64"/>
        <v>0</v>
      </c>
      <c r="X275">
        <f t="shared" si="65"/>
        <v>0</v>
      </c>
    </row>
    <row r="276" spans="1:24" x14ac:dyDescent="0.3">
      <c r="A276" s="12"/>
      <c r="B276" s="13"/>
      <c r="C276" s="12"/>
      <c r="D276" s="12"/>
      <c r="E276" s="11"/>
      <c r="F276" s="11"/>
      <c r="G276" s="14"/>
      <c r="H276" s="14"/>
      <c r="I276" s="10">
        <f t="shared" si="55"/>
        <v>0</v>
      </c>
      <c r="J276" s="11"/>
      <c r="K276" s="11"/>
      <c r="L276" s="11"/>
      <c r="M276" s="11"/>
      <c r="N276" s="4" t="str">
        <f t="shared" si="56"/>
        <v/>
      </c>
      <c r="O276" s="4" t="str">
        <f t="shared" si="57"/>
        <v/>
      </c>
      <c r="P276" t="str">
        <f t="shared" si="58"/>
        <v>ok</v>
      </c>
      <c r="Q276" t="str">
        <f t="shared" si="59"/>
        <v>x</v>
      </c>
      <c r="R276" t="str">
        <f t="shared" si="60"/>
        <v>ok</v>
      </c>
      <c r="S276">
        <f>IF(YEAR($B276)=Überblick!$G$2,1,0)</f>
        <v>0</v>
      </c>
      <c r="T276">
        <f t="shared" si="61"/>
        <v>0</v>
      </c>
      <c r="U276">
        <f t="shared" si="62"/>
        <v>0</v>
      </c>
      <c r="V276">
        <f t="shared" si="63"/>
        <v>0</v>
      </c>
      <c r="W276">
        <f t="shared" si="64"/>
        <v>0</v>
      </c>
      <c r="X276">
        <f t="shared" si="65"/>
        <v>0</v>
      </c>
    </row>
    <row r="277" spans="1:24" x14ac:dyDescent="0.3">
      <c r="A277" s="12"/>
      <c r="B277" s="13"/>
      <c r="C277" s="12"/>
      <c r="D277" s="12"/>
      <c r="E277" s="11"/>
      <c r="F277" s="11"/>
      <c r="G277" s="14"/>
      <c r="H277" s="14"/>
      <c r="I277" s="10">
        <f t="shared" si="55"/>
        <v>0</v>
      </c>
      <c r="J277" s="11"/>
      <c r="K277" s="11"/>
      <c r="L277" s="11"/>
      <c r="M277" s="11"/>
      <c r="N277" s="4" t="str">
        <f t="shared" si="56"/>
        <v/>
      </c>
      <c r="O277" s="4" t="str">
        <f t="shared" si="57"/>
        <v/>
      </c>
      <c r="P277" t="str">
        <f t="shared" si="58"/>
        <v>ok</v>
      </c>
      <c r="Q277" t="str">
        <f t="shared" si="59"/>
        <v>x</v>
      </c>
      <c r="R277" t="str">
        <f t="shared" si="60"/>
        <v>ok</v>
      </c>
      <c r="S277">
        <f>IF(YEAR($B277)=Überblick!$G$2,1,0)</f>
        <v>0</v>
      </c>
      <c r="T277">
        <f t="shared" si="61"/>
        <v>0</v>
      </c>
      <c r="U277">
        <f t="shared" si="62"/>
        <v>0</v>
      </c>
      <c r="V277">
        <f t="shared" si="63"/>
        <v>0</v>
      </c>
      <c r="W277">
        <f t="shared" si="64"/>
        <v>0</v>
      </c>
      <c r="X277">
        <f t="shared" si="65"/>
        <v>0</v>
      </c>
    </row>
    <row r="278" spans="1:24" x14ac:dyDescent="0.3">
      <c r="A278" s="12"/>
      <c r="B278" s="13"/>
      <c r="C278" s="12"/>
      <c r="D278" s="12"/>
      <c r="E278" s="11"/>
      <c r="F278" s="11"/>
      <c r="G278" s="14"/>
      <c r="H278" s="14"/>
      <c r="I278" s="10">
        <f t="shared" si="55"/>
        <v>0</v>
      </c>
      <c r="J278" s="11"/>
      <c r="K278" s="11"/>
      <c r="L278" s="11"/>
      <c r="M278" s="11"/>
      <c r="N278" s="4" t="str">
        <f t="shared" si="56"/>
        <v/>
      </c>
      <c r="O278" s="4" t="str">
        <f t="shared" si="57"/>
        <v/>
      </c>
      <c r="P278" t="str">
        <f t="shared" si="58"/>
        <v>ok</v>
      </c>
      <c r="Q278" t="str">
        <f t="shared" si="59"/>
        <v>x</v>
      </c>
      <c r="R278" t="str">
        <f t="shared" si="60"/>
        <v>ok</v>
      </c>
      <c r="S278">
        <f>IF(YEAR($B278)=Überblick!$G$2,1,0)</f>
        <v>0</v>
      </c>
      <c r="T278">
        <f t="shared" si="61"/>
        <v>0</v>
      </c>
      <c r="U278">
        <f t="shared" si="62"/>
        <v>0</v>
      </c>
      <c r="V278">
        <f t="shared" si="63"/>
        <v>0</v>
      </c>
      <c r="W278">
        <f t="shared" si="64"/>
        <v>0</v>
      </c>
      <c r="X278">
        <f t="shared" si="65"/>
        <v>0</v>
      </c>
    </row>
    <row r="279" spans="1:24" x14ac:dyDescent="0.3">
      <c r="A279" s="12"/>
      <c r="B279" s="13"/>
      <c r="C279" s="12"/>
      <c r="D279" s="12"/>
      <c r="E279" s="11"/>
      <c r="F279" s="11"/>
      <c r="G279" s="14"/>
      <c r="H279" s="14"/>
      <c r="I279" s="10">
        <f t="shared" si="55"/>
        <v>0</v>
      </c>
      <c r="J279" s="11"/>
      <c r="K279" s="11"/>
      <c r="L279" s="11"/>
      <c r="M279" s="11"/>
      <c r="N279" s="4" t="str">
        <f t="shared" si="56"/>
        <v/>
      </c>
      <c r="O279" s="4" t="str">
        <f t="shared" si="57"/>
        <v/>
      </c>
      <c r="P279" t="str">
        <f t="shared" si="58"/>
        <v>ok</v>
      </c>
      <c r="Q279" t="str">
        <f t="shared" si="59"/>
        <v>x</v>
      </c>
      <c r="R279" t="str">
        <f t="shared" si="60"/>
        <v>ok</v>
      </c>
      <c r="S279">
        <f>IF(YEAR($B279)=Überblick!$G$2,1,0)</f>
        <v>0</v>
      </c>
      <c r="T279">
        <f t="shared" si="61"/>
        <v>0</v>
      </c>
      <c r="U279">
        <f t="shared" si="62"/>
        <v>0</v>
      </c>
      <c r="V279">
        <f t="shared" si="63"/>
        <v>0</v>
      </c>
      <c r="W279">
        <f t="shared" si="64"/>
        <v>0</v>
      </c>
      <c r="X279">
        <f t="shared" si="65"/>
        <v>0</v>
      </c>
    </row>
    <row r="280" spans="1:24" x14ac:dyDescent="0.3">
      <c r="A280" s="12"/>
      <c r="B280" s="13"/>
      <c r="C280" s="12"/>
      <c r="D280" s="12"/>
      <c r="E280" s="11"/>
      <c r="F280" s="11"/>
      <c r="G280" s="14"/>
      <c r="H280" s="14"/>
      <c r="I280" s="10">
        <f t="shared" si="55"/>
        <v>0</v>
      </c>
      <c r="J280" s="11"/>
      <c r="K280" s="11"/>
      <c r="L280" s="11"/>
      <c r="M280" s="11"/>
      <c r="N280" s="4" t="str">
        <f t="shared" si="56"/>
        <v/>
      </c>
      <c r="O280" s="4" t="str">
        <f t="shared" si="57"/>
        <v/>
      </c>
      <c r="P280" t="str">
        <f t="shared" si="58"/>
        <v>ok</v>
      </c>
      <c r="Q280" t="str">
        <f t="shared" si="59"/>
        <v>x</v>
      </c>
      <c r="R280" t="str">
        <f t="shared" si="60"/>
        <v>ok</v>
      </c>
      <c r="S280">
        <f>IF(YEAR($B280)=Überblick!$G$2,1,0)</f>
        <v>0</v>
      </c>
      <c r="T280">
        <f t="shared" si="61"/>
        <v>0</v>
      </c>
      <c r="U280">
        <f t="shared" si="62"/>
        <v>0</v>
      </c>
      <c r="V280">
        <f t="shared" si="63"/>
        <v>0</v>
      </c>
      <c r="W280">
        <f t="shared" si="64"/>
        <v>0</v>
      </c>
      <c r="X280">
        <f t="shared" si="65"/>
        <v>0</v>
      </c>
    </row>
    <row r="281" spans="1:24" x14ac:dyDescent="0.3">
      <c r="A281" s="12"/>
      <c r="B281" s="13"/>
      <c r="C281" s="12"/>
      <c r="D281" s="12"/>
      <c r="E281" s="11"/>
      <c r="F281" s="11"/>
      <c r="G281" s="14"/>
      <c r="H281" s="14"/>
      <c r="I281" s="10">
        <f t="shared" si="55"/>
        <v>0</v>
      </c>
      <c r="J281" s="11"/>
      <c r="K281" s="11"/>
      <c r="L281" s="11"/>
      <c r="M281" s="11"/>
      <c r="N281" s="4" t="str">
        <f t="shared" si="56"/>
        <v/>
      </c>
      <c r="O281" s="4" t="str">
        <f t="shared" si="57"/>
        <v/>
      </c>
      <c r="P281" t="str">
        <f t="shared" si="58"/>
        <v>ok</v>
      </c>
      <c r="Q281" t="str">
        <f t="shared" si="59"/>
        <v>x</v>
      </c>
      <c r="R281" t="str">
        <f t="shared" si="60"/>
        <v>ok</v>
      </c>
      <c r="S281">
        <f>IF(YEAR($B281)=Überblick!$G$2,1,0)</f>
        <v>0</v>
      </c>
      <c r="T281">
        <f t="shared" si="61"/>
        <v>0</v>
      </c>
      <c r="U281">
        <f t="shared" si="62"/>
        <v>0</v>
      </c>
      <c r="V281">
        <f t="shared" si="63"/>
        <v>0</v>
      </c>
      <c r="W281">
        <f t="shared" si="64"/>
        <v>0</v>
      </c>
      <c r="X281">
        <f t="shared" si="65"/>
        <v>0</v>
      </c>
    </row>
    <row r="282" spans="1:24" x14ac:dyDescent="0.3">
      <c r="A282" s="12"/>
      <c r="B282" s="13"/>
      <c r="C282" s="12"/>
      <c r="D282" s="12"/>
      <c r="E282" s="11"/>
      <c r="F282" s="11"/>
      <c r="G282" s="14"/>
      <c r="H282" s="14"/>
      <c r="I282" s="10">
        <f t="shared" si="55"/>
        <v>0</v>
      </c>
      <c r="J282" s="11"/>
      <c r="K282" s="11"/>
      <c r="L282" s="11"/>
      <c r="M282" s="11"/>
      <c r="N282" s="4" t="str">
        <f t="shared" si="56"/>
        <v/>
      </c>
      <c r="O282" s="4" t="str">
        <f t="shared" si="57"/>
        <v/>
      </c>
      <c r="P282" t="str">
        <f t="shared" si="58"/>
        <v>ok</v>
      </c>
      <c r="Q282" t="str">
        <f t="shared" si="59"/>
        <v>x</v>
      </c>
      <c r="R282" t="str">
        <f t="shared" si="60"/>
        <v>ok</v>
      </c>
      <c r="S282">
        <f>IF(YEAR($B282)=Überblick!$G$2,1,0)</f>
        <v>0</v>
      </c>
      <c r="T282">
        <f t="shared" si="61"/>
        <v>0</v>
      </c>
      <c r="U282">
        <f t="shared" si="62"/>
        <v>0</v>
      </c>
      <c r="V282">
        <f t="shared" si="63"/>
        <v>0</v>
      </c>
      <c r="W282">
        <f t="shared" si="64"/>
        <v>0</v>
      </c>
      <c r="X282">
        <f t="shared" si="65"/>
        <v>0</v>
      </c>
    </row>
    <row r="283" spans="1:24" x14ac:dyDescent="0.3">
      <c r="A283" s="12"/>
      <c r="B283" s="13"/>
      <c r="C283" s="12"/>
      <c r="D283" s="12"/>
      <c r="E283" s="11"/>
      <c r="F283" s="11"/>
      <c r="G283" s="14"/>
      <c r="H283" s="14"/>
      <c r="I283" s="10">
        <f t="shared" si="55"/>
        <v>0</v>
      </c>
      <c r="J283" s="11"/>
      <c r="K283" s="11"/>
      <c r="L283" s="11"/>
      <c r="M283" s="11"/>
      <c r="N283" s="4" t="str">
        <f t="shared" si="56"/>
        <v/>
      </c>
      <c r="O283" s="4" t="str">
        <f t="shared" si="57"/>
        <v/>
      </c>
      <c r="P283" t="str">
        <f t="shared" si="58"/>
        <v>ok</v>
      </c>
      <c r="Q283" t="str">
        <f t="shared" si="59"/>
        <v>x</v>
      </c>
      <c r="R283" t="str">
        <f t="shared" si="60"/>
        <v>ok</v>
      </c>
      <c r="S283">
        <f>IF(YEAR($B283)=Überblick!$G$2,1,0)</f>
        <v>0</v>
      </c>
      <c r="T283">
        <f t="shared" si="61"/>
        <v>0</v>
      </c>
      <c r="U283">
        <f t="shared" si="62"/>
        <v>0</v>
      </c>
      <c r="V283">
        <f t="shared" si="63"/>
        <v>0</v>
      </c>
      <c r="W283">
        <f t="shared" si="64"/>
        <v>0</v>
      </c>
      <c r="X283">
        <f t="shared" si="65"/>
        <v>0</v>
      </c>
    </row>
    <row r="284" spans="1:24" x14ac:dyDescent="0.3">
      <c r="A284" s="12"/>
      <c r="B284" s="13"/>
      <c r="C284" s="12"/>
      <c r="D284" s="12"/>
      <c r="E284" s="11"/>
      <c r="F284" s="11"/>
      <c r="G284" s="14"/>
      <c r="H284" s="14"/>
      <c r="I284" s="10">
        <f t="shared" si="55"/>
        <v>0</v>
      </c>
      <c r="J284" s="11"/>
      <c r="K284" s="11"/>
      <c r="L284" s="11"/>
      <c r="M284" s="11"/>
      <c r="N284" s="4" t="str">
        <f t="shared" si="56"/>
        <v/>
      </c>
      <c r="O284" s="4" t="str">
        <f t="shared" si="57"/>
        <v/>
      </c>
      <c r="P284" t="str">
        <f t="shared" si="58"/>
        <v>ok</v>
      </c>
      <c r="Q284" t="str">
        <f t="shared" si="59"/>
        <v>x</v>
      </c>
      <c r="R284" t="str">
        <f t="shared" si="60"/>
        <v>ok</v>
      </c>
      <c r="S284">
        <f>IF(YEAR($B284)=Überblick!$G$2,1,0)</f>
        <v>0</v>
      </c>
      <c r="T284">
        <f t="shared" si="61"/>
        <v>0</v>
      </c>
      <c r="U284">
        <f t="shared" si="62"/>
        <v>0</v>
      </c>
      <c r="V284">
        <f t="shared" si="63"/>
        <v>0</v>
      </c>
      <c r="W284">
        <f t="shared" si="64"/>
        <v>0</v>
      </c>
      <c r="X284">
        <f t="shared" si="65"/>
        <v>0</v>
      </c>
    </row>
    <row r="285" spans="1:24" x14ac:dyDescent="0.3">
      <c r="A285" s="12"/>
      <c r="B285" s="13"/>
      <c r="C285" s="12"/>
      <c r="D285" s="12"/>
      <c r="E285" s="11"/>
      <c r="F285" s="11"/>
      <c r="G285" s="14"/>
      <c r="H285" s="14"/>
      <c r="I285" s="10">
        <f t="shared" si="55"/>
        <v>0</v>
      </c>
      <c r="J285" s="11"/>
      <c r="K285" s="11"/>
      <c r="L285" s="11"/>
      <c r="M285" s="11"/>
      <c r="N285" s="4" t="str">
        <f t="shared" si="56"/>
        <v/>
      </c>
      <c r="O285" s="4" t="str">
        <f t="shared" si="57"/>
        <v/>
      </c>
      <c r="P285" t="str">
        <f t="shared" si="58"/>
        <v>ok</v>
      </c>
      <c r="Q285" t="str">
        <f t="shared" si="59"/>
        <v>x</v>
      </c>
      <c r="R285" t="str">
        <f t="shared" si="60"/>
        <v>ok</v>
      </c>
      <c r="S285">
        <f>IF(YEAR($B285)=Überblick!$G$2,1,0)</f>
        <v>0</v>
      </c>
      <c r="T285">
        <f t="shared" si="61"/>
        <v>0</v>
      </c>
      <c r="U285">
        <f t="shared" si="62"/>
        <v>0</v>
      </c>
      <c r="V285">
        <f t="shared" si="63"/>
        <v>0</v>
      </c>
      <c r="W285">
        <f t="shared" si="64"/>
        <v>0</v>
      </c>
      <c r="X285">
        <f t="shared" si="65"/>
        <v>0</v>
      </c>
    </row>
    <row r="286" spans="1:24" x14ac:dyDescent="0.3">
      <c r="A286" s="12"/>
      <c r="B286" s="13"/>
      <c r="C286" s="12"/>
      <c r="D286" s="12"/>
      <c r="E286" s="11"/>
      <c r="F286" s="11"/>
      <c r="G286" s="14"/>
      <c r="H286" s="14"/>
      <c r="I286" s="10">
        <f t="shared" si="55"/>
        <v>0</v>
      </c>
      <c r="J286" s="11"/>
      <c r="K286" s="11"/>
      <c r="L286" s="11"/>
      <c r="M286" s="11"/>
      <c r="N286" s="4" t="str">
        <f t="shared" si="56"/>
        <v/>
      </c>
      <c r="O286" s="4" t="str">
        <f t="shared" si="57"/>
        <v/>
      </c>
      <c r="P286" t="str">
        <f t="shared" si="58"/>
        <v>ok</v>
      </c>
      <c r="Q286" t="str">
        <f t="shared" si="59"/>
        <v>x</v>
      </c>
      <c r="R286" t="str">
        <f t="shared" si="60"/>
        <v>ok</v>
      </c>
      <c r="S286">
        <f>IF(YEAR($B286)=Überblick!$G$2,1,0)</f>
        <v>0</v>
      </c>
      <c r="T286">
        <f t="shared" si="61"/>
        <v>0</v>
      </c>
      <c r="U286">
        <f t="shared" si="62"/>
        <v>0</v>
      </c>
      <c r="V286">
        <f t="shared" si="63"/>
        <v>0</v>
      </c>
      <c r="W286">
        <f t="shared" si="64"/>
        <v>0</v>
      </c>
      <c r="X286">
        <f t="shared" si="65"/>
        <v>0</v>
      </c>
    </row>
    <row r="287" spans="1:24" x14ac:dyDescent="0.3">
      <c r="A287" s="12"/>
      <c r="B287" s="13"/>
      <c r="C287" s="12"/>
      <c r="D287" s="12"/>
      <c r="E287" s="11"/>
      <c r="F287" s="11"/>
      <c r="G287" s="14"/>
      <c r="H287" s="14"/>
      <c r="I287" s="10">
        <f t="shared" si="55"/>
        <v>0</v>
      </c>
      <c r="J287" s="11"/>
      <c r="K287" s="11"/>
      <c r="L287" s="11"/>
      <c r="M287" s="11"/>
      <c r="N287" s="4" t="str">
        <f t="shared" si="56"/>
        <v/>
      </c>
      <c r="O287" s="4" t="str">
        <f t="shared" si="57"/>
        <v/>
      </c>
      <c r="P287" t="str">
        <f t="shared" si="58"/>
        <v>ok</v>
      </c>
      <c r="Q287" t="str">
        <f t="shared" si="59"/>
        <v>x</v>
      </c>
      <c r="R287" t="str">
        <f t="shared" si="60"/>
        <v>ok</v>
      </c>
      <c r="S287">
        <f>IF(YEAR($B287)=Überblick!$G$2,1,0)</f>
        <v>0</v>
      </c>
      <c r="T287">
        <f t="shared" si="61"/>
        <v>0</v>
      </c>
      <c r="U287">
        <f t="shared" si="62"/>
        <v>0</v>
      </c>
      <c r="V287">
        <f t="shared" si="63"/>
        <v>0</v>
      </c>
      <c r="W287">
        <f t="shared" si="64"/>
        <v>0</v>
      </c>
      <c r="X287">
        <f t="shared" si="65"/>
        <v>0</v>
      </c>
    </row>
    <row r="288" spans="1:24" x14ac:dyDescent="0.3">
      <c r="A288" s="12"/>
      <c r="B288" s="13"/>
      <c r="C288" s="12"/>
      <c r="D288" s="12"/>
      <c r="E288" s="11"/>
      <c r="F288" s="11"/>
      <c r="G288" s="14"/>
      <c r="H288" s="14"/>
      <c r="I288" s="10">
        <f t="shared" si="55"/>
        <v>0</v>
      </c>
      <c r="J288" s="11"/>
      <c r="K288" s="11"/>
      <c r="L288" s="11"/>
      <c r="M288" s="11"/>
      <c r="N288" s="4" t="str">
        <f t="shared" si="56"/>
        <v/>
      </c>
      <c r="O288" s="4" t="str">
        <f t="shared" si="57"/>
        <v/>
      </c>
      <c r="P288" t="str">
        <f t="shared" si="58"/>
        <v>ok</v>
      </c>
      <c r="Q288" t="str">
        <f t="shared" si="59"/>
        <v>x</v>
      </c>
      <c r="R288" t="str">
        <f t="shared" si="60"/>
        <v>ok</v>
      </c>
      <c r="S288">
        <f>IF(YEAR($B288)=Überblick!$G$2,1,0)</f>
        <v>0</v>
      </c>
      <c r="T288">
        <f t="shared" si="61"/>
        <v>0</v>
      </c>
      <c r="U288">
        <f t="shared" si="62"/>
        <v>0</v>
      </c>
      <c r="V288">
        <f t="shared" si="63"/>
        <v>0</v>
      </c>
      <c r="W288">
        <f t="shared" si="64"/>
        <v>0</v>
      </c>
      <c r="X288">
        <f t="shared" si="65"/>
        <v>0</v>
      </c>
    </row>
    <row r="289" spans="1:24" x14ac:dyDescent="0.3">
      <c r="A289" s="12"/>
      <c r="B289" s="13"/>
      <c r="C289" s="12"/>
      <c r="D289" s="12"/>
      <c r="E289" s="11"/>
      <c r="F289" s="11"/>
      <c r="G289" s="14"/>
      <c r="H289" s="14"/>
      <c r="I289" s="10">
        <f t="shared" si="55"/>
        <v>0</v>
      </c>
      <c r="J289" s="11"/>
      <c r="K289" s="11"/>
      <c r="L289" s="11"/>
      <c r="M289" s="11"/>
      <c r="N289" s="4" t="str">
        <f t="shared" si="56"/>
        <v/>
      </c>
      <c r="O289" s="4" t="str">
        <f t="shared" si="57"/>
        <v/>
      </c>
      <c r="P289" t="str">
        <f t="shared" si="58"/>
        <v>ok</v>
      </c>
      <c r="Q289" t="str">
        <f t="shared" si="59"/>
        <v>x</v>
      </c>
      <c r="R289" t="str">
        <f t="shared" si="60"/>
        <v>ok</v>
      </c>
      <c r="S289">
        <f>IF(YEAR($B289)=Überblick!$G$2,1,0)</f>
        <v>0</v>
      </c>
      <c r="T289">
        <f t="shared" si="61"/>
        <v>0</v>
      </c>
      <c r="U289">
        <f t="shared" si="62"/>
        <v>0</v>
      </c>
      <c r="V289">
        <f t="shared" si="63"/>
        <v>0</v>
      </c>
      <c r="W289">
        <f t="shared" si="64"/>
        <v>0</v>
      </c>
      <c r="X289">
        <f t="shared" si="65"/>
        <v>0</v>
      </c>
    </row>
    <row r="290" spans="1:24" x14ac:dyDescent="0.3">
      <c r="A290" s="12"/>
      <c r="B290" s="13"/>
      <c r="C290" s="12"/>
      <c r="D290" s="12"/>
      <c r="E290" s="11"/>
      <c r="F290" s="11"/>
      <c r="G290" s="14"/>
      <c r="H290" s="14"/>
      <c r="I290" s="10">
        <f t="shared" si="55"/>
        <v>0</v>
      </c>
      <c r="J290" s="11"/>
      <c r="K290" s="11"/>
      <c r="L290" s="11"/>
      <c r="M290" s="11"/>
      <c r="N290" s="4" t="str">
        <f t="shared" si="56"/>
        <v/>
      </c>
      <c r="O290" s="4" t="str">
        <f t="shared" si="57"/>
        <v/>
      </c>
      <c r="P290" t="str">
        <f t="shared" si="58"/>
        <v>ok</v>
      </c>
      <c r="Q290" t="str">
        <f t="shared" si="59"/>
        <v>x</v>
      </c>
      <c r="R290" t="str">
        <f t="shared" si="60"/>
        <v>ok</v>
      </c>
      <c r="S290">
        <f>IF(YEAR($B290)=Überblick!$G$2,1,0)</f>
        <v>0</v>
      </c>
      <c r="T290">
        <f t="shared" si="61"/>
        <v>0</v>
      </c>
      <c r="U290">
        <f t="shared" si="62"/>
        <v>0</v>
      </c>
      <c r="V290">
        <f t="shared" si="63"/>
        <v>0</v>
      </c>
      <c r="W290">
        <f t="shared" si="64"/>
        <v>0</v>
      </c>
      <c r="X290">
        <f t="shared" si="65"/>
        <v>0</v>
      </c>
    </row>
    <row r="291" spans="1:24" x14ac:dyDescent="0.3">
      <c r="A291" s="12"/>
      <c r="B291" s="13"/>
      <c r="C291" s="12"/>
      <c r="D291" s="12"/>
      <c r="E291" s="11"/>
      <c r="F291" s="11"/>
      <c r="G291" s="14"/>
      <c r="H291" s="14"/>
      <c r="I291" s="10">
        <f t="shared" si="55"/>
        <v>0</v>
      </c>
      <c r="J291" s="11"/>
      <c r="K291" s="11"/>
      <c r="L291" s="11"/>
      <c r="M291" s="11"/>
      <c r="N291" s="4" t="str">
        <f t="shared" si="56"/>
        <v/>
      </c>
      <c r="O291" s="4" t="str">
        <f t="shared" si="57"/>
        <v/>
      </c>
      <c r="P291" t="str">
        <f t="shared" si="58"/>
        <v>ok</v>
      </c>
      <c r="Q291" t="str">
        <f t="shared" si="59"/>
        <v>x</v>
      </c>
      <c r="R291" t="str">
        <f t="shared" si="60"/>
        <v>ok</v>
      </c>
      <c r="S291">
        <f>IF(YEAR($B291)=Überblick!$G$2,1,0)</f>
        <v>0</v>
      </c>
      <c r="T291">
        <f t="shared" si="61"/>
        <v>0</v>
      </c>
      <c r="U291">
        <f t="shared" si="62"/>
        <v>0</v>
      </c>
      <c r="V291">
        <f t="shared" si="63"/>
        <v>0</v>
      </c>
      <c r="W291">
        <f t="shared" si="64"/>
        <v>0</v>
      </c>
      <c r="X291">
        <f t="shared" si="65"/>
        <v>0</v>
      </c>
    </row>
    <row r="292" spans="1:24" x14ac:dyDescent="0.3">
      <c r="A292" s="12"/>
      <c r="B292" s="13"/>
      <c r="C292" s="12"/>
      <c r="D292" s="12"/>
      <c r="E292" s="11"/>
      <c r="F292" s="11"/>
      <c r="G292" s="14"/>
      <c r="H292" s="14"/>
      <c r="I292" s="10">
        <f t="shared" si="55"/>
        <v>0</v>
      </c>
      <c r="J292" s="11"/>
      <c r="K292" s="11"/>
      <c r="L292" s="11"/>
      <c r="M292" s="11"/>
      <c r="N292" s="4" t="str">
        <f t="shared" si="56"/>
        <v/>
      </c>
      <c r="O292" s="4" t="str">
        <f t="shared" si="57"/>
        <v/>
      </c>
      <c r="P292" t="str">
        <f t="shared" si="58"/>
        <v>ok</v>
      </c>
      <c r="Q292" t="str">
        <f t="shared" si="59"/>
        <v>x</v>
      </c>
      <c r="R292" t="str">
        <f t="shared" si="60"/>
        <v>ok</v>
      </c>
      <c r="S292">
        <f>IF(YEAR($B292)=Überblick!$G$2,1,0)</f>
        <v>0</v>
      </c>
      <c r="T292">
        <f t="shared" si="61"/>
        <v>0</v>
      </c>
      <c r="U292">
        <f t="shared" si="62"/>
        <v>0</v>
      </c>
      <c r="V292">
        <f t="shared" si="63"/>
        <v>0</v>
      </c>
      <c r="W292">
        <f t="shared" si="64"/>
        <v>0</v>
      </c>
      <c r="X292">
        <f t="shared" si="65"/>
        <v>0</v>
      </c>
    </row>
    <row r="293" spans="1:24" x14ac:dyDescent="0.3">
      <c r="A293" s="12"/>
      <c r="B293" s="13"/>
      <c r="C293" s="12"/>
      <c r="D293" s="12"/>
      <c r="E293" s="11"/>
      <c r="F293" s="11"/>
      <c r="G293" s="14"/>
      <c r="H293" s="14"/>
      <c r="I293" s="10">
        <f t="shared" si="55"/>
        <v>0</v>
      </c>
      <c r="J293" s="11"/>
      <c r="K293" s="11"/>
      <c r="L293" s="11"/>
      <c r="M293" s="11"/>
      <c r="N293" s="4" t="str">
        <f t="shared" si="56"/>
        <v/>
      </c>
      <c r="O293" s="4" t="str">
        <f t="shared" si="57"/>
        <v/>
      </c>
      <c r="P293" t="str">
        <f t="shared" si="58"/>
        <v>ok</v>
      </c>
      <c r="Q293" t="str">
        <f t="shared" si="59"/>
        <v>x</v>
      </c>
      <c r="R293" t="str">
        <f t="shared" si="60"/>
        <v>ok</v>
      </c>
      <c r="S293">
        <f>IF(YEAR($B293)=Überblick!$G$2,1,0)</f>
        <v>0</v>
      </c>
      <c r="T293">
        <f t="shared" si="61"/>
        <v>0</v>
      </c>
      <c r="U293">
        <f t="shared" si="62"/>
        <v>0</v>
      </c>
      <c r="V293">
        <f t="shared" si="63"/>
        <v>0</v>
      </c>
      <c r="W293">
        <f t="shared" si="64"/>
        <v>0</v>
      </c>
      <c r="X293">
        <f t="shared" si="65"/>
        <v>0</v>
      </c>
    </row>
    <row r="294" spans="1:24" x14ac:dyDescent="0.3">
      <c r="A294" s="12"/>
      <c r="B294" s="13"/>
      <c r="C294" s="12"/>
      <c r="D294" s="12"/>
      <c r="E294" s="11"/>
      <c r="F294" s="11"/>
      <c r="G294" s="14"/>
      <c r="H294" s="14"/>
      <c r="I294" s="10">
        <f t="shared" si="55"/>
        <v>0</v>
      </c>
      <c r="J294" s="11"/>
      <c r="K294" s="11"/>
      <c r="L294" s="11"/>
      <c r="M294" s="11"/>
      <c r="N294" s="4" t="str">
        <f t="shared" si="56"/>
        <v/>
      </c>
      <c r="O294" s="4" t="str">
        <f t="shared" si="57"/>
        <v/>
      </c>
      <c r="P294" t="str">
        <f t="shared" si="58"/>
        <v>ok</v>
      </c>
      <c r="Q294" t="str">
        <f t="shared" si="59"/>
        <v>x</v>
      </c>
      <c r="R294" t="str">
        <f t="shared" si="60"/>
        <v>ok</v>
      </c>
      <c r="S294">
        <f>IF(YEAR($B294)=Überblick!$G$2,1,0)</f>
        <v>0</v>
      </c>
      <c r="T294">
        <f t="shared" si="61"/>
        <v>0</v>
      </c>
      <c r="U294">
        <f t="shared" si="62"/>
        <v>0</v>
      </c>
      <c r="V294">
        <f t="shared" si="63"/>
        <v>0</v>
      </c>
      <c r="W294">
        <f t="shared" si="64"/>
        <v>0</v>
      </c>
      <c r="X294">
        <f t="shared" si="65"/>
        <v>0</v>
      </c>
    </row>
    <row r="295" spans="1:24" x14ac:dyDescent="0.3">
      <c r="A295" s="12"/>
      <c r="B295" s="13"/>
      <c r="C295" s="12"/>
      <c r="D295" s="12"/>
      <c r="E295" s="11"/>
      <c r="F295" s="11"/>
      <c r="G295" s="14"/>
      <c r="H295" s="14"/>
      <c r="I295" s="10">
        <f t="shared" si="55"/>
        <v>0</v>
      </c>
      <c r="J295" s="11"/>
      <c r="K295" s="11"/>
      <c r="L295" s="11"/>
      <c r="M295" s="11"/>
      <c r="N295" s="4" t="str">
        <f t="shared" si="56"/>
        <v/>
      </c>
      <c r="O295" s="4" t="str">
        <f t="shared" si="57"/>
        <v/>
      </c>
      <c r="P295" t="str">
        <f t="shared" si="58"/>
        <v>ok</v>
      </c>
      <c r="Q295" t="str">
        <f t="shared" si="59"/>
        <v>x</v>
      </c>
      <c r="R295" t="str">
        <f t="shared" si="60"/>
        <v>ok</v>
      </c>
      <c r="S295">
        <f>IF(YEAR($B295)=Überblick!$G$2,1,0)</f>
        <v>0</v>
      </c>
      <c r="T295">
        <f t="shared" si="61"/>
        <v>0</v>
      </c>
      <c r="U295">
        <f t="shared" si="62"/>
        <v>0</v>
      </c>
      <c r="V295">
        <f t="shared" si="63"/>
        <v>0</v>
      </c>
      <c r="W295">
        <f t="shared" si="64"/>
        <v>0</v>
      </c>
      <c r="X295">
        <f t="shared" si="65"/>
        <v>0</v>
      </c>
    </row>
    <row r="296" spans="1:24" x14ac:dyDescent="0.3">
      <c r="A296" s="12"/>
      <c r="B296" s="13"/>
      <c r="C296" s="12"/>
      <c r="D296" s="12"/>
      <c r="E296" s="11"/>
      <c r="F296" s="11"/>
      <c r="G296" s="14"/>
      <c r="H296" s="14"/>
      <c r="I296" s="10">
        <f t="shared" si="55"/>
        <v>0</v>
      </c>
      <c r="J296" s="11"/>
      <c r="K296" s="11"/>
      <c r="L296" s="11"/>
      <c r="M296" s="11"/>
      <c r="N296" s="4" t="str">
        <f t="shared" si="56"/>
        <v/>
      </c>
      <c r="O296" s="4" t="str">
        <f t="shared" si="57"/>
        <v/>
      </c>
      <c r="P296" t="str">
        <f t="shared" si="58"/>
        <v>ok</v>
      </c>
      <c r="Q296" t="str">
        <f t="shared" si="59"/>
        <v>x</v>
      </c>
      <c r="R296" t="str">
        <f t="shared" si="60"/>
        <v>ok</v>
      </c>
      <c r="S296">
        <f>IF(YEAR($B296)=Überblick!$G$2,1,0)</f>
        <v>0</v>
      </c>
      <c r="T296">
        <f t="shared" si="61"/>
        <v>0</v>
      </c>
      <c r="U296">
        <f t="shared" si="62"/>
        <v>0</v>
      </c>
      <c r="V296">
        <f t="shared" si="63"/>
        <v>0</v>
      </c>
      <c r="W296">
        <f t="shared" si="64"/>
        <v>0</v>
      </c>
      <c r="X296">
        <f t="shared" si="65"/>
        <v>0</v>
      </c>
    </row>
    <row r="297" spans="1:24" x14ac:dyDescent="0.3">
      <c r="A297" s="12"/>
      <c r="B297" s="13"/>
      <c r="C297" s="12"/>
      <c r="D297" s="12"/>
      <c r="E297" s="11"/>
      <c r="F297" s="11"/>
      <c r="G297" s="14"/>
      <c r="H297" s="14"/>
      <c r="I297" s="10">
        <f t="shared" si="55"/>
        <v>0</v>
      </c>
      <c r="J297" s="11"/>
      <c r="K297" s="11"/>
      <c r="L297" s="11"/>
      <c r="M297" s="11"/>
      <c r="N297" s="4" t="str">
        <f t="shared" si="56"/>
        <v/>
      </c>
      <c r="O297" s="4" t="str">
        <f t="shared" si="57"/>
        <v/>
      </c>
      <c r="P297" t="str">
        <f t="shared" si="58"/>
        <v>ok</v>
      </c>
      <c r="Q297" t="str">
        <f t="shared" si="59"/>
        <v>x</v>
      </c>
      <c r="R297" t="str">
        <f t="shared" si="60"/>
        <v>ok</v>
      </c>
      <c r="S297">
        <f>IF(YEAR($B297)=Überblick!$G$2,1,0)</f>
        <v>0</v>
      </c>
      <c r="T297">
        <f t="shared" si="61"/>
        <v>0</v>
      </c>
      <c r="U297">
        <f t="shared" si="62"/>
        <v>0</v>
      </c>
      <c r="V297">
        <f t="shared" si="63"/>
        <v>0</v>
      </c>
      <c r="W297">
        <f t="shared" si="64"/>
        <v>0</v>
      </c>
      <c r="X297">
        <f t="shared" si="65"/>
        <v>0</v>
      </c>
    </row>
    <row r="298" spans="1:24" x14ac:dyDescent="0.3">
      <c r="A298" s="12"/>
      <c r="B298" s="13"/>
      <c r="C298" s="12"/>
      <c r="D298" s="12"/>
      <c r="E298" s="11"/>
      <c r="F298" s="11"/>
      <c r="G298" s="14"/>
      <c r="H298" s="14"/>
      <c r="I298" s="10">
        <f t="shared" si="55"/>
        <v>0</v>
      </c>
      <c r="J298" s="11"/>
      <c r="K298" s="11"/>
      <c r="L298" s="11"/>
      <c r="M298" s="11"/>
      <c r="N298" s="4" t="str">
        <f t="shared" si="56"/>
        <v/>
      </c>
      <c r="O298" s="4" t="str">
        <f t="shared" si="57"/>
        <v/>
      </c>
      <c r="P298" t="str">
        <f t="shared" si="58"/>
        <v>ok</v>
      </c>
      <c r="Q298" t="str">
        <f t="shared" si="59"/>
        <v>x</v>
      </c>
      <c r="R298" t="str">
        <f t="shared" si="60"/>
        <v>ok</v>
      </c>
      <c r="S298">
        <f>IF(YEAR($B298)=Überblick!$G$2,1,0)</f>
        <v>0</v>
      </c>
      <c r="T298">
        <f t="shared" si="61"/>
        <v>0</v>
      </c>
      <c r="U298">
        <f t="shared" si="62"/>
        <v>0</v>
      </c>
      <c r="V298">
        <f t="shared" si="63"/>
        <v>0</v>
      </c>
      <c r="W298">
        <f t="shared" si="64"/>
        <v>0</v>
      </c>
      <c r="X298">
        <f t="shared" si="65"/>
        <v>0</v>
      </c>
    </row>
    <row r="299" spans="1:24" x14ac:dyDescent="0.3">
      <c r="A299" s="12"/>
      <c r="B299" s="13"/>
      <c r="C299" s="12"/>
      <c r="D299" s="12"/>
      <c r="E299" s="11"/>
      <c r="F299" s="11"/>
      <c r="G299" s="14"/>
      <c r="H299" s="14"/>
      <c r="I299" s="10">
        <f t="shared" si="55"/>
        <v>0</v>
      </c>
      <c r="J299" s="11"/>
      <c r="K299" s="11"/>
      <c r="L299" s="11"/>
      <c r="M299" s="11"/>
      <c r="N299" s="4" t="str">
        <f t="shared" si="56"/>
        <v/>
      </c>
      <c r="O299" s="4" t="str">
        <f t="shared" si="57"/>
        <v/>
      </c>
      <c r="P299" t="str">
        <f t="shared" si="58"/>
        <v>ok</v>
      </c>
      <c r="Q299" t="str">
        <f t="shared" si="59"/>
        <v>x</v>
      </c>
      <c r="R299" t="str">
        <f t="shared" si="60"/>
        <v>ok</v>
      </c>
      <c r="S299">
        <f>IF(YEAR($B299)=Überblick!$G$2,1,0)</f>
        <v>0</v>
      </c>
      <c r="T299">
        <f t="shared" si="61"/>
        <v>0</v>
      </c>
      <c r="U299">
        <f t="shared" si="62"/>
        <v>0</v>
      </c>
      <c r="V299">
        <f t="shared" si="63"/>
        <v>0</v>
      </c>
      <c r="W299">
        <f t="shared" si="64"/>
        <v>0</v>
      </c>
      <c r="X299">
        <f t="shared" si="65"/>
        <v>0</v>
      </c>
    </row>
    <row r="300" spans="1:24" x14ac:dyDescent="0.3">
      <c r="A300" s="12"/>
      <c r="B300" s="13"/>
      <c r="C300" s="12"/>
      <c r="D300" s="12"/>
      <c r="E300" s="11"/>
      <c r="F300" s="11"/>
      <c r="G300" s="14"/>
      <c r="H300" s="14"/>
      <c r="I300" s="10">
        <f t="shared" si="55"/>
        <v>0</v>
      </c>
      <c r="J300" s="11"/>
      <c r="K300" s="11"/>
      <c r="L300" s="11"/>
      <c r="M300" s="11"/>
      <c r="N300" s="4" t="str">
        <f t="shared" si="56"/>
        <v/>
      </c>
      <c r="O300" s="4" t="str">
        <f t="shared" si="57"/>
        <v/>
      </c>
      <c r="P300" t="str">
        <f t="shared" si="58"/>
        <v>ok</v>
      </c>
      <c r="Q300" t="str">
        <f t="shared" si="59"/>
        <v>x</v>
      </c>
      <c r="R300" t="str">
        <f t="shared" si="60"/>
        <v>ok</v>
      </c>
      <c r="S300">
        <f>IF(YEAR($B300)=Überblick!$G$2,1,0)</f>
        <v>0</v>
      </c>
      <c r="T300">
        <f t="shared" si="61"/>
        <v>0</v>
      </c>
      <c r="U300">
        <f t="shared" si="62"/>
        <v>0</v>
      </c>
      <c r="V300">
        <f t="shared" si="63"/>
        <v>0</v>
      </c>
      <c r="W300">
        <f t="shared" si="64"/>
        <v>0</v>
      </c>
      <c r="X300">
        <f t="shared" si="65"/>
        <v>0</v>
      </c>
    </row>
    <row r="301" spans="1:24" x14ac:dyDescent="0.3">
      <c r="A301" s="12"/>
      <c r="B301" s="13"/>
      <c r="C301" s="12"/>
      <c r="D301" s="12"/>
      <c r="E301" s="11"/>
      <c r="F301" s="11"/>
      <c r="G301" s="14"/>
      <c r="H301" s="14"/>
      <c r="I301" s="10">
        <f t="shared" si="55"/>
        <v>0</v>
      </c>
      <c r="J301" s="11"/>
      <c r="K301" s="11"/>
      <c r="L301" s="11"/>
      <c r="M301" s="11"/>
      <c r="N301" s="4" t="str">
        <f t="shared" si="56"/>
        <v/>
      </c>
      <c r="O301" s="4" t="str">
        <f t="shared" si="57"/>
        <v/>
      </c>
      <c r="P301" t="str">
        <f t="shared" si="58"/>
        <v>ok</v>
      </c>
      <c r="Q301" t="str">
        <f t="shared" si="59"/>
        <v>x</v>
      </c>
      <c r="R301" t="str">
        <f t="shared" si="60"/>
        <v>ok</v>
      </c>
      <c r="S301">
        <f>IF(YEAR($B301)=Überblick!$G$2,1,0)</f>
        <v>0</v>
      </c>
      <c r="T301">
        <f t="shared" si="61"/>
        <v>0</v>
      </c>
      <c r="U301">
        <f t="shared" si="62"/>
        <v>0</v>
      </c>
      <c r="V301">
        <f t="shared" si="63"/>
        <v>0</v>
      </c>
      <c r="W301">
        <f t="shared" si="64"/>
        <v>0</v>
      </c>
      <c r="X301">
        <f t="shared" si="65"/>
        <v>0</v>
      </c>
    </row>
    <row r="302" spans="1:24" x14ac:dyDescent="0.3">
      <c r="A302" s="12"/>
      <c r="B302" s="13"/>
      <c r="C302" s="12"/>
      <c r="D302" s="12"/>
      <c r="E302" s="11"/>
      <c r="F302" s="11"/>
      <c r="G302" s="14"/>
      <c r="H302" s="14"/>
      <c r="I302" s="10">
        <f t="shared" si="55"/>
        <v>0</v>
      </c>
      <c r="J302" s="11"/>
      <c r="K302" s="11"/>
      <c r="L302" s="11"/>
      <c r="M302" s="11"/>
      <c r="N302" s="4" t="str">
        <f t="shared" si="56"/>
        <v/>
      </c>
      <c r="O302" s="4" t="str">
        <f t="shared" si="57"/>
        <v/>
      </c>
      <c r="P302" t="str">
        <f t="shared" si="58"/>
        <v>ok</v>
      </c>
      <c r="Q302" t="str">
        <f t="shared" si="59"/>
        <v>x</v>
      </c>
      <c r="R302" t="str">
        <f t="shared" si="60"/>
        <v>ok</v>
      </c>
      <c r="S302">
        <f>IF(YEAR($B302)=Überblick!$G$2,1,0)</f>
        <v>0</v>
      </c>
      <c r="T302">
        <f t="shared" si="61"/>
        <v>0</v>
      </c>
      <c r="U302">
        <f t="shared" si="62"/>
        <v>0</v>
      </c>
      <c r="V302">
        <f t="shared" si="63"/>
        <v>0</v>
      </c>
      <c r="W302">
        <f t="shared" si="64"/>
        <v>0</v>
      </c>
      <c r="X302">
        <f t="shared" si="65"/>
        <v>0</v>
      </c>
    </row>
    <row r="303" spans="1:24" x14ac:dyDescent="0.3">
      <c r="A303" s="12"/>
      <c r="B303" s="13"/>
      <c r="C303" s="12"/>
      <c r="D303" s="12"/>
      <c r="E303" s="11"/>
      <c r="F303" s="11"/>
      <c r="G303" s="14"/>
      <c r="H303" s="14"/>
      <c r="I303" s="10">
        <f t="shared" si="55"/>
        <v>0</v>
      </c>
      <c r="J303" s="11"/>
      <c r="K303" s="11"/>
      <c r="L303" s="11"/>
      <c r="M303" s="11"/>
      <c r="N303" s="4" t="str">
        <f t="shared" si="56"/>
        <v/>
      </c>
      <c r="O303" s="4" t="str">
        <f t="shared" si="57"/>
        <v/>
      </c>
      <c r="P303" t="str">
        <f t="shared" si="58"/>
        <v>ok</v>
      </c>
      <c r="Q303" t="str">
        <f t="shared" si="59"/>
        <v>x</v>
      </c>
      <c r="R303" t="str">
        <f t="shared" si="60"/>
        <v>ok</v>
      </c>
      <c r="S303">
        <f>IF(YEAR($B303)=Überblick!$G$2,1,0)</f>
        <v>0</v>
      </c>
      <c r="T303">
        <f t="shared" si="61"/>
        <v>0</v>
      </c>
      <c r="U303">
        <f t="shared" si="62"/>
        <v>0</v>
      </c>
      <c r="V303">
        <f t="shared" si="63"/>
        <v>0</v>
      </c>
      <c r="W303">
        <f t="shared" si="64"/>
        <v>0</v>
      </c>
      <c r="X303">
        <f t="shared" si="65"/>
        <v>0</v>
      </c>
    </row>
    <row r="304" spans="1:24" x14ac:dyDescent="0.3">
      <c r="A304" s="12"/>
      <c r="B304" s="13"/>
      <c r="C304" s="12"/>
      <c r="D304" s="12"/>
      <c r="E304" s="11"/>
      <c r="F304" s="11"/>
      <c r="G304" s="14"/>
      <c r="H304" s="14"/>
      <c r="I304" s="10">
        <f t="shared" si="55"/>
        <v>0</v>
      </c>
      <c r="J304" s="11"/>
      <c r="K304" s="11"/>
      <c r="L304" s="11"/>
      <c r="M304" s="11"/>
      <c r="N304" s="4" t="str">
        <f t="shared" si="56"/>
        <v/>
      </c>
      <c r="O304" s="4" t="str">
        <f t="shared" si="57"/>
        <v/>
      </c>
      <c r="P304" t="str">
        <f t="shared" si="58"/>
        <v>ok</v>
      </c>
      <c r="Q304" t="str">
        <f t="shared" si="59"/>
        <v>x</v>
      </c>
      <c r="R304" t="str">
        <f t="shared" si="60"/>
        <v>ok</v>
      </c>
      <c r="S304">
        <f>IF(YEAR($B304)=Überblick!$G$2,1,0)</f>
        <v>0</v>
      </c>
      <c r="T304">
        <f t="shared" si="61"/>
        <v>0</v>
      </c>
      <c r="U304">
        <f t="shared" si="62"/>
        <v>0</v>
      </c>
      <c r="V304">
        <f t="shared" si="63"/>
        <v>0</v>
      </c>
      <c r="W304">
        <f t="shared" si="64"/>
        <v>0</v>
      </c>
      <c r="X304">
        <f t="shared" si="65"/>
        <v>0</v>
      </c>
    </row>
    <row r="305" spans="1:24" x14ac:dyDescent="0.3">
      <c r="A305" s="12"/>
      <c r="B305" s="13"/>
      <c r="C305" s="12"/>
      <c r="D305" s="12"/>
      <c r="E305" s="11"/>
      <c r="F305" s="11"/>
      <c r="G305" s="14"/>
      <c r="H305" s="14"/>
      <c r="I305" s="10">
        <f t="shared" si="55"/>
        <v>0</v>
      </c>
      <c r="J305" s="11"/>
      <c r="K305" s="11"/>
      <c r="L305" s="11"/>
      <c r="M305" s="11"/>
      <c r="N305" s="4" t="str">
        <f t="shared" si="56"/>
        <v/>
      </c>
      <c r="O305" s="4" t="str">
        <f t="shared" si="57"/>
        <v/>
      </c>
      <c r="P305" t="str">
        <f t="shared" si="58"/>
        <v>ok</v>
      </c>
      <c r="Q305" t="str">
        <f t="shared" si="59"/>
        <v>x</v>
      </c>
      <c r="R305" t="str">
        <f t="shared" si="60"/>
        <v>ok</v>
      </c>
      <c r="S305">
        <f>IF(YEAR($B305)=Überblick!$G$2,1,0)</f>
        <v>0</v>
      </c>
      <c r="T305">
        <f t="shared" si="61"/>
        <v>0</v>
      </c>
      <c r="U305">
        <f t="shared" si="62"/>
        <v>0</v>
      </c>
      <c r="V305">
        <f t="shared" si="63"/>
        <v>0</v>
      </c>
      <c r="W305">
        <f t="shared" si="64"/>
        <v>0</v>
      </c>
      <c r="X305">
        <f t="shared" si="65"/>
        <v>0</v>
      </c>
    </row>
    <row r="306" spans="1:24" x14ac:dyDescent="0.3">
      <c r="A306" s="12"/>
      <c r="B306" s="13"/>
      <c r="C306" s="12"/>
      <c r="D306" s="12"/>
      <c r="E306" s="11"/>
      <c r="F306" s="11"/>
      <c r="G306" s="14"/>
      <c r="H306" s="14"/>
      <c r="I306" s="10">
        <f t="shared" si="55"/>
        <v>0</v>
      </c>
      <c r="J306" s="11"/>
      <c r="K306" s="11"/>
      <c r="L306" s="11"/>
      <c r="M306" s="11"/>
      <c r="N306" s="4" t="str">
        <f t="shared" si="56"/>
        <v/>
      </c>
      <c r="O306" s="4" t="str">
        <f t="shared" si="57"/>
        <v/>
      </c>
      <c r="P306" t="str">
        <f t="shared" si="58"/>
        <v>ok</v>
      </c>
      <c r="Q306" t="str">
        <f t="shared" si="59"/>
        <v>x</v>
      </c>
      <c r="R306" t="str">
        <f t="shared" si="60"/>
        <v>ok</v>
      </c>
      <c r="S306">
        <f>IF(YEAR($B306)=Überblick!$G$2,1,0)</f>
        <v>0</v>
      </c>
      <c r="T306">
        <f t="shared" si="61"/>
        <v>0</v>
      </c>
      <c r="U306">
        <f t="shared" si="62"/>
        <v>0</v>
      </c>
      <c r="V306">
        <f t="shared" si="63"/>
        <v>0</v>
      </c>
      <c r="W306">
        <f t="shared" si="64"/>
        <v>0</v>
      </c>
      <c r="X306">
        <f t="shared" si="65"/>
        <v>0</v>
      </c>
    </row>
    <row r="307" spans="1:24" s="26" customFormat="1" x14ac:dyDescent="0.3">
      <c r="A307" s="44"/>
      <c r="B307" s="45"/>
      <c r="C307" s="44"/>
      <c r="D307" s="44"/>
      <c r="E307" s="46"/>
      <c r="F307" s="46"/>
      <c r="G307" s="47"/>
      <c r="H307" s="47"/>
      <c r="I307" s="48">
        <f t="shared" si="55"/>
        <v>0</v>
      </c>
      <c r="J307" s="46"/>
      <c r="K307" s="46"/>
      <c r="L307" s="46"/>
      <c r="M307" s="46"/>
      <c r="N307" s="49" t="str">
        <f t="shared" si="56"/>
        <v/>
      </c>
      <c r="O307" s="49" t="str">
        <f t="shared" si="57"/>
        <v/>
      </c>
      <c r="P307" s="26" t="str">
        <f t="shared" si="58"/>
        <v>ok</v>
      </c>
      <c r="Q307" s="26" t="str">
        <f t="shared" si="59"/>
        <v>x</v>
      </c>
      <c r="R307" s="26" t="str">
        <f t="shared" si="60"/>
        <v>ok</v>
      </c>
      <c r="S307" s="26">
        <f>IF(YEAR($B307)=Überblick!$G$2,1,0)</f>
        <v>0</v>
      </c>
      <c r="T307" s="26">
        <f t="shared" si="61"/>
        <v>0</v>
      </c>
      <c r="U307" s="26">
        <f t="shared" si="62"/>
        <v>0</v>
      </c>
      <c r="V307" s="26">
        <f t="shared" si="63"/>
        <v>0</v>
      </c>
      <c r="W307" s="26">
        <f t="shared" si="64"/>
        <v>0</v>
      </c>
      <c r="X307" s="26">
        <f t="shared" si="65"/>
        <v>0</v>
      </c>
    </row>
    <row r="308" spans="1:24" s="56" customFormat="1" x14ac:dyDescent="0.3">
      <c r="A308" s="50"/>
      <c r="B308" s="51"/>
      <c r="C308" s="50"/>
      <c r="D308" s="50"/>
      <c r="E308" s="52"/>
      <c r="F308" s="52"/>
      <c r="G308" s="53"/>
      <c r="H308" s="53"/>
      <c r="I308" s="54"/>
      <c r="J308" s="52"/>
      <c r="K308" s="52"/>
      <c r="L308" s="52"/>
      <c r="M308" s="52"/>
      <c r="N308" s="55"/>
      <c r="O308" s="55"/>
    </row>
    <row r="309" spans="1:24" s="56" customFormat="1" x14ac:dyDescent="0.3">
      <c r="B309" s="57"/>
      <c r="E309" s="58"/>
      <c r="F309" s="58"/>
      <c r="G309" s="59"/>
      <c r="H309" s="59"/>
      <c r="I309" s="60"/>
      <c r="J309" s="58"/>
      <c r="K309" s="58"/>
      <c r="L309" s="58"/>
      <c r="M309" s="58"/>
      <c r="N309" s="55"/>
      <c r="O309" s="55"/>
    </row>
    <row r="310" spans="1:24" s="56" customFormat="1" x14ac:dyDescent="0.3">
      <c r="B310" s="57"/>
      <c r="E310" s="58"/>
      <c r="F310" s="58"/>
      <c r="G310" s="59"/>
      <c r="H310" s="59"/>
      <c r="I310" s="60"/>
      <c r="J310" s="58"/>
      <c r="K310" s="58"/>
      <c r="L310" s="58"/>
      <c r="M310" s="58"/>
      <c r="N310" s="55"/>
      <c r="O310" s="55"/>
    </row>
    <row r="311" spans="1:24" s="56" customFormat="1" x14ac:dyDescent="0.3">
      <c r="B311" s="57"/>
      <c r="E311" s="58"/>
      <c r="F311" s="58"/>
      <c r="G311" s="59"/>
      <c r="H311" s="59"/>
      <c r="I311" s="60"/>
      <c r="J311" s="58"/>
      <c r="K311" s="58"/>
      <c r="L311" s="58"/>
      <c r="M311" s="58"/>
      <c r="N311" s="55"/>
      <c r="O311" s="55"/>
    </row>
    <row r="312" spans="1:24" s="56" customFormat="1" x14ac:dyDescent="0.3">
      <c r="B312" s="57"/>
      <c r="E312" s="58"/>
      <c r="F312" s="58"/>
      <c r="G312" s="59"/>
      <c r="H312" s="59"/>
      <c r="I312" s="60"/>
      <c r="J312" s="58"/>
      <c r="K312" s="58"/>
      <c r="L312" s="58"/>
      <c r="M312" s="58"/>
      <c r="N312" s="55"/>
      <c r="O312" s="55"/>
    </row>
    <row r="313" spans="1:24" s="56" customFormat="1" x14ac:dyDescent="0.3">
      <c r="B313" s="57"/>
      <c r="E313" s="58"/>
      <c r="F313" s="58"/>
      <c r="G313" s="59"/>
      <c r="H313" s="59"/>
      <c r="I313" s="60"/>
      <c r="J313" s="58"/>
      <c r="K313" s="58"/>
      <c r="L313" s="58"/>
      <c r="M313" s="58"/>
      <c r="N313" s="55"/>
      <c r="O313" s="55"/>
    </row>
    <row r="314" spans="1:24" s="56" customFormat="1" x14ac:dyDescent="0.3">
      <c r="B314" s="57"/>
      <c r="E314" s="58"/>
      <c r="F314" s="58"/>
      <c r="G314" s="59"/>
      <c r="H314" s="59"/>
      <c r="I314" s="60"/>
      <c r="J314" s="58"/>
      <c r="K314" s="58"/>
      <c r="L314" s="58"/>
      <c r="M314" s="58"/>
      <c r="N314" s="55"/>
      <c r="O314" s="55"/>
    </row>
    <row r="315" spans="1:24" s="56" customFormat="1" x14ac:dyDescent="0.3">
      <c r="B315" s="57"/>
      <c r="E315" s="58"/>
      <c r="F315" s="58"/>
      <c r="G315" s="59"/>
      <c r="H315" s="59"/>
      <c r="I315" s="60"/>
      <c r="J315" s="58"/>
      <c r="K315" s="58"/>
      <c r="L315" s="58"/>
      <c r="M315" s="58"/>
      <c r="N315" s="55"/>
      <c r="O315" s="55"/>
    </row>
    <row r="316" spans="1:24" s="56" customFormat="1" x14ac:dyDescent="0.3">
      <c r="B316" s="57"/>
      <c r="E316" s="58"/>
      <c r="F316" s="58"/>
      <c r="G316" s="59"/>
      <c r="H316" s="59"/>
      <c r="I316" s="60"/>
      <c r="J316" s="58"/>
      <c r="K316" s="58"/>
      <c r="L316" s="58"/>
      <c r="M316" s="58"/>
      <c r="N316" s="55"/>
      <c r="O316" s="55"/>
    </row>
    <row r="317" spans="1:24" s="56" customFormat="1" x14ac:dyDescent="0.3">
      <c r="B317" s="57"/>
      <c r="E317" s="58"/>
      <c r="F317" s="58"/>
      <c r="G317" s="59"/>
      <c r="H317" s="59"/>
      <c r="I317" s="60"/>
      <c r="J317" s="58"/>
      <c r="K317" s="58"/>
      <c r="L317" s="58"/>
      <c r="M317" s="58"/>
      <c r="N317" s="55"/>
      <c r="O317" s="55"/>
    </row>
    <row r="318" spans="1:24" s="56" customFormat="1" x14ac:dyDescent="0.3">
      <c r="B318" s="57"/>
      <c r="E318" s="58"/>
      <c r="F318" s="58"/>
      <c r="G318" s="59"/>
      <c r="H318" s="59"/>
      <c r="I318" s="60"/>
      <c r="J318" s="58"/>
      <c r="K318" s="58"/>
      <c r="L318" s="58"/>
      <c r="M318" s="58"/>
      <c r="N318" s="55"/>
      <c r="O318" s="55"/>
    </row>
    <row r="319" spans="1:24" s="56" customFormat="1" x14ac:dyDescent="0.3">
      <c r="B319" s="57"/>
      <c r="E319" s="58"/>
      <c r="F319" s="58"/>
      <c r="G319" s="59"/>
      <c r="H319" s="59"/>
      <c r="I319" s="60"/>
      <c r="J319" s="58"/>
      <c r="K319" s="58"/>
      <c r="L319" s="58"/>
      <c r="M319" s="58"/>
      <c r="N319" s="55"/>
      <c r="O319" s="55"/>
    </row>
    <row r="320" spans="1:24" s="56" customFormat="1" x14ac:dyDescent="0.3">
      <c r="B320" s="57"/>
      <c r="E320" s="58"/>
      <c r="F320" s="58"/>
      <c r="G320" s="59"/>
      <c r="H320" s="59"/>
      <c r="I320" s="60"/>
      <c r="J320" s="58"/>
      <c r="K320" s="58"/>
      <c r="L320" s="58"/>
      <c r="M320" s="58"/>
      <c r="N320" s="55"/>
      <c r="O320" s="55"/>
    </row>
    <row r="321" spans="2:15" s="56" customFormat="1" x14ac:dyDescent="0.3">
      <c r="B321" s="57"/>
      <c r="E321" s="58"/>
      <c r="F321" s="58"/>
      <c r="G321" s="59"/>
      <c r="H321" s="59"/>
      <c r="I321" s="60"/>
      <c r="J321" s="58"/>
      <c r="K321" s="58"/>
      <c r="L321" s="58"/>
      <c r="M321" s="58"/>
      <c r="N321" s="55"/>
      <c r="O321" s="55"/>
    </row>
    <row r="322" spans="2:15" s="56" customFormat="1" x14ac:dyDescent="0.3">
      <c r="B322" s="57"/>
      <c r="E322" s="58"/>
      <c r="F322" s="58"/>
      <c r="G322" s="59"/>
      <c r="H322" s="59"/>
      <c r="I322" s="60"/>
      <c r="J322" s="58"/>
      <c r="K322" s="58"/>
      <c r="L322" s="58"/>
      <c r="M322" s="58"/>
      <c r="N322" s="55"/>
      <c r="O322" s="55"/>
    </row>
    <row r="323" spans="2:15" s="56" customFormat="1" x14ac:dyDescent="0.3">
      <c r="B323" s="57"/>
      <c r="E323" s="58"/>
      <c r="F323" s="58"/>
      <c r="G323" s="59"/>
      <c r="H323" s="59"/>
      <c r="I323" s="60"/>
      <c r="J323" s="58"/>
      <c r="K323" s="58"/>
      <c r="L323" s="58"/>
      <c r="M323" s="58"/>
      <c r="N323" s="55"/>
      <c r="O323" s="55"/>
    </row>
    <row r="324" spans="2:15" s="56" customFormat="1" x14ac:dyDescent="0.3">
      <c r="B324" s="57"/>
      <c r="E324" s="58"/>
      <c r="F324" s="58"/>
      <c r="G324" s="59"/>
      <c r="H324" s="59"/>
      <c r="I324" s="60"/>
      <c r="J324" s="58"/>
      <c r="K324" s="58"/>
      <c r="L324" s="58"/>
      <c r="M324" s="58"/>
      <c r="N324" s="55"/>
      <c r="O324" s="55"/>
    </row>
    <row r="325" spans="2:15" s="56" customFormat="1" x14ac:dyDescent="0.3">
      <c r="B325" s="57"/>
      <c r="E325" s="58"/>
      <c r="F325" s="58"/>
      <c r="G325" s="59"/>
      <c r="H325" s="59"/>
      <c r="I325" s="60"/>
      <c r="J325" s="58"/>
      <c r="K325" s="58"/>
      <c r="L325" s="58"/>
      <c r="M325" s="58"/>
      <c r="N325" s="55"/>
      <c r="O325" s="55"/>
    </row>
    <row r="326" spans="2:15" s="56" customFormat="1" x14ac:dyDescent="0.3">
      <c r="B326" s="57"/>
      <c r="E326" s="58"/>
      <c r="F326" s="58"/>
      <c r="G326" s="59"/>
      <c r="H326" s="59"/>
      <c r="I326" s="60"/>
      <c r="J326" s="58"/>
      <c r="K326" s="58"/>
      <c r="L326" s="58"/>
      <c r="M326" s="58"/>
      <c r="N326" s="55"/>
      <c r="O326" s="55"/>
    </row>
    <row r="327" spans="2:15" s="56" customFormat="1" x14ac:dyDescent="0.3">
      <c r="B327" s="57"/>
      <c r="E327" s="58"/>
      <c r="F327" s="58"/>
      <c r="G327" s="59"/>
      <c r="H327" s="59"/>
      <c r="I327" s="60"/>
      <c r="J327" s="58"/>
      <c r="K327" s="58"/>
      <c r="L327" s="58"/>
      <c r="M327" s="58"/>
      <c r="N327" s="55"/>
      <c r="O327" s="55"/>
    </row>
    <row r="328" spans="2:15" s="56" customFormat="1" x14ac:dyDescent="0.3">
      <c r="B328" s="57"/>
      <c r="E328" s="58"/>
      <c r="F328" s="58"/>
      <c r="G328" s="59"/>
      <c r="H328" s="59"/>
      <c r="I328" s="60"/>
      <c r="J328" s="58"/>
      <c r="K328" s="58"/>
      <c r="L328" s="58"/>
      <c r="M328" s="58"/>
      <c r="N328" s="55"/>
      <c r="O328" s="55"/>
    </row>
    <row r="329" spans="2:15" s="56" customFormat="1" x14ac:dyDescent="0.3">
      <c r="B329" s="57"/>
      <c r="E329" s="58"/>
      <c r="F329" s="58"/>
      <c r="G329" s="59"/>
      <c r="H329" s="59"/>
      <c r="I329" s="60"/>
      <c r="J329" s="58"/>
      <c r="K329" s="58"/>
      <c r="L329" s="58"/>
      <c r="M329" s="58"/>
      <c r="N329" s="55"/>
      <c r="O329" s="55"/>
    </row>
    <row r="330" spans="2:15" s="56" customFormat="1" x14ac:dyDescent="0.3">
      <c r="B330" s="57"/>
      <c r="E330" s="58"/>
      <c r="F330" s="58"/>
      <c r="G330" s="59"/>
      <c r="H330" s="59"/>
      <c r="I330" s="60"/>
      <c r="J330" s="58"/>
      <c r="K330" s="58"/>
      <c r="L330" s="58"/>
      <c r="M330" s="58"/>
      <c r="N330" s="55"/>
      <c r="O330" s="55"/>
    </row>
    <row r="331" spans="2:15" s="56" customFormat="1" x14ac:dyDescent="0.3">
      <c r="B331" s="57"/>
      <c r="E331" s="58"/>
      <c r="F331" s="58"/>
      <c r="G331" s="59"/>
      <c r="H331" s="59"/>
      <c r="I331" s="60"/>
      <c r="J331" s="58"/>
      <c r="K331" s="58"/>
      <c r="L331" s="58"/>
      <c r="M331" s="58"/>
      <c r="N331" s="55"/>
      <c r="O331" s="55"/>
    </row>
    <row r="332" spans="2:15" s="56" customFormat="1" x14ac:dyDescent="0.3">
      <c r="B332" s="57"/>
      <c r="E332" s="58"/>
      <c r="F332" s="58"/>
      <c r="G332" s="59"/>
      <c r="H332" s="59"/>
      <c r="I332" s="60"/>
      <c r="J332" s="58"/>
      <c r="K332" s="58"/>
      <c r="L332" s="58"/>
      <c r="M332" s="58"/>
      <c r="N332" s="55"/>
      <c r="O332" s="55"/>
    </row>
    <row r="333" spans="2:15" s="56" customFormat="1" x14ac:dyDescent="0.3">
      <c r="B333" s="57"/>
      <c r="E333" s="58"/>
      <c r="F333" s="58"/>
      <c r="G333" s="59"/>
      <c r="H333" s="59"/>
      <c r="I333" s="60"/>
      <c r="J333" s="58"/>
      <c r="K333" s="58"/>
      <c r="L333" s="58"/>
      <c r="M333" s="58"/>
      <c r="N333" s="55"/>
      <c r="O333" s="55"/>
    </row>
    <row r="334" spans="2:15" s="56" customFormat="1" x14ac:dyDescent="0.3">
      <c r="B334" s="57"/>
      <c r="E334" s="58"/>
      <c r="F334" s="58"/>
      <c r="G334" s="59"/>
      <c r="H334" s="59"/>
      <c r="I334" s="60"/>
      <c r="J334" s="58"/>
      <c r="K334" s="58"/>
      <c r="L334" s="58"/>
      <c r="M334" s="58"/>
      <c r="N334" s="55"/>
      <c r="O334" s="55"/>
    </row>
    <row r="335" spans="2:15" s="56" customFormat="1" x14ac:dyDescent="0.3">
      <c r="B335" s="57"/>
      <c r="E335" s="58"/>
      <c r="F335" s="58"/>
      <c r="G335" s="59"/>
      <c r="H335" s="59"/>
      <c r="I335" s="60"/>
      <c r="J335" s="58"/>
      <c r="K335" s="58"/>
      <c r="L335" s="58"/>
      <c r="M335" s="58"/>
      <c r="N335" s="55"/>
      <c r="O335" s="55"/>
    </row>
    <row r="336" spans="2:15" s="56" customFormat="1" x14ac:dyDescent="0.3">
      <c r="B336" s="57"/>
      <c r="E336" s="58"/>
      <c r="F336" s="58"/>
      <c r="G336" s="59"/>
      <c r="H336" s="59"/>
      <c r="I336" s="60"/>
      <c r="J336" s="58"/>
      <c r="K336" s="58"/>
      <c r="L336" s="58"/>
      <c r="M336" s="58"/>
      <c r="N336" s="55"/>
      <c r="O336" s="55"/>
    </row>
    <row r="337" spans="2:15" s="56" customFormat="1" x14ac:dyDescent="0.3">
      <c r="B337" s="57"/>
      <c r="E337" s="58"/>
      <c r="F337" s="58"/>
      <c r="G337" s="59"/>
      <c r="H337" s="59"/>
      <c r="I337" s="60"/>
      <c r="J337" s="58"/>
      <c r="K337" s="58"/>
      <c r="L337" s="58"/>
      <c r="M337" s="58"/>
      <c r="N337" s="55"/>
      <c r="O337" s="55"/>
    </row>
    <row r="338" spans="2:15" s="56" customFormat="1" x14ac:dyDescent="0.3">
      <c r="B338" s="57"/>
      <c r="E338" s="58"/>
      <c r="F338" s="58"/>
      <c r="G338" s="59"/>
      <c r="H338" s="59"/>
      <c r="I338" s="60"/>
      <c r="J338" s="58"/>
      <c r="K338" s="58"/>
      <c r="L338" s="58"/>
      <c r="M338" s="58"/>
      <c r="N338" s="55"/>
      <c r="O338" s="55"/>
    </row>
    <row r="339" spans="2:15" s="56" customFormat="1" x14ac:dyDescent="0.3">
      <c r="B339" s="57"/>
      <c r="E339" s="58"/>
      <c r="F339" s="58"/>
      <c r="G339" s="59"/>
      <c r="H339" s="59"/>
      <c r="I339" s="60"/>
      <c r="J339" s="58"/>
      <c r="K339" s="58"/>
      <c r="L339" s="58"/>
      <c r="M339" s="58"/>
      <c r="N339" s="55"/>
      <c r="O339" s="55"/>
    </row>
    <row r="340" spans="2:15" s="56" customFormat="1" x14ac:dyDescent="0.3">
      <c r="B340" s="57"/>
      <c r="E340" s="58"/>
      <c r="F340" s="58"/>
      <c r="G340" s="59"/>
      <c r="H340" s="59"/>
      <c r="I340" s="60"/>
      <c r="J340" s="58"/>
      <c r="K340" s="58"/>
      <c r="L340" s="58"/>
      <c r="M340" s="58"/>
      <c r="N340" s="55"/>
      <c r="O340" s="55"/>
    </row>
    <row r="341" spans="2:15" s="56" customFormat="1" x14ac:dyDescent="0.3">
      <c r="B341" s="57"/>
      <c r="E341" s="58"/>
      <c r="F341" s="58"/>
      <c r="G341" s="59"/>
      <c r="H341" s="59"/>
      <c r="I341" s="60"/>
      <c r="J341" s="58"/>
      <c r="K341" s="58"/>
      <c r="L341" s="58"/>
      <c r="M341" s="58"/>
      <c r="N341" s="55"/>
      <c r="O341" s="55"/>
    </row>
    <row r="342" spans="2:15" s="56" customFormat="1" x14ac:dyDescent="0.3">
      <c r="B342" s="57"/>
      <c r="E342" s="58"/>
      <c r="F342" s="58"/>
      <c r="G342" s="59"/>
      <c r="H342" s="59"/>
      <c r="I342" s="60"/>
      <c r="J342" s="58"/>
      <c r="K342" s="58"/>
      <c r="L342" s="58"/>
      <c r="M342" s="58"/>
      <c r="N342" s="55"/>
      <c r="O342" s="55"/>
    </row>
    <row r="343" spans="2:15" s="56" customFormat="1" x14ac:dyDescent="0.3">
      <c r="B343" s="57"/>
      <c r="E343" s="58"/>
      <c r="F343" s="58"/>
      <c r="G343" s="59"/>
      <c r="H343" s="59"/>
      <c r="I343" s="60"/>
      <c r="J343" s="58"/>
      <c r="K343" s="58"/>
      <c r="L343" s="58"/>
      <c r="M343" s="58"/>
      <c r="N343" s="55"/>
      <c r="O343" s="55"/>
    </row>
    <row r="344" spans="2:15" s="56" customFormat="1" x14ac:dyDescent="0.3">
      <c r="B344" s="57"/>
      <c r="E344" s="58"/>
      <c r="F344" s="58"/>
      <c r="G344" s="59"/>
      <c r="H344" s="59"/>
      <c r="I344" s="60"/>
      <c r="J344" s="58"/>
      <c r="K344" s="58"/>
      <c r="L344" s="58"/>
      <c r="M344" s="58"/>
      <c r="N344" s="55"/>
      <c r="O344" s="55"/>
    </row>
    <row r="345" spans="2:15" s="56" customFormat="1" x14ac:dyDescent="0.3">
      <c r="B345" s="57"/>
      <c r="E345" s="58"/>
      <c r="F345" s="58"/>
      <c r="G345" s="59"/>
      <c r="H345" s="59"/>
      <c r="I345" s="60"/>
      <c r="J345" s="58"/>
      <c r="K345" s="58"/>
      <c r="L345" s="58"/>
      <c r="M345" s="58"/>
      <c r="N345" s="55"/>
      <c r="O345" s="55"/>
    </row>
    <row r="346" spans="2:15" s="56" customFormat="1" x14ac:dyDescent="0.3">
      <c r="B346" s="57"/>
      <c r="E346" s="58"/>
      <c r="F346" s="58"/>
      <c r="G346" s="59"/>
      <c r="H346" s="59"/>
      <c r="I346" s="60"/>
      <c r="J346" s="58"/>
      <c r="K346" s="58"/>
      <c r="L346" s="58"/>
      <c r="M346" s="58"/>
      <c r="N346" s="55"/>
      <c r="O346" s="55"/>
    </row>
    <row r="347" spans="2:15" s="56" customFormat="1" x14ac:dyDescent="0.3">
      <c r="B347" s="57"/>
      <c r="E347" s="58"/>
      <c r="F347" s="58"/>
      <c r="G347" s="59"/>
      <c r="H347" s="59"/>
      <c r="I347" s="60"/>
      <c r="J347" s="58"/>
      <c r="K347" s="58"/>
      <c r="L347" s="58"/>
      <c r="M347" s="58"/>
      <c r="N347" s="55"/>
      <c r="O347" s="55"/>
    </row>
    <row r="348" spans="2:15" s="56" customFormat="1" x14ac:dyDescent="0.3">
      <c r="B348" s="57"/>
      <c r="E348" s="58"/>
      <c r="F348" s="58"/>
      <c r="G348" s="59"/>
      <c r="H348" s="59"/>
      <c r="I348" s="60"/>
      <c r="J348" s="58"/>
      <c r="K348" s="58"/>
      <c r="L348" s="58"/>
      <c r="M348" s="58"/>
      <c r="N348" s="55"/>
      <c r="O348" s="55"/>
    </row>
    <row r="349" spans="2:15" s="56" customFormat="1" x14ac:dyDescent="0.3">
      <c r="B349" s="57"/>
      <c r="E349" s="58"/>
      <c r="F349" s="58"/>
      <c r="G349" s="59"/>
      <c r="H349" s="59"/>
      <c r="I349" s="60"/>
      <c r="J349" s="58"/>
      <c r="K349" s="58"/>
      <c r="L349" s="58"/>
      <c r="M349" s="58"/>
      <c r="N349" s="55"/>
      <c r="O349" s="55"/>
    </row>
    <row r="350" spans="2:15" s="56" customFormat="1" x14ac:dyDescent="0.3">
      <c r="B350" s="57"/>
      <c r="E350" s="58"/>
      <c r="F350" s="58"/>
      <c r="G350" s="59"/>
      <c r="H350" s="59"/>
      <c r="I350" s="60"/>
      <c r="J350" s="58"/>
      <c r="K350" s="58"/>
      <c r="L350" s="58"/>
      <c r="M350" s="58"/>
      <c r="N350" s="55"/>
      <c r="O350" s="55"/>
    </row>
    <row r="351" spans="2:15" s="56" customFormat="1" x14ac:dyDescent="0.3">
      <c r="B351" s="57"/>
      <c r="E351" s="58"/>
      <c r="F351" s="58"/>
      <c r="G351" s="59"/>
      <c r="H351" s="59"/>
      <c r="I351" s="60"/>
      <c r="J351" s="58"/>
      <c r="K351" s="58"/>
      <c r="L351" s="58"/>
      <c r="M351" s="58"/>
      <c r="N351" s="55"/>
      <c r="O351" s="55"/>
    </row>
    <row r="352" spans="2:15" s="56" customFormat="1" x14ac:dyDescent="0.3">
      <c r="B352" s="57"/>
      <c r="E352" s="58"/>
      <c r="F352" s="58"/>
      <c r="G352" s="59"/>
      <c r="H352" s="59"/>
      <c r="I352" s="60"/>
      <c r="J352" s="58"/>
      <c r="K352" s="58"/>
      <c r="L352" s="58"/>
      <c r="M352" s="58"/>
      <c r="N352" s="55"/>
      <c r="O352" s="55"/>
    </row>
    <row r="353" spans="2:15" s="56" customFormat="1" x14ac:dyDescent="0.3">
      <c r="B353" s="57"/>
      <c r="E353" s="58"/>
      <c r="F353" s="58"/>
      <c r="G353" s="59"/>
      <c r="H353" s="59"/>
      <c r="I353" s="60"/>
      <c r="J353" s="58"/>
      <c r="K353" s="58"/>
      <c r="L353" s="58"/>
      <c r="M353" s="58"/>
      <c r="N353" s="55"/>
      <c r="O353" s="55"/>
    </row>
    <row r="354" spans="2:15" s="56" customFormat="1" x14ac:dyDescent="0.3">
      <c r="B354" s="57"/>
      <c r="E354" s="58"/>
      <c r="F354" s="58"/>
      <c r="G354" s="59"/>
      <c r="H354" s="59"/>
      <c r="I354" s="60"/>
      <c r="J354" s="58"/>
      <c r="K354" s="58"/>
      <c r="L354" s="58"/>
      <c r="M354" s="58"/>
      <c r="N354" s="55"/>
      <c r="O354" s="55"/>
    </row>
    <row r="355" spans="2:15" s="56" customFormat="1" x14ac:dyDescent="0.3">
      <c r="B355" s="57"/>
      <c r="E355" s="58"/>
      <c r="F355" s="58"/>
      <c r="G355" s="59"/>
      <c r="H355" s="59"/>
      <c r="I355" s="60"/>
      <c r="J355" s="58"/>
      <c r="K355" s="58"/>
      <c r="L355" s="58"/>
      <c r="M355" s="58"/>
      <c r="N355" s="55"/>
      <c r="O355" s="55"/>
    </row>
    <row r="356" spans="2:15" s="56" customFormat="1" x14ac:dyDescent="0.3">
      <c r="B356" s="57"/>
      <c r="E356" s="58"/>
      <c r="F356" s="58"/>
      <c r="G356" s="59"/>
      <c r="H356" s="59"/>
      <c r="I356" s="60"/>
      <c r="J356" s="58"/>
      <c r="K356" s="58"/>
      <c r="L356" s="58"/>
      <c r="M356" s="58"/>
      <c r="N356" s="55"/>
      <c r="O356" s="55"/>
    </row>
    <row r="357" spans="2:15" s="56" customFormat="1" x14ac:dyDescent="0.3">
      <c r="B357" s="57"/>
      <c r="E357" s="58"/>
      <c r="F357" s="58"/>
      <c r="G357" s="59"/>
      <c r="H357" s="59"/>
      <c r="I357" s="60"/>
      <c r="J357" s="58"/>
      <c r="K357" s="58"/>
      <c r="L357" s="58"/>
      <c r="M357" s="58"/>
      <c r="N357" s="55"/>
      <c r="O357" s="55"/>
    </row>
    <row r="358" spans="2:15" s="56" customFormat="1" x14ac:dyDescent="0.3">
      <c r="B358" s="57"/>
      <c r="E358" s="58"/>
      <c r="F358" s="58"/>
      <c r="G358" s="59"/>
      <c r="H358" s="59"/>
      <c r="I358" s="60"/>
      <c r="J358" s="58"/>
      <c r="K358" s="58"/>
      <c r="L358" s="58"/>
      <c r="M358" s="58"/>
      <c r="N358" s="55"/>
      <c r="O358" s="55"/>
    </row>
    <row r="359" spans="2:15" s="56" customFormat="1" x14ac:dyDescent="0.3">
      <c r="B359" s="57"/>
      <c r="E359" s="58"/>
      <c r="F359" s="58"/>
      <c r="G359" s="59"/>
      <c r="H359" s="59"/>
      <c r="I359" s="60"/>
      <c r="J359" s="58"/>
      <c r="K359" s="58"/>
      <c r="L359" s="58"/>
      <c r="M359" s="58"/>
      <c r="N359" s="55"/>
      <c r="O359" s="55"/>
    </row>
    <row r="360" spans="2:15" s="56" customFormat="1" x14ac:dyDescent="0.3">
      <c r="B360" s="57"/>
      <c r="E360" s="58"/>
      <c r="F360" s="58"/>
      <c r="G360" s="59"/>
      <c r="H360" s="59"/>
      <c r="I360" s="60"/>
      <c r="J360" s="58"/>
      <c r="K360" s="58"/>
      <c r="L360" s="58"/>
      <c r="M360" s="58"/>
      <c r="N360" s="55"/>
      <c r="O360" s="55"/>
    </row>
    <row r="361" spans="2:15" s="56" customFormat="1" x14ac:dyDescent="0.3">
      <c r="B361" s="57"/>
      <c r="E361" s="58"/>
      <c r="F361" s="58"/>
      <c r="G361" s="59"/>
      <c r="H361" s="59"/>
      <c r="I361" s="60"/>
      <c r="J361" s="58"/>
      <c r="K361" s="58"/>
      <c r="L361" s="58"/>
      <c r="M361" s="58"/>
      <c r="N361" s="55"/>
      <c r="O361" s="55"/>
    </row>
    <row r="362" spans="2:15" s="56" customFormat="1" x14ac:dyDescent="0.3">
      <c r="B362" s="57"/>
      <c r="E362" s="58"/>
      <c r="F362" s="58"/>
      <c r="G362" s="59"/>
      <c r="H362" s="59"/>
      <c r="I362" s="60"/>
      <c r="J362" s="58"/>
      <c r="K362" s="58"/>
      <c r="L362" s="58"/>
      <c r="M362" s="58"/>
      <c r="N362" s="55"/>
      <c r="O362" s="55"/>
    </row>
    <row r="363" spans="2:15" s="56" customFormat="1" x14ac:dyDescent="0.3">
      <c r="B363" s="57"/>
      <c r="E363" s="58"/>
      <c r="F363" s="58"/>
      <c r="G363" s="59"/>
      <c r="H363" s="59"/>
      <c r="I363" s="60"/>
      <c r="J363" s="58"/>
      <c r="K363" s="58"/>
      <c r="L363" s="58"/>
      <c r="M363" s="58"/>
      <c r="N363" s="55"/>
      <c r="O363" s="55"/>
    </row>
    <row r="364" spans="2:15" s="56" customFormat="1" x14ac:dyDescent="0.3">
      <c r="B364" s="57"/>
      <c r="E364" s="58"/>
      <c r="F364" s="58"/>
      <c r="G364" s="59"/>
      <c r="H364" s="59"/>
      <c r="I364" s="60"/>
      <c r="J364" s="58"/>
      <c r="K364" s="58"/>
      <c r="L364" s="58"/>
      <c r="M364" s="58"/>
      <c r="N364" s="55"/>
      <c r="O364" s="55"/>
    </row>
    <row r="365" spans="2:15" s="56" customFormat="1" x14ac:dyDescent="0.3">
      <c r="B365" s="57"/>
      <c r="E365" s="58"/>
      <c r="F365" s="58"/>
      <c r="G365" s="59"/>
      <c r="H365" s="59"/>
      <c r="I365" s="60"/>
      <c r="J365" s="58"/>
      <c r="K365" s="58"/>
      <c r="L365" s="58"/>
      <c r="M365" s="58"/>
      <c r="N365" s="55"/>
      <c r="O365" s="55"/>
    </row>
    <row r="366" spans="2:15" s="56" customFormat="1" x14ac:dyDescent="0.3">
      <c r="B366" s="57"/>
      <c r="E366" s="58"/>
      <c r="F366" s="58"/>
      <c r="G366" s="59"/>
      <c r="H366" s="59"/>
      <c r="I366" s="60"/>
      <c r="J366" s="58"/>
      <c r="K366" s="58"/>
      <c r="L366" s="58"/>
      <c r="M366" s="58"/>
      <c r="N366" s="55"/>
      <c r="O366" s="55"/>
    </row>
    <row r="367" spans="2:15" s="56" customFormat="1" x14ac:dyDescent="0.3">
      <c r="B367" s="57"/>
      <c r="E367" s="58"/>
      <c r="F367" s="58"/>
      <c r="G367" s="59"/>
      <c r="H367" s="59"/>
      <c r="I367" s="60"/>
      <c r="J367" s="58"/>
      <c r="K367" s="58"/>
      <c r="L367" s="58"/>
      <c r="M367" s="58"/>
      <c r="N367" s="55"/>
      <c r="O367" s="55"/>
    </row>
    <row r="368" spans="2:15" s="56" customFormat="1" x14ac:dyDescent="0.3">
      <c r="B368" s="57"/>
      <c r="E368" s="58"/>
      <c r="F368" s="58"/>
      <c r="G368" s="59"/>
      <c r="H368" s="59"/>
      <c r="I368" s="60"/>
      <c r="J368" s="58"/>
      <c r="K368" s="58"/>
      <c r="L368" s="58"/>
      <c r="M368" s="58"/>
      <c r="N368" s="55"/>
      <c r="O368" s="55"/>
    </row>
    <row r="369" spans="2:15" s="56" customFormat="1" x14ac:dyDescent="0.3">
      <c r="B369" s="57"/>
      <c r="E369" s="58"/>
      <c r="F369" s="58"/>
      <c r="G369" s="59"/>
      <c r="H369" s="59"/>
      <c r="I369" s="60"/>
      <c r="J369" s="58"/>
      <c r="K369" s="58"/>
      <c r="L369" s="58"/>
      <c r="M369" s="58"/>
      <c r="N369" s="55"/>
      <c r="O369" s="55"/>
    </row>
    <row r="370" spans="2:15" s="56" customFormat="1" x14ac:dyDescent="0.3">
      <c r="B370" s="57"/>
      <c r="E370" s="58"/>
      <c r="F370" s="58"/>
      <c r="G370" s="59"/>
      <c r="H370" s="59"/>
      <c r="I370" s="60"/>
      <c r="J370" s="58"/>
      <c r="K370" s="58"/>
      <c r="L370" s="58"/>
      <c r="M370" s="58"/>
      <c r="N370" s="55"/>
      <c r="O370" s="55"/>
    </row>
    <row r="371" spans="2:15" s="56" customFormat="1" x14ac:dyDescent="0.3">
      <c r="B371" s="57"/>
      <c r="E371" s="58"/>
      <c r="F371" s="58"/>
      <c r="G371" s="59"/>
      <c r="H371" s="59"/>
      <c r="I371" s="60"/>
      <c r="J371" s="58"/>
      <c r="K371" s="58"/>
      <c r="L371" s="58"/>
      <c r="M371" s="58"/>
      <c r="N371" s="55"/>
      <c r="O371" s="55"/>
    </row>
    <row r="372" spans="2:15" s="56" customFormat="1" x14ac:dyDescent="0.3">
      <c r="B372" s="57"/>
      <c r="E372" s="58"/>
      <c r="F372" s="58"/>
      <c r="G372" s="59"/>
      <c r="H372" s="59"/>
      <c r="I372" s="60"/>
      <c r="J372" s="58"/>
      <c r="K372" s="58"/>
      <c r="L372" s="58"/>
      <c r="M372" s="58"/>
      <c r="N372" s="55"/>
      <c r="O372" s="55"/>
    </row>
    <row r="373" spans="2:15" s="56" customFormat="1" x14ac:dyDescent="0.3">
      <c r="B373" s="57"/>
      <c r="E373" s="58"/>
      <c r="F373" s="58"/>
      <c r="G373" s="59"/>
      <c r="H373" s="59"/>
      <c r="I373" s="60"/>
      <c r="J373" s="58"/>
      <c r="K373" s="58"/>
      <c r="L373" s="58"/>
      <c r="M373" s="58"/>
      <c r="N373" s="55"/>
      <c r="O373" s="55"/>
    </row>
    <row r="374" spans="2:15" s="56" customFormat="1" x14ac:dyDescent="0.3">
      <c r="B374" s="57"/>
      <c r="E374" s="58"/>
      <c r="F374" s="58"/>
      <c r="G374" s="59"/>
      <c r="H374" s="59"/>
      <c r="I374" s="60"/>
      <c r="J374" s="58"/>
      <c r="K374" s="58"/>
      <c r="L374" s="58"/>
      <c r="M374" s="58"/>
      <c r="N374" s="55"/>
      <c r="O374" s="55"/>
    </row>
    <row r="375" spans="2:15" s="56" customFormat="1" x14ac:dyDescent="0.3">
      <c r="B375" s="57"/>
      <c r="E375" s="58"/>
      <c r="F375" s="58"/>
      <c r="G375" s="59"/>
      <c r="H375" s="59"/>
      <c r="I375" s="60"/>
      <c r="J375" s="58"/>
      <c r="K375" s="58"/>
      <c r="L375" s="58"/>
      <c r="M375" s="58"/>
      <c r="N375" s="55"/>
      <c r="O375" s="55"/>
    </row>
    <row r="376" spans="2:15" s="56" customFormat="1" x14ac:dyDescent="0.3">
      <c r="B376" s="57"/>
      <c r="E376" s="58"/>
      <c r="F376" s="58"/>
      <c r="G376" s="59"/>
      <c r="H376" s="59"/>
      <c r="I376" s="60"/>
      <c r="J376" s="58"/>
      <c r="K376" s="58"/>
      <c r="L376" s="58"/>
      <c r="M376" s="58"/>
      <c r="N376" s="55"/>
      <c r="O376" s="55"/>
    </row>
    <row r="377" spans="2:15" s="56" customFormat="1" x14ac:dyDescent="0.3">
      <c r="B377" s="57"/>
      <c r="E377" s="58"/>
      <c r="F377" s="58"/>
      <c r="G377" s="59"/>
      <c r="H377" s="59"/>
      <c r="I377" s="60"/>
      <c r="J377" s="58"/>
      <c r="K377" s="58"/>
      <c r="L377" s="58"/>
      <c r="M377" s="58"/>
      <c r="N377" s="55"/>
      <c r="O377" s="55"/>
    </row>
    <row r="378" spans="2:15" s="56" customFormat="1" x14ac:dyDescent="0.3">
      <c r="B378" s="57"/>
      <c r="E378" s="58"/>
      <c r="F378" s="58"/>
      <c r="G378" s="59"/>
      <c r="H378" s="59"/>
      <c r="I378" s="60"/>
      <c r="J378" s="58"/>
      <c r="K378" s="58"/>
      <c r="L378" s="58"/>
      <c r="M378" s="58"/>
      <c r="N378" s="55"/>
      <c r="O378" s="55"/>
    </row>
    <row r="379" spans="2:15" s="56" customFormat="1" x14ac:dyDescent="0.3">
      <c r="B379" s="57"/>
      <c r="E379" s="58"/>
      <c r="F379" s="58"/>
      <c r="G379" s="59"/>
      <c r="H379" s="59"/>
      <c r="I379" s="60"/>
      <c r="J379" s="58"/>
      <c r="K379" s="58"/>
      <c r="L379" s="58"/>
      <c r="M379" s="58"/>
      <c r="N379" s="55"/>
      <c r="O379" s="55"/>
    </row>
    <row r="380" spans="2:15" s="56" customFormat="1" x14ac:dyDescent="0.3">
      <c r="B380" s="57"/>
      <c r="E380" s="58"/>
      <c r="F380" s="58"/>
      <c r="G380" s="59"/>
      <c r="H380" s="59"/>
      <c r="I380" s="60"/>
      <c r="J380" s="58"/>
      <c r="K380" s="58"/>
      <c r="L380" s="58"/>
      <c r="M380" s="58"/>
      <c r="N380" s="55"/>
      <c r="O380" s="55"/>
    </row>
    <row r="381" spans="2:15" s="56" customFormat="1" x14ac:dyDescent="0.3">
      <c r="B381" s="57"/>
      <c r="E381" s="58"/>
      <c r="F381" s="58"/>
      <c r="G381" s="59"/>
      <c r="H381" s="59"/>
      <c r="I381" s="60"/>
      <c r="J381" s="58"/>
      <c r="K381" s="58"/>
      <c r="L381" s="58"/>
      <c r="M381" s="58"/>
      <c r="N381" s="55"/>
      <c r="O381" s="55"/>
    </row>
    <row r="382" spans="2:15" s="56" customFormat="1" x14ac:dyDescent="0.3">
      <c r="B382" s="57"/>
      <c r="E382" s="58"/>
      <c r="F382" s="58"/>
      <c r="G382" s="59"/>
      <c r="H382" s="59"/>
      <c r="I382" s="60"/>
      <c r="J382" s="58"/>
      <c r="K382" s="58"/>
      <c r="L382" s="58"/>
      <c r="M382" s="58"/>
      <c r="N382" s="55"/>
      <c r="O382" s="55"/>
    </row>
    <row r="383" spans="2:15" s="56" customFormat="1" x14ac:dyDescent="0.3">
      <c r="B383" s="57"/>
      <c r="E383" s="58"/>
      <c r="F383" s="58"/>
      <c r="G383" s="59"/>
      <c r="H383" s="59"/>
      <c r="I383" s="60"/>
      <c r="J383" s="58"/>
      <c r="K383" s="58"/>
      <c r="L383" s="58"/>
      <c r="M383" s="58"/>
      <c r="N383" s="55"/>
      <c r="O383" s="55"/>
    </row>
    <row r="384" spans="2:15" s="56" customFormat="1" x14ac:dyDescent="0.3">
      <c r="B384" s="57"/>
      <c r="E384" s="58"/>
      <c r="F384" s="58"/>
      <c r="G384" s="59"/>
      <c r="H384" s="59"/>
      <c r="I384" s="60"/>
      <c r="J384" s="58"/>
      <c r="K384" s="58"/>
      <c r="L384" s="58"/>
      <c r="M384" s="58"/>
      <c r="N384" s="55"/>
      <c r="O384" s="55"/>
    </row>
    <row r="385" spans="2:15" s="56" customFormat="1" x14ac:dyDescent="0.3">
      <c r="B385" s="57"/>
      <c r="E385" s="58"/>
      <c r="F385" s="58"/>
      <c r="G385" s="59"/>
      <c r="H385" s="59"/>
      <c r="I385" s="60"/>
      <c r="J385" s="58"/>
      <c r="K385" s="58"/>
      <c r="L385" s="58"/>
      <c r="M385" s="58"/>
      <c r="N385" s="55"/>
      <c r="O385" s="55"/>
    </row>
    <row r="386" spans="2:15" s="56" customFormat="1" x14ac:dyDescent="0.3">
      <c r="B386" s="57"/>
      <c r="E386" s="58"/>
      <c r="F386" s="58"/>
      <c r="G386" s="59"/>
      <c r="H386" s="59"/>
      <c r="I386" s="60"/>
      <c r="J386" s="58"/>
      <c r="K386" s="58"/>
      <c r="L386" s="58"/>
      <c r="M386" s="58"/>
      <c r="N386" s="55"/>
      <c r="O386" s="55"/>
    </row>
    <row r="387" spans="2:15" s="56" customFormat="1" x14ac:dyDescent="0.3">
      <c r="B387" s="57"/>
      <c r="E387" s="58"/>
      <c r="F387" s="58"/>
      <c r="G387" s="59"/>
      <c r="H387" s="59"/>
      <c r="I387" s="60"/>
      <c r="J387" s="58"/>
      <c r="K387" s="58"/>
      <c r="L387" s="58"/>
      <c r="M387" s="58"/>
      <c r="N387" s="55"/>
      <c r="O387" s="55"/>
    </row>
    <row r="388" spans="2:15" s="56" customFormat="1" x14ac:dyDescent="0.3">
      <c r="B388" s="57"/>
      <c r="E388" s="58"/>
      <c r="F388" s="58"/>
      <c r="G388" s="59"/>
      <c r="H388" s="59"/>
      <c r="I388" s="60"/>
      <c r="J388" s="58"/>
      <c r="K388" s="58"/>
      <c r="L388" s="58"/>
      <c r="M388" s="58"/>
      <c r="N388" s="55"/>
      <c r="O388" s="55"/>
    </row>
    <row r="389" spans="2:15" s="56" customFormat="1" x14ac:dyDescent="0.3">
      <c r="B389" s="57"/>
      <c r="E389" s="58"/>
      <c r="F389" s="58"/>
      <c r="G389" s="59"/>
      <c r="H389" s="59"/>
      <c r="I389" s="60"/>
      <c r="J389" s="58"/>
      <c r="K389" s="58"/>
      <c r="L389" s="58"/>
      <c r="M389" s="58"/>
      <c r="N389" s="55"/>
      <c r="O389" s="55"/>
    </row>
    <row r="390" spans="2:15" s="56" customFormat="1" x14ac:dyDescent="0.3">
      <c r="B390" s="57"/>
      <c r="E390" s="58"/>
      <c r="F390" s="58"/>
      <c r="G390" s="59"/>
      <c r="H390" s="59"/>
      <c r="I390" s="60"/>
      <c r="J390" s="58"/>
      <c r="K390" s="58"/>
      <c r="L390" s="58"/>
      <c r="M390" s="58"/>
      <c r="N390" s="55"/>
      <c r="O390" s="55"/>
    </row>
    <row r="391" spans="2:15" s="56" customFormat="1" x14ac:dyDescent="0.3">
      <c r="B391" s="57"/>
      <c r="E391" s="58"/>
      <c r="F391" s="58"/>
      <c r="G391" s="59"/>
      <c r="H391" s="59"/>
      <c r="I391" s="60"/>
      <c r="J391" s="58"/>
      <c r="K391" s="58"/>
      <c r="L391" s="58"/>
      <c r="M391" s="58"/>
      <c r="N391" s="55"/>
      <c r="O391" s="55"/>
    </row>
    <row r="392" spans="2:15" s="56" customFormat="1" x14ac:dyDescent="0.3">
      <c r="B392" s="57"/>
      <c r="E392" s="58"/>
      <c r="F392" s="58"/>
      <c r="G392" s="59"/>
      <c r="H392" s="59"/>
      <c r="I392" s="60"/>
      <c r="J392" s="58"/>
      <c r="K392" s="58"/>
      <c r="L392" s="58"/>
      <c r="M392" s="58"/>
      <c r="N392" s="55"/>
      <c r="O392" s="55"/>
    </row>
    <row r="393" spans="2:15" s="56" customFormat="1" x14ac:dyDescent="0.3">
      <c r="B393" s="57"/>
      <c r="E393" s="58"/>
      <c r="F393" s="58"/>
      <c r="G393" s="59"/>
      <c r="H393" s="59"/>
      <c r="I393" s="60"/>
      <c r="J393" s="58"/>
      <c r="K393" s="58"/>
      <c r="L393" s="58"/>
      <c r="M393" s="58"/>
      <c r="N393" s="55"/>
      <c r="O393" s="55"/>
    </row>
    <row r="394" spans="2:15" s="56" customFormat="1" x14ac:dyDescent="0.3">
      <c r="B394" s="57"/>
      <c r="E394" s="58"/>
      <c r="F394" s="58"/>
      <c r="G394" s="59"/>
      <c r="H394" s="59"/>
      <c r="I394" s="60"/>
      <c r="J394" s="58"/>
      <c r="K394" s="58"/>
      <c r="L394" s="58"/>
      <c r="M394" s="58"/>
      <c r="N394" s="55"/>
      <c r="O394" s="55"/>
    </row>
    <row r="395" spans="2:15" s="56" customFormat="1" x14ac:dyDescent="0.3">
      <c r="B395" s="57"/>
      <c r="E395" s="58"/>
      <c r="F395" s="58"/>
      <c r="G395" s="59"/>
      <c r="H395" s="59"/>
      <c r="I395" s="60"/>
      <c r="J395" s="58"/>
      <c r="K395" s="58"/>
      <c r="L395" s="58"/>
      <c r="M395" s="58"/>
      <c r="N395" s="55"/>
      <c r="O395" s="55"/>
    </row>
    <row r="396" spans="2:15" s="56" customFormat="1" x14ac:dyDescent="0.3">
      <c r="B396" s="57"/>
      <c r="E396" s="58"/>
      <c r="F396" s="58"/>
      <c r="G396" s="59"/>
      <c r="H396" s="59"/>
      <c r="I396" s="60"/>
      <c r="J396" s="58"/>
      <c r="K396" s="58"/>
      <c r="L396" s="58"/>
      <c r="M396" s="58"/>
      <c r="N396" s="55"/>
      <c r="O396" s="55"/>
    </row>
    <row r="397" spans="2:15" s="56" customFormat="1" x14ac:dyDescent="0.3">
      <c r="B397" s="57"/>
      <c r="E397" s="58"/>
      <c r="F397" s="58"/>
      <c r="G397" s="59"/>
      <c r="H397" s="59"/>
      <c r="I397" s="60"/>
      <c r="J397" s="58"/>
      <c r="K397" s="58"/>
      <c r="L397" s="58"/>
      <c r="M397" s="58"/>
      <c r="N397" s="55"/>
      <c r="O397" s="55"/>
    </row>
    <row r="398" spans="2:15" s="56" customFormat="1" x14ac:dyDescent="0.3">
      <c r="B398" s="57"/>
      <c r="E398" s="58"/>
      <c r="F398" s="58"/>
      <c r="G398" s="59"/>
      <c r="H398" s="59"/>
      <c r="I398" s="60"/>
      <c r="J398" s="58"/>
      <c r="K398" s="58"/>
      <c r="L398" s="58"/>
      <c r="M398" s="58"/>
      <c r="N398" s="55"/>
      <c r="O398" s="55"/>
    </row>
    <row r="399" spans="2:15" s="56" customFormat="1" x14ac:dyDescent="0.3">
      <c r="B399" s="57"/>
      <c r="E399" s="58"/>
      <c r="F399" s="58"/>
      <c r="G399" s="59"/>
      <c r="H399" s="59"/>
      <c r="I399" s="60"/>
      <c r="J399" s="58"/>
      <c r="K399" s="58"/>
      <c r="L399" s="58"/>
      <c r="M399" s="58"/>
      <c r="N399" s="55"/>
      <c r="O399" s="55"/>
    </row>
    <row r="400" spans="2:15" s="56" customFormat="1" x14ac:dyDescent="0.3">
      <c r="B400" s="57"/>
      <c r="E400" s="58"/>
      <c r="F400" s="58"/>
      <c r="G400" s="59"/>
      <c r="H400" s="59"/>
      <c r="I400" s="60"/>
      <c r="J400" s="58"/>
      <c r="K400" s="58"/>
      <c r="L400" s="58"/>
      <c r="M400" s="58"/>
      <c r="N400" s="55"/>
      <c r="O400" s="55"/>
    </row>
    <row r="401" spans="2:15" s="56" customFormat="1" x14ac:dyDescent="0.3">
      <c r="B401" s="57"/>
      <c r="E401" s="58"/>
      <c r="F401" s="58"/>
      <c r="G401" s="59"/>
      <c r="H401" s="59"/>
      <c r="I401" s="60"/>
      <c r="J401" s="58"/>
      <c r="K401" s="58"/>
      <c r="L401" s="58"/>
      <c r="M401" s="58"/>
      <c r="N401" s="55"/>
      <c r="O401" s="55"/>
    </row>
    <row r="402" spans="2:15" s="56" customFormat="1" x14ac:dyDescent="0.3">
      <c r="B402" s="57"/>
      <c r="E402" s="58"/>
      <c r="F402" s="58"/>
      <c r="G402" s="59"/>
      <c r="H402" s="59"/>
      <c r="I402" s="60"/>
      <c r="J402" s="58"/>
      <c r="K402" s="58"/>
      <c r="L402" s="58"/>
      <c r="M402" s="58"/>
      <c r="N402" s="55"/>
      <c r="O402" s="55"/>
    </row>
    <row r="403" spans="2:15" s="56" customFormat="1" x14ac:dyDescent="0.3">
      <c r="B403" s="57"/>
      <c r="E403" s="58"/>
      <c r="F403" s="58"/>
      <c r="G403" s="59"/>
      <c r="H403" s="59"/>
      <c r="I403" s="60"/>
      <c r="J403" s="58"/>
      <c r="K403" s="58"/>
      <c r="L403" s="58"/>
      <c r="M403" s="58"/>
      <c r="N403" s="55"/>
      <c r="O403" s="55"/>
    </row>
    <row r="404" spans="2:15" s="56" customFormat="1" x14ac:dyDescent="0.3">
      <c r="B404" s="57"/>
      <c r="E404" s="58"/>
      <c r="F404" s="58"/>
      <c r="G404" s="59"/>
      <c r="H404" s="59"/>
      <c r="I404" s="60"/>
      <c r="J404" s="58"/>
      <c r="K404" s="58"/>
      <c r="L404" s="58"/>
      <c r="M404" s="58"/>
      <c r="N404" s="55"/>
      <c r="O404" s="55"/>
    </row>
    <row r="405" spans="2:15" s="56" customFormat="1" x14ac:dyDescent="0.3">
      <c r="B405" s="57"/>
      <c r="E405" s="58"/>
      <c r="F405" s="58"/>
      <c r="G405" s="59"/>
      <c r="H405" s="59"/>
      <c r="I405" s="60"/>
      <c r="J405" s="58"/>
      <c r="K405" s="58"/>
      <c r="L405" s="58"/>
      <c r="M405" s="58"/>
      <c r="N405" s="55"/>
      <c r="O405" s="55"/>
    </row>
    <row r="406" spans="2:15" s="56" customFormat="1" x14ac:dyDescent="0.3">
      <c r="B406" s="57"/>
      <c r="E406" s="58"/>
      <c r="F406" s="58"/>
      <c r="G406" s="59"/>
      <c r="H406" s="59"/>
      <c r="I406" s="60"/>
      <c r="J406" s="58"/>
      <c r="K406" s="58"/>
      <c r="L406" s="58"/>
      <c r="M406" s="58"/>
      <c r="N406" s="55"/>
      <c r="O406" s="55"/>
    </row>
    <row r="407" spans="2:15" s="56" customFormat="1" x14ac:dyDescent="0.3">
      <c r="B407" s="57"/>
      <c r="E407" s="58"/>
      <c r="F407" s="58"/>
      <c r="G407" s="59"/>
      <c r="H407" s="59"/>
      <c r="I407" s="60"/>
      <c r="J407" s="58"/>
      <c r="K407" s="58"/>
      <c r="L407" s="58"/>
      <c r="M407" s="58"/>
      <c r="N407" s="55"/>
      <c r="O407" s="55"/>
    </row>
    <row r="408" spans="2:15" s="56" customFormat="1" x14ac:dyDescent="0.3">
      <c r="B408" s="57"/>
      <c r="E408" s="58"/>
      <c r="F408" s="58"/>
      <c r="G408" s="59"/>
      <c r="H408" s="59"/>
      <c r="I408" s="60"/>
      <c r="J408" s="58"/>
      <c r="K408" s="58"/>
      <c r="L408" s="58"/>
      <c r="M408" s="58"/>
      <c r="N408" s="55"/>
      <c r="O408" s="55"/>
    </row>
    <row r="409" spans="2:15" s="56" customFormat="1" x14ac:dyDescent="0.3">
      <c r="B409" s="57"/>
      <c r="E409" s="58"/>
      <c r="F409" s="58"/>
      <c r="G409" s="59"/>
      <c r="H409" s="59"/>
      <c r="I409" s="60"/>
      <c r="J409" s="58"/>
      <c r="K409" s="58"/>
      <c r="L409" s="58"/>
      <c r="M409" s="58"/>
      <c r="N409" s="55"/>
      <c r="O409" s="55"/>
    </row>
    <row r="410" spans="2:15" s="56" customFormat="1" x14ac:dyDescent="0.3">
      <c r="B410" s="57"/>
      <c r="E410" s="58"/>
      <c r="F410" s="58"/>
      <c r="G410" s="59"/>
      <c r="H410" s="59"/>
      <c r="I410" s="60"/>
      <c r="J410" s="58"/>
      <c r="K410" s="58"/>
      <c r="L410" s="58"/>
      <c r="M410" s="58"/>
      <c r="N410" s="55"/>
      <c r="O410" s="55"/>
    </row>
    <row r="411" spans="2:15" s="56" customFormat="1" x14ac:dyDescent="0.3">
      <c r="B411" s="57"/>
      <c r="E411" s="58"/>
      <c r="F411" s="58"/>
      <c r="G411" s="59"/>
      <c r="H411" s="59"/>
      <c r="I411" s="60"/>
      <c r="J411" s="58"/>
      <c r="K411" s="58"/>
      <c r="L411" s="58"/>
      <c r="M411" s="58"/>
      <c r="N411" s="55"/>
      <c r="O411" s="55"/>
    </row>
    <row r="412" spans="2:15" s="56" customFormat="1" x14ac:dyDescent="0.3">
      <c r="B412" s="57"/>
      <c r="E412" s="58"/>
      <c r="F412" s="58"/>
      <c r="G412" s="59"/>
      <c r="H412" s="59"/>
      <c r="I412" s="60"/>
      <c r="J412" s="58"/>
      <c r="K412" s="58"/>
      <c r="L412" s="58"/>
      <c r="M412" s="58"/>
      <c r="N412" s="55"/>
      <c r="O412" s="55"/>
    </row>
    <row r="413" spans="2:15" s="56" customFormat="1" x14ac:dyDescent="0.3">
      <c r="B413" s="57"/>
      <c r="E413" s="58"/>
      <c r="F413" s="58"/>
      <c r="G413" s="59"/>
      <c r="H413" s="59"/>
      <c r="I413" s="60"/>
      <c r="J413" s="58"/>
      <c r="K413" s="58"/>
      <c r="L413" s="58"/>
      <c r="M413" s="58"/>
      <c r="N413" s="55"/>
      <c r="O413" s="55"/>
    </row>
    <row r="414" spans="2:15" s="56" customFormat="1" x14ac:dyDescent="0.3">
      <c r="B414" s="57"/>
      <c r="E414" s="58"/>
      <c r="F414" s="58"/>
      <c r="G414" s="59"/>
      <c r="H414" s="59"/>
      <c r="I414" s="60"/>
      <c r="J414" s="58"/>
      <c r="K414" s="58"/>
      <c r="L414" s="58"/>
      <c r="M414" s="58"/>
      <c r="N414" s="55"/>
      <c r="O414" s="55"/>
    </row>
    <row r="415" spans="2:15" s="56" customFormat="1" x14ac:dyDescent="0.3">
      <c r="B415" s="57"/>
      <c r="E415" s="58"/>
      <c r="F415" s="58"/>
      <c r="G415" s="59"/>
      <c r="H415" s="59"/>
      <c r="I415" s="60"/>
      <c r="J415" s="58"/>
      <c r="K415" s="58"/>
      <c r="L415" s="58"/>
      <c r="M415" s="58"/>
      <c r="N415" s="55"/>
      <c r="O415" s="55"/>
    </row>
    <row r="416" spans="2:15" s="56" customFormat="1" x14ac:dyDescent="0.3">
      <c r="B416" s="57"/>
      <c r="E416" s="58"/>
      <c r="F416" s="58"/>
      <c r="G416" s="59"/>
      <c r="H416" s="59"/>
      <c r="I416" s="60"/>
      <c r="J416" s="58"/>
      <c r="K416" s="58"/>
      <c r="L416" s="58"/>
      <c r="M416" s="58"/>
      <c r="N416" s="55"/>
      <c r="O416" s="55"/>
    </row>
    <row r="417" spans="2:15" s="56" customFormat="1" x14ac:dyDescent="0.3">
      <c r="B417" s="57"/>
      <c r="E417" s="58"/>
      <c r="F417" s="58"/>
      <c r="G417" s="59"/>
      <c r="H417" s="59"/>
      <c r="I417" s="60"/>
      <c r="J417" s="58"/>
      <c r="K417" s="58"/>
      <c r="L417" s="58"/>
      <c r="M417" s="58"/>
      <c r="N417" s="55"/>
      <c r="O417" s="55"/>
    </row>
    <row r="418" spans="2:15" s="56" customFormat="1" x14ac:dyDescent="0.3">
      <c r="B418" s="57"/>
      <c r="E418" s="58"/>
      <c r="F418" s="58"/>
      <c r="G418" s="59"/>
      <c r="H418" s="59"/>
      <c r="I418" s="60"/>
      <c r="J418" s="58"/>
      <c r="K418" s="58"/>
      <c r="L418" s="58"/>
      <c r="M418" s="58"/>
      <c r="N418" s="55"/>
      <c r="O418" s="55"/>
    </row>
    <row r="419" spans="2:15" s="56" customFormat="1" x14ac:dyDescent="0.3">
      <c r="B419" s="57"/>
      <c r="E419" s="58"/>
      <c r="F419" s="58"/>
      <c r="G419" s="59"/>
      <c r="H419" s="59"/>
      <c r="I419" s="60"/>
      <c r="J419" s="58"/>
      <c r="K419" s="58"/>
      <c r="L419" s="58"/>
      <c r="M419" s="58"/>
      <c r="N419" s="55"/>
      <c r="O419" s="55"/>
    </row>
    <row r="420" spans="2:15" s="56" customFormat="1" x14ac:dyDescent="0.3">
      <c r="B420" s="57"/>
      <c r="E420" s="58"/>
      <c r="F420" s="58"/>
      <c r="G420" s="59"/>
      <c r="H420" s="59"/>
      <c r="I420" s="60"/>
      <c r="J420" s="58"/>
      <c r="K420" s="58"/>
      <c r="L420" s="58"/>
      <c r="M420" s="58"/>
      <c r="N420" s="55"/>
      <c r="O420" s="55"/>
    </row>
    <row r="421" spans="2:15" s="56" customFormat="1" x14ac:dyDescent="0.3">
      <c r="B421" s="57"/>
      <c r="E421" s="58"/>
      <c r="F421" s="58"/>
      <c r="G421" s="59"/>
      <c r="H421" s="59"/>
      <c r="I421" s="60"/>
      <c r="J421" s="58"/>
      <c r="K421" s="58"/>
      <c r="L421" s="58"/>
      <c r="M421" s="58"/>
      <c r="N421" s="55"/>
      <c r="O421" s="55"/>
    </row>
    <row r="422" spans="2:15" s="56" customFormat="1" x14ac:dyDescent="0.3">
      <c r="B422" s="57"/>
      <c r="E422" s="58"/>
      <c r="F422" s="58"/>
      <c r="G422" s="59"/>
      <c r="H422" s="59"/>
      <c r="I422" s="60"/>
      <c r="J422" s="58"/>
      <c r="K422" s="58"/>
      <c r="L422" s="58"/>
      <c r="M422" s="58"/>
      <c r="N422" s="55"/>
      <c r="O422" s="55"/>
    </row>
    <row r="423" spans="2:15" s="56" customFormat="1" x14ac:dyDescent="0.3">
      <c r="B423" s="57"/>
      <c r="E423" s="58"/>
      <c r="F423" s="58"/>
      <c r="G423" s="59"/>
      <c r="H423" s="59"/>
      <c r="I423" s="60"/>
      <c r="J423" s="58"/>
      <c r="K423" s="58"/>
      <c r="L423" s="58"/>
      <c r="M423" s="58"/>
      <c r="N423" s="55"/>
      <c r="O423" s="55"/>
    </row>
    <row r="424" spans="2:15" s="56" customFormat="1" x14ac:dyDescent="0.3">
      <c r="B424" s="57"/>
      <c r="E424" s="58"/>
      <c r="F424" s="58"/>
      <c r="G424" s="59"/>
      <c r="H424" s="59"/>
      <c r="I424" s="60"/>
      <c r="J424" s="58"/>
      <c r="K424" s="58"/>
      <c r="L424" s="58"/>
      <c r="M424" s="58"/>
      <c r="N424" s="55"/>
      <c r="O424" s="55"/>
    </row>
    <row r="425" spans="2:15" s="56" customFormat="1" x14ac:dyDescent="0.3">
      <c r="B425" s="57"/>
      <c r="E425" s="58"/>
      <c r="F425" s="58"/>
      <c r="G425" s="59"/>
      <c r="H425" s="59"/>
      <c r="I425" s="60"/>
      <c r="J425" s="58"/>
      <c r="K425" s="58"/>
      <c r="L425" s="58"/>
      <c r="M425" s="58"/>
      <c r="N425" s="55"/>
      <c r="O425" s="55"/>
    </row>
    <row r="426" spans="2:15" s="56" customFormat="1" x14ac:dyDescent="0.3">
      <c r="B426" s="57"/>
      <c r="E426" s="58"/>
      <c r="F426" s="58"/>
      <c r="G426" s="59"/>
      <c r="H426" s="59"/>
      <c r="I426" s="60"/>
      <c r="J426" s="58"/>
      <c r="K426" s="58"/>
      <c r="L426" s="58"/>
      <c r="M426" s="58"/>
      <c r="N426" s="55"/>
      <c r="O426" s="55"/>
    </row>
    <row r="427" spans="2:15" s="56" customFormat="1" x14ac:dyDescent="0.3">
      <c r="B427" s="57"/>
      <c r="E427" s="58"/>
      <c r="F427" s="58"/>
      <c r="G427" s="59"/>
      <c r="H427" s="59"/>
      <c r="I427" s="60"/>
      <c r="J427" s="58"/>
      <c r="K427" s="58"/>
      <c r="L427" s="58"/>
      <c r="M427" s="58"/>
      <c r="N427" s="55"/>
      <c r="O427" s="55"/>
    </row>
    <row r="428" spans="2:15" s="56" customFormat="1" x14ac:dyDescent="0.3">
      <c r="B428" s="57"/>
      <c r="E428" s="58"/>
      <c r="F428" s="58"/>
      <c r="G428" s="59"/>
      <c r="H428" s="59"/>
      <c r="I428" s="60"/>
      <c r="J428" s="58"/>
      <c r="K428" s="58"/>
      <c r="L428" s="58"/>
      <c r="M428" s="58"/>
      <c r="N428" s="55"/>
      <c r="O428" s="55"/>
    </row>
    <row r="429" spans="2:15" s="56" customFormat="1" x14ac:dyDescent="0.3">
      <c r="B429" s="57"/>
      <c r="E429" s="58"/>
      <c r="F429" s="58"/>
      <c r="G429" s="59"/>
      <c r="H429" s="59"/>
      <c r="I429" s="60"/>
      <c r="J429" s="58"/>
      <c r="K429" s="58"/>
      <c r="L429" s="58"/>
      <c r="M429" s="58"/>
      <c r="N429" s="55"/>
      <c r="O429" s="55"/>
    </row>
    <row r="430" spans="2:15" s="56" customFormat="1" x14ac:dyDescent="0.3">
      <c r="B430" s="57"/>
      <c r="E430" s="58"/>
      <c r="F430" s="58"/>
      <c r="G430" s="59"/>
      <c r="H430" s="59"/>
      <c r="I430" s="60"/>
      <c r="J430" s="58"/>
      <c r="K430" s="58"/>
      <c r="L430" s="58"/>
      <c r="M430" s="58"/>
      <c r="N430" s="55"/>
      <c r="O430" s="55"/>
    </row>
    <row r="431" spans="2:15" s="56" customFormat="1" x14ac:dyDescent="0.3">
      <c r="B431" s="57"/>
      <c r="E431" s="58"/>
      <c r="F431" s="58"/>
      <c r="G431" s="59"/>
      <c r="H431" s="59"/>
      <c r="I431" s="60"/>
      <c r="J431" s="58"/>
      <c r="K431" s="58"/>
      <c r="L431" s="58"/>
      <c r="M431" s="58"/>
      <c r="N431" s="55"/>
      <c r="O431" s="55"/>
    </row>
    <row r="432" spans="2:15" s="56" customFormat="1" x14ac:dyDescent="0.3">
      <c r="B432" s="57"/>
      <c r="E432" s="58"/>
      <c r="F432" s="58"/>
      <c r="G432" s="59"/>
      <c r="H432" s="59"/>
      <c r="I432" s="60"/>
      <c r="J432" s="58"/>
      <c r="K432" s="58"/>
      <c r="L432" s="58"/>
      <c r="M432" s="58"/>
      <c r="N432" s="55"/>
      <c r="O432" s="55"/>
    </row>
    <row r="433" spans="2:15" s="56" customFormat="1" x14ac:dyDescent="0.3">
      <c r="B433" s="57"/>
      <c r="E433" s="58"/>
      <c r="F433" s="58"/>
      <c r="G433" s="59"/>
      <c r="H433" s="59"/>
      <c r="I433" s="60"/>
      <c r="J433" s="58"/>
      <c r="K433" s="58"/>
      <c r="L433" s="58"/>
      <c r="M433" s="58"/>
      <c r="N433" s="55"/>
      <c r="O433" s="55"/>
    </row>
    <row r="434" spans="2:15" s="56" customFormat="1" x14ac:dyDescent="0.3">
      <c r="B434" s="57"/>
      <c r="E434" s="58"/>
      <c r="F434" s="58"/>
      <c r="G434" s="59"/>
      <c r="H434" s="59"/>
      <c r="I434" s="60"/>
      <c r="J434" s="58"/>
      <c r="K434" s="58"/>
      <c r="L434" s="58"/>
      <c r="M434" s="58"/>
      <c r="N434" s="55"/>
      <c r="O434" s="55"/>
    </row>
    <row r="435" spans="2:15" s="56" customFormat="1" x14ac:dyDescent="0.3">
      <c r="B435" s="57"/>
      <c r="E435" s="58"/>
      <c r="F435" s="58"/>
      <c r="G435" s="59"/>
      <c r="H435" s="59"/>
      <c r="I435" s="60"/>
      <c r="J435" s="58"/>
      <c r="K435" s="58"/>
      <c r="L435" s="58"/>
      <c r="M435" s="58"/>
      <c r="N435" s="55"/>
      <c r="O435" s="55"/>
    </row>
    <row r="436" spans="2:15" s="56" customFormat="1" x14ac:dyDescent="0.3">
      <c r="B436" s="57"/>
      <c r="E436" s="58"/>
      <c r="F436" s="58"/>
      <c r="G436" s="59"/>
      <c r="H436" s="59"/>
      <c r="I436" s="60"/>
      <c r="J436" s="58"/>
      <c r="K436" s="58"/>
      <c r="L436" s="58"/>
      <c r="M436" s="58"/>
      <c r="N436" s="55"/>
      <c r="O436" s="55"/>
    </row>
    <row r="437" spans="2:15" s="56" customFormat="1" x14ac:dyDescent="0.3">
      <c r="B437" s="57"/>
      <c r="E437" s="58"/>
      <c r="F437" s="58"/>
      <c r="G437" s="59"/>
      <c r="H437" s="59"/>
      <c r="I437" s="60"/>
      <c r="J437" s="58"/>
      <c r="K437" s="58"/>
      <c r="L437" s="58"/>
      <c r="M437" s="58"/>
      <c r="N437" s="55"/>
      <c r="O437" s="55"/>
    </row>
    <row r="438" spans="2:15" s="56" customFormat="1" x14ac:dyDescent="0.3">
      <c r="B438" s="57"/>
      <c r="E438" s="58"/>
      <c r="F438" s="58"/>
      <c r="G438" s="59"/>
      <c r="H438" s="59"/>
      <c r="I438" s="60"/>
      <c r="J438" s="58"/>
      <c r="K438" s="58"/>
      <c r="L438" s="58"/>
      <c r="M438" s="58"/>
      <c r="N438" s="55"/>
      <c r="O438" s="55"/>
    </row>
    <row r="439" spans="2:15" s="56" customFormat="1" x14ac:dyDescent="0.3">
      <c r="B439" s="57"/>
      <c r="E439" s="58"/>
      <c r="F439" s="58"/>
      <c r="G439" s="59"/>
      <c r="H439" s="59"/>
      <c r="I439" s="60"/>
      <c r="J439" s="58"/>
      <c r="K439" s="58"/>
      <c r="L439" s="58"/>
      <c r="M439" s="58"/>
      <c r="N439" s="55"/>
      <c r="O439" s="55"/>
    </row>
    <row r="440" spans="2:15" s="56" customFormat="1" x14ac:dyDescent="0.3">
      <c r="B440" s="57"/>
      <c r="E440" s="58"/>
      <c r="F440" s="58"/>
      <c r="G440" s="59"/>
      <c r="H440" s="59"/>
      <c r="I440" s="60"/>
      <c r="J440" s="58"/>
      <c r="K440" s="58"/>
      <c r="L440" s="58"/>
      <c r="M440" s="58"/>
      <c r="N440" s="55"/>
      <c r="O440" s="55"/>
    </row>
    <row r="441" spans="2:15" s="56" customFormat="1" x14ac:dyDescent="0.3">
      <c r="B441" s="57"/>
      <c r="E441" s="58"/>
      <c r="F441" s="58"/>
      <c r="G441" s="59"/>
      <c r="H441" s="59"/>
      <c r="I441" s="60"/>
      <c r="J441" s="58"/>
      <c r="K441" s="58"/>
      <c r="L441" s="58"/>
      <c r="M441" s="58"/>
      <c r="N441" s="55"/>
      <c r="O441" s="55"/>
    </row>
    <row r="442" spans="2:15" s="56" customFormat="1" x14ac:dyDescent="0.3">
      <c r="B442" s="57"/>
      <c r="E442" s="58"/>
      <c r="F442" s="58"/>
      <c r="G442" s="59"/>
      <c r="H442" s="59"/>
      <c r="I442" s="60"/>
      <c r="J442" s="58"/>
      <c r="K442" s="58"/>
      <c r="L442" s="58"/>
      <c r="M442" s="58"/>
      <c r="N442" s="55"/>
      <c r="O442" s="55"/>
    </row>
    <row r="443" spans="2:15" s="56" customFormat="1" x14ac:dyDescent="0.3">
      <c r="B443" s="57"/>
      <c r="E443" s="58"/>
      <c r="F443" s="58"/>
      <c r="G443" s="59"/>
      <c r="H443" s="59"/>
      <c r="I443" s="60"/>
      <c r="J443" s="58"/>
      <c r="K443" s="58"/>
      <c r="L443" s="58"/>
      <c r="M443" s="58"/>
      <c r="N443" s="55"/>
      <c r="O443" s="55"/>
    </row>
    <row r="444" spans="2:15" s="56" customFormat="1" x14ac:dyDescent="0.3">
      <c r="B444" s="57"/>
      <c r="E444" s="58"/>
      <c r="F444" s="58"/>
      <c r="G444" s="59"/>
      <c r="H444" s="59"/>
      <c r="I444" s="60"/>
      <c r="J444" s="58"/>
      <c r="K444" s="58"/>
      <c r="L444" s="58"/>
      <c r="M444" s="58"/>
      <c r="N444" s="55"/>
      <c r="O444" s="55"/>
    </row>
    <row r="445" spans="2:15" s="56" customFormat="1" x14ac:dyDescent="0.3">
      <c r="B445" s="57"/>
      <c r="E445" s="58"/>
      <c r="F445" s="58"/>
      <c r="G445" s="59"/>
      <c r="H445" s="59"/>
      <c r="I445" s="60"/>
      <c r="J445" s="58"/>
      <c r="K445" s="58"/>
      <c r="L445" s="58"/>
      <c r="M445" s="58"/>
      <c r="N445" s="55"/>
      <c r="O445" s="55"/>
    </row>
    <row r="446" spans="2:15" s="56" customFormat="1" x14ac:dyDescent="0.3">
      <c r="B446" s="57"/>
      <c r="E446" s="58"/>
      <c r="F446" s="58"/>
      <c r="G446" s="59"/>
      <c r="H446" s="59"/>
      <c r="I446" s="60"/>
      <c r="J446" s="58"/>
      <c r="K446" s="58"/>
      <c r="L446" s="58"/>
      <c r="M446" s="58"/>
      <c r="N446" s="55"/>
      <c r="O446" s="55"/>
    </row>
    <row r="447" spans="2:15" s="56" customFormat="1" x14ac:dyDescent="0.3">
      <c r="B447" s="57"/>
      <c r="E447" s="58"/>
      <c r="F447" s="58"/>
      <c r="G447" s="59"/>
      <c r="H447" s="59"/>
      <c r="I447" s="60"/>
      <c r="J447" s="58"/>
      <c r="K447" s="58"/>
      <c r="L447" s="58"/>
      <c r="M447" s="58"/>
      <c r="N447" s="55"/>
      <c r="O447" s="55"/>
    </row>
    <row r="448" spans="2:15" s="56" customFormat="1" x14ac:dyDescent="0.3">
      <c r="B448" s="57"/>
      <c r="E448" s="58"/>
      <c r="F448" s="58"/>
      <c r="G448" s="59"/>
      <c r="H448" s="59"/>
      <c r="I448" s="60"/>
      <c r="J448" s="58"/>
      <c r="K448" s="58"/>
      <c r="L448" s="58"/>
      <c r="M448" s="58"/>
      <c r="N448" s="55"/>
      <c r="O448" s="55"/>
    </row>
    <row r="449" spans="2:15" s="56" customFormat="1" x14ac:dyDescent="0.3">
      <c r="B449" s="57"/>
      <c r="E449" s="58"/>
      <c r="F449" s="58"/>
      <c r="G449" s="59"/>
      <c r="H449" s="59"/>
      <c r="I449" s="60"/>
      <c r="J449" s="58"/>
      <c r="K449" s="58"/>
      <c r="L449" s="58"/>
      <c r="M449" s="58"/>
      <c r="N449" s="55"/>
      <c r="O449" s="55"/>
    </row>
    <row r="450" spans="2:15" s="56" customFormat="1" x14ac:dyDescent="0.3">
      <c r="B450" s="57"/>
      <c r="E450" s="58"/>
      <c r="F450" s="58"/>
      <c r="G450" s="59"/>
      <c r="H450" s="59"/>
      <c r="I450" s="60"/>
      <c r="J450" s="58"/>
      <c r="K450" s="58"/>
      <c r="L450" s="58"/>
      <c r="M450" s="58"/>
      <c r="N450" s="55"/>
      <c r="O450" s="55"/>
    </row>
    <row r="451" spans="2:15" s="56" customFormat="1" x14ac:dyDescent="0.3">
      <c r="B451" s="57"/>
      <c r="E451" s="58"/>
      <c r="F451" s="58"/>
      <c r="G451" s="59"/>
      <c r="H451" s="59"/>
      <c r="I451" s="60"/>
      <c r="J451" s="58"/>
      <c r="K451" s="58"/>
      <c r="L451" s="58"/>
      <c r="M451" s="58"/>
      <c r="N451" s="55"/>
      <c r="O451" s="55"/>
    </row>
    <row r="452" spans="2:15" s="56" customFormat="1" x14ac:dyDescent="0.3">
      <c r="B452" s="57"/>
      <c r="E452" s="58"/>
      <c r="F452" s="58"/>
      <c r="G452" s="59"/>
      <c r="H452" s="59"/>
      <c r="I452" s="60"/>
      <c r="J452" s="58"/>
      <c r="K452" s="58"/>
      <c r="L452" s="58"/>
      <c r="M452" s="58"/>
      <c r="N452" s="55"/>
      <c r="O452" s="55"/>
    </row>
    <row r="453" spans="2:15" s="56" customFormat="1" x14ac:dyDescent="0.3">
      <c r="B453" s="57"/>
      <c r="E453" s="58"/>
      <c r="F453" s="58"/>
      <c r="G453" s="59"/>
      <c r="H453" s="59"/>
      <c r="I453" s="60"/>
      <c r="J453" s="58"/>
      <c r="K453" s="58"/>
      <c r="L453" s="58"/>
      <c r="M453" s="58"/>
      <c r="N453" s="55"/>
      <c r="O453" s="55"/>
    </row>
    <row r="454" spans="2:15" s="56" customFormat="1" x14ac:dyDescent="0.3">
      <c r="B454" s="57"/>
      <c r="E454" s="58"/>
      <c r="F454" s="58"/>
      <c r="G454" s="59"/>
      <c r="H454" s="59"/>
      <c r="I454" s="60"/>
      <c r="J454" s="58"/>
      <c r="K454" s="58"/>
      <c r="L454" s="58"/>
      <c r="M454" s="58"/>
      <c r="N454" s="55"/>
      <c r="O454" s="55"/>
    </row>
    <row r="455" spans="2:15" s="56" customFormat="1" x14ac:dyDescent="0.3">
      <c r="B455" s="57"/>
      <c r="E455" s="58"/>
      <c r="F455" s="58"/>
      <c r="G455" s="59"/>
      <c r="H455" s="59"/>
      <c r="I455" s="60"/>
      <c r="J455" s="58"/>
      <c r="K455" s="58"/>
      <c r="L455" s="58"/>
      <c r="M455" s="58"/>
      <c r="N455" s="55"/>
      <c r="O455" s="55"/>
    </row>
    <row r="456" spans="2:15" s="56" customFormat="1" x14ac:dyDescent="0.3">
      <c r="B456" s="57"/>
      <c r="E456" s="58"/>
      <c r="F456" s="58"/>
      <c r="G456" s="59"/>
      <c r="H456" s="59"/>
      <c r="I456" s="60"/>
      <c r="J456" s="58"/>
      <c r="K456" s="58"/>
      <c r="L456" s="58"/>
      <c r="M456" s="58"/>
      <c r="N456" s="55"/>
      <c r="O456" s="55"/>
    </row>
    <row r="457" spans="2:15" s="56" customFormat="1" x14ac:dyDescent="0.3">
      <c r="B457" s="57"/>
      <c r="E457" s="58"/>
      <c r="F457" s="58"/>
      <c r="G457" s="59"/>
      <c r="H457" s="59"/>
      <c r="I457" s="60"/>
      <c r="J457" s="58"/>
      <c r="K457" s="58"/>
      <c r="L457" s="58"/>
      <c r="M457" s="58"/>
      <c r="N457" s="55"/>
      <c r="O457" s="55"/>
    </row>
    <row r="458" spans="2:15" s="56" customFormat="1" x14ac:dyDescent="0.3">
      <c r="B458" s="57"/>
      <c r="E458" s="58"/>
      <c r="F458" s="58"/>
      <c r="G458" s="59"/>
      <c r="H458" s="59"/>
      <c r="I458" s="60"/>
      <c r="J458" s="58"/>
      <c r="K458" s="58"/>
      <c r="L458" s="58"/>
      <c r="M458" s="58"/>
      <c r="N458" s="55"/>
      <c r="O458" s="55"/>
    </row>
    <row r="459" spans="2:15" s="56" customFormat="1" x14ac:dyDescent="0.3">
      <c r="B459" s="57"/>
      <c r="E459" s="58"/>
      <c r="F459" s="58"/>
      <c r="G459" s="59"/>
      <c r="H459" s="59"/>
      <c r="I459" s="60"/>
      <c r="J459" s="58"/>
      <c r="K459" s="58"/>
      <c r="L459" s="58"/>
      <c r="M459" s="58"/>
      <c r="N459" s="55"/>
      <c r="O459" s="55"/>
    </row>
    <row r="460" spans="2:15" s="56" customFormat="1" x14ac:dyDescent="0.3">
      <c r="B460" s="57"/>
      <c r="E460" s="58"/>
      <c r="F460" s="58"/>
      <c r="G460" s="59"/>
      <c r="H460" s="59"/>
      <c r="I460" s="60"/>
      <c r="J460" s="58"/>
      <c r="K460" s="58"/>
      <c r="L460" s="58"/>
      <c r="M460" s="58"/>
      <c r="N460" s="55"/>
      <c r="O460" s="55"/>
    </row>
    <row r="461" spans="2:15" s="56" customFormat="1" x14ac:dyDescent="0.3">
      <c r="B461" s="57"/>
      <c r="E461" s="58"/>
      <c r="F461" s="58"/>
      <c r="G461" s="59"/>
      <c r="H461" s="59"/>
      <c r="I461" s="60"/>
      <c r="J461" s="58"/>
      <c r="K461" s="58"/>
      <c r="L461" s="58"/>
      <c r="M461" s="58"/>
      <c r="N461" s="55"/>
      <c r="O461" s="55"/>
    </row>
    <row r="462" spans="2:15" s="56" customFormat="1" x14ac:dyDescent="0.3">
      <c r="B462" s="57"/>
      <c r="E462" s="58"/>
      <c r="F462" s="58"/>
      <c r="G462" s="59"/>
      <c r="H462" s="59"/>
      <c r="I462" s="60"/>
      <c r="J462" s="58"/>
      <c r="K462" s="58"/>
      <c r="L462" s="58"/>
      <c r="M462" s="58"/>
      <c r="N462" s="55"/>
      <c r="O462" s="55"/>
    </row>
    <row r="463" spans="2:15" s="56" customFormat="1" x14ac:dyDescent="0.3">
      <c r="B463" s="57"/>
      <c r="E463" s="58"/>
      <c r="F463" s="58"/>
      <c r="G463" s="59"/>
      <c r="H463" s="59"/>
      <c r="I463" s="60"/>
      <c r="J463" s="58"/>
      <c r="K463" s="58"/>
      <c r="L463" s="58"/>
      <c r="M463" s="58"/>
      <c r="N463" s="55"/>
      <c r="O463" s="55"/>
    </row>
    <row r="464" spans="2:15" s="56" customFormat="1" x14ac:dyDescent="0.3">
      <c r="B464" s="57"/>
      <c r="E464" s="58"/>
      <c r="F464" s="58"/>
      <c r="G464" s="59"/>
      <c r="H464" s="59"/>
      <c r="I464" s="60"/>
      <c r="J464" s="58"/>
      <c r="K464" s="58"/>
      <c r="L464" s="58"/>
      <c r="M464" s="58"/>
      <c r="N464" s="55"/>
      <c r="O464" s="55"/>
    </row>
    <row r="465" spans="2:15" s="56" customFormat="1" x14ac:dyDescent="0.3">
      <c r="B465" s="57"/>
      <c r="E465" s="58"/>
      <c r="F465" s="58"/>
      <c r="G465" s="59"/>
      <c r="H465" s="59"/>
      <c r="I465" s="60"/>
      <c r="J465" s="58"/>
      <c r="K465" s="58"/>
      <c r="L465" s="58"/>
      <c r="M465" s="58"/>
      <c r="N465" s="55"/>
      <c r="O465" s="55"/>
    </row>
    <row r="466" spans="2:15" s="56" customFormat="1" x14ac:dyDescent="0.3">
      <c r="B466" s="57"/>
      <c r="E466" s="58"/>
      <c r="F466" s="58"/>
      <c r="G466" s="59"/>
      <c r="H466" s="59"/>
      <c r="I466" s="60"/>
      <c r="J466" s="58"/>
      <c r="K466" s="58"/>
      <c r="L466" s="58"/>
      <c r="M466" s="58"/>
      <c r="N466" s="55"/>
      <c r="O466" s="55"/>
    </row>
    <row r="467" spans="2:15" s="56" customFormat="1" x14ac:dyDescent="0.3">
      <c r="B467" s="57"/>
      <c r="E467" s="58"/>
      <c r="F467" s="58"/>
      <c r="G467" s="59"/>
      <c r="H467" s="59"/>
      <c r="I467" s="60"/>
      <c r="J467" s="58"/>
      <c r="K467" s="58"/>
      <c r="L467" s="58"/>
      <c r="M467" s="58"/>
      <c r="N467" s="55"/>
      <c r="O467" s="55"/>
    </row>
    <row r="468" spans="2:15" s="56" customFormat="1" x14ac:dyDescent="0.3">
      <c r="B468" s="57"/>
      <c r="E468" s="58"/>
      <c r="F468" s="58"/>
      <c r="G468" s="59"/>
      <c r="H468" s="59"/>
      <c r="I468" s="60"/>
      <c r="J468" s="58"/>
      <c r="K468" s="58"/>
      <c r="L468" s="58"/>
      <c r="M468" s="58"/>
      <c r="N468" s="55"/>
      <c r="O468" s="55"/>
    </row>
    <row r="469" spans="2:15" s="56" customFormat="1" x14ac:dyDescent="0.3">
      <c r="B469" s="57"/>
      <c r="E469" s="58"/>
      <c r="F469" s="58"/>
      <c r="G469" s="59"/>
      <c r="H469" s="59"/>
      <c r="I469" s="60"/>
      <c r="J469" s="58"/>
      <c r="K469" s="58"/>
      <c r="L469" s="58"/>
      <c r="M469" s="58"/>
      <c r="N469" s="55"/>
      <c r="O469" s="55"/>
    </row>
    <row r="470" spans="2:15" s="56" customFormat="1" x14ac:dyDescent="0.3">
      <c r="B470" s="57"/>
      <c r="E470" s="58"/>
      <c r="F470" s="58"/>
      <c r="G470" s="59"/>
      <c r="H470" s="59"/>
      <c r="I470" s="60"/>
      <c r="J470" s="58"/>
      <c r="K470" s="58"/>
      <c r="L470" s="58"/>
      <c r="M470" s="58"/>
      <c r="N470" s="55"/>
      <c r="O470" s="55"/>
    </row>
    <row r="471" spans="2:15" s="56" customFormat="1" x14ac:dyDescent="0.3">
      <c r="B471" s="57"/>
      <c r="E471" s="58"/>
      <c r="F471" s="58"/>
      <c r="G471" s="59"/>
      <c r="H471" s="59"/>
      <c r="I471" s="60"/>
      <c r="J471" s="58"/>
      <c r="K471" s="58"/>
      <c r="L471" s="58"/>
      <c r="M471" s="58"/>
      <c r="N471" s="55"/>
      <c r="O471" s="55"/>
    </row>
    <row r="472" spans="2:15" s="56" customFormat="1" x14ac:dyDescent="0.3">
      <c r="B472" s="57"/>
      <c r="E472" s="58"/>
      <c r="F472" s="58"/>
      <c r="G472" s="59"/>
      <c r="H472" s="59"/>
      <c r="I472" s="60"/>
      <c r="J472" s="58"/>
      <c r="K472" s="58"/>
      <c r="L472" s="58"/>
      <c r="M472" s="58"/>
      <c r="N472" s="55"/>
      <c r="O472" s="55"/>
    </row>
    <row r="473" spans="2:15" s="56" customFormat="1" x14ac:dyDescent="0.3">
      <c r="B473" s="57"/>
      <c r="E473" s="58"/>
      <c r="F473" s="58"/>
      <c r="G473" s="59"/>
      <c r="H473" s="59"/>
      <c r="I473" s="60"/>
      <c r="J473" s="58"/>
      <c r="K473" s="58"/>
      <c r="L473" s="58"/>
      <c r="M473" s="58"/>
      <c r="N473" s="55"/>
      <c r="O473" s="55"/>
    </row>
    <row r="474" spans="2:15" s="56" customFormat="1" x14ac:dyDescent="0.3">
      <c r="B474" s="57"/>
      <c r="E474" s="58"/>
      <c r="F474" s="58"/>
      <c r="G474" s="59"/>
      <c r="H474" s="59"/>
      <c r="I474" s="60"/>
      <c r="J474" s="58"/>
      <c r="K474" s="58"/>
      <c r="L474" s="58"/>
      <c r="M474" s="58"/>
      <c r="N474" s="55"/>
      <c r="O474" s="55"/>
    </row>
    <row r="475" spans="2:15" s="56" customFormat="1" x14ac:dyDescent="0.3">
      <c r="B475" s="57"/>
      <c r="E475" s="58"/>
      <c r="F475" s="58"/>
      <c r="G475" s="59"/>
      <c r="H475" s="59"/>
      <c r="I475" s="60"/>
      <c r="J475" s="58"/>
      <c r="K475" s="58"/>
      <c r="L475" s="58"/>
      <c r="M475" s="58"/>
      <c r="N475" s="55"/>
      <c r="O475" s="55"/>
    </row>
    <row r="476" spans="2:15" s="56" customFormat="1" x14ac:dyDescent="0.3">
      <c r="B476" s="57"/>
      <c r="E476" s="58"/>
      <c r="F476" s="58"/>
      <c r="G476" s="59"/>
      <c r="H476" s="59"/>
      <c r="I476" s="60"/>
      <c r="J476" s="58"/>
      <c r="K476" s="58"/>
      <c r="L476" s="58"/>
      <c r="M476" s="58"/>
      <c r="N476" s="55"/>
      <c r="O476" s="55"/>
    </row>
    <row r="477" spans="2:15" s="56" customFormat="1" x14ac:dyDescent="0.3">
      <c r="B477" s="57"/>
      <c r="E477" s="58"/>
      <c r="F477" s="58"/>
      <c r="G477" s="59"/>
      <c r="H477" s="59"/>
      <c r="I477" s="60"/>
      <c r="J477" s="58"/>
      <c r="K477" s="58"/>
      <c r="L477" s="58"/>
      <c r="M477" s="58"/>
      <c r="N477" s="55"/>
      <c r="O477" s="55"/>
    </row>
    <row r="478" spans="2:15" s="56" customFormat="1" x14ac:dyDescent="0.3">
      <c r="B478" s="57"/>
      <c r="E478" s="58"/>
      <c r="F478" s="58"/>
      <c r="G478" s="59"/>
      <c r="H478" s="59"/>
      <c r="I478" s="60"/>
      <c r="J478" s="58"/>
      <c r="K478" s="58"/>
      <c r="L478" s="58"/>
      <c r="M478" s="58"/>
      <c r="N478" s="55"/>
      <c r="O478" s="55"/>
    </row>
    <row r="479" spans="2:15" s="56" customFormat="1" x14ac:dyDescent="0.3">
      <c r="B479" s="57"/>
      <c r="E479" s="58"/>
      <c r="F479" s="58"/>
      <c r="G479" s="59"/>
      <c r="H479" s="59"/>
      <c r="I479" s="60"/>
      <c r="J479" s="58"/>
      <c r="K479" s="58"/>
      <c r="L479" s="58"/>
      <c r="M479" s="58"/>
      <c r="N479" s="55"/>
      <c r="O479" s="55"/>
    </row>
    <row r="480" spans="2:15" s="56" customFormat="1" x14ac:dyDescent="0.3">
      <c r="B480" s="57"/>
      <c r="E480" s="58"/>
      <c r="F480" s="58"/>
      <c r="G480" s="59"/>
      <c r="H480" s="59"/>
      <c r="I480" s="60"/>
      <c r="J480" s="58"/>
      <c r="K480" s="58"/>
      <c r="L480" s="58"/>
      <c r="M480" s="58"/>
      <c r="N480" s="55"/>
      <c r="O480" s="55"/>
    </row>
    <row r="481" spans="1:13" x14ac:dyDescent="0.3">
      <c r="A481" s="12"/>
      <c r="B481" s="13"/>
      <c r="C481" s="12"/>
      <c r="D481" s="12"/>
      <c r="E481" s="11"/>
      <c r="F481" s="11"/>
      <c r="G481" s="14"/>
      <c r="H481" s="14"/>
      <c r="I481" s="10"/>
      <c r="J481" s="11"/>
      <c r="K481" s="11"/>
      <c r="L481" s="11"/>
      <c r="M481" s="11"/>
    </row>
    <row r="482" spans="1:13" x14ac:dyDescent="0.3">
      <c r="A482" s="12"/>
      <c r="B482" s="13"/>
      <c r="C482" s="12"/>
      <c r="D482" s="12"/>
      <c r="E482" s="11"/>
      <c r="F482" s="11"/>
      <c r="G482" s="14"/>
      <c r="H482" s="14"/>
      <c r="I482" s="10"/>
      <c r="J482" s="11"/>
      <c r="K482" s="11"/>
      <c r="L482" s="11"/>
      <c r="M482" s="11"/>
    </row>
    <row r="483" spans="1:13" x14ac:dyDescent="0.3">
      <c r="A483" s="12"/>
      <c r="B483" s="13"/>
      <c r="C483" s="12"/>
      <c r="D483" s="12"/>
      <c r="E483" s="11"/>
      <c r="F483" s="11"/>
      <c r="G483" s="14"/>
      <c r="H483" s="14"/>
      <c r="I483" s="10"/>
      <c r="J483" s="11"/>
      <c r="K483" s="11"/>
      <c r="L483" s="11"/>
      <c r="M483" s="11"/>
    </row>
    <row r="484" spans="1:13" x14ac:dyDescent="0.3">
      <c r="A484" s="12"/>
      <c r="B484" s="13"/>
      <c r="C484" s="12"/>
      <c r="D484" s="12"/>
      <c r="E484" s="11"/>
      <c r="F484" s="11"/>
      <c r="G484" s="14"/>
      <c r="H484" s="14"/>
      <c r="I484" s="10"/>
      <c r="J484" s="11"/>
      <c r="K484" s="11"/>
      <c r="L484" s="11"/>
      <c r="M484" s="11"/>
    </row>
    <row r="485" spans="1:13" x14ac:dyDescent="0.3">
      <c r="A485" s="12"/>
      <c r="B485" s="13"/>
      <c r="C485" s="12"/>
      <c r="D485" s="12"/>
      <c r="E485" s="11"/>
      <c r="F485" s="11"/>
      <c r="G485" s="14"/>
      <c r="H485" s="14"/>
      <c r="I485" s="10"/>
      <c r="J485" s="11"/>
      <c r="K485" s="11"/>
      <c r="L485" s="11"/>
      <c r="M485" s="11"/>
    </row>
    <row r="486" spans="1:13" x14ac:dyDescent="0.3">
      <c r="A486" s="12"/>
      <c r="B486" s="13"/>
      <c r="C486" s="12"/>
      <c r="D486" s="12"/>
      <c r="E486" s="11"/>
      <c r="F486" s="11"/>
      <c r="G486" s="14"/>
      <c r="H486" s="14"/>
      <c r="I486" s="10"/>
      <c r="J486" s="11"/>
      <c r="K486" s="11"/>
      <c r="L486" s="11"/>
      <c r="M486" s="11"/>
    </row>
    <row r="487" spans="1:13" x14ac:dyDescent="0.3">
      <c r="A487" s="12"/>
      <c r="B487" s="13"/>
      <c r="C487" s="12"/>
      <c r="D487" s="12"/>
      <c r="E487" s="11"/>
      <c r="F487" s="11"/>
      <c r="G487" s="14"/>
      <c r="H487" s="14"/>
      <c r="I487" s="10"/>
      <c r="J487" s="11"/>
      <c r="K487" s="11"/>
      <c r="L487" s="11"/>
      <c r="M487" s="11"/>
    </row>
    <row r="488" spans="1:13" x14ac:dyDescent="0.3">
      <c r="A488" s="12"/>
      <c r="B488" s="13"/>
      <c r="C488" s="12"/>
      <c r="D488" s="12"/>
      <c r="E488" s="11"/>
      <c r="F488" s="11"/>
      <c r="G488" s="14"/>
      <c r="H488" s="14"/>
      <c r="I488" s="10"/>
      <c r="J488" s="11"/>
      <c r="K488" s="11"/>
      <c r="L488" s="11"/>
      <c r="M488" s="11"/>
    </row>
    <row r="489" spans="1:13" x14ac:dyDescent="0.3">
      <c r="A489" s="12"/>
      <c r="B489" s="13"/>
      <c r="C489" s="12"/>
      <c r="D489" s="12"/>
      <c r="E489" s="11"/>
      <c r="F489" s="11"/>
      <c r="G489" s="14"/>
      <c r="H489" s="14"/>
      <c r="I489" s="10"/>
      <c r="J489" s="11"/>
      <c r="K489" s="11"/>
      <c r="L489" s="11"/>
      <c r="M489" s="11"/>
    </row>
    <row r="490" spans="1:13" x14ac:dyDescent="0.3">
      <c r="A490" s="12"/>
      <c r="B490" s="13"/>
      <c r="C490" s="12"/>
      <c r="D490" s="12"/>
      <c r="E490" s="11"/>
      <c r="F490" s="11"/>
      <c r="G490" s="14"/>
      <c r="H490" s="14"/>
      <c r="I490" s="10"/>
      <c r="J490" s="11"/>
      <c r="K490" s="11"/>
      <c r="L490" s="11"/>
      <c r="M490" s="11"/>
    </row>
    <row r="491" spans="1:13" x14ac:dyDescent="0.3">
      <c r="A491" s="12"/>
      <c r="B491" s="13"/>
      <c r="C491" s="12"/>
      <c r="D491" s="12"/>
      <c r="E491" s="11"/>
      <c r="F491" s="11"/>
      <c r="G491" s="14"/>
      <c r="H491" s="14"/>
      <c r="I491" s="10"/>
      <c r="J491" s="11"/>
      <c r="K491" s="11"/>
      <c r="L491" s="11"/>
      <c r="M491" s="11"/>
    </row>
    <row r="492" spans="1:13" x14ac:dyDescent="0.3">
      <c r="A492" s="12"/>
      <c r="B492" s="13"/>
      <c r="C492" s="12"/>
      <c r="D492" s="12"/>
      <c r="E492" s="11"/>
      <c r="F492" s="11"/>
      <c r="G492" s="14"/>
      <c r="H492" s="14"/>
      <c r="I492" s="10"/>
      <c r="J492" s="11"/>
      <c r="K492" s="11"/>
      <c r="L492" s="11"/>
      <c r="M492" s="11"/>
    </row>
    <row r="493" spans="1:13" x14ac:dyDescent="0.3">
      <c r="A493" s="12"/>
      <c r="B493" s="13"/>
      <c r="C493" s="12"/>
      <c r="D493" s="12"/>
      <c r="E493" s="11"/>
      <c r="F493" s="11"/>
      <c r="G493" s="14"/>
      <c r="H493" s="14"/>
      <c r="I493" s="10"/>
      <c r="J493" s="11"/>
      <c r="K493" s="11"/>
      <c r="L493" s="11"/>
      <c r="M493" s="11"/>
    </row>
    <row r="494" spans="1:13" x14ac:dyDescent="0.3">
      <c r="A494" s="12"/>
      <c r="B494" s="13"/>
      <c r="C494" s="12"/>
      <c r="D494" s="12"/>
      <c r="E494" s="11"/>
      <c r="F494" s="11"/>
      <c r="G494" s="14"/>
      <c r="H494" s="14"/>
      <c r="I494" s="10"/>
      <c r="J494" s="11"/>
      <c r="K494" s="11"/>
      <c r="L494" s="11"/>
      <c r="M494" s="11"/>
    </row>
    <row r="495" spans="1:13" x14ac:dyDescent="0.3">
      <c r="A495" s="12"/>
      <c r="B495" s="13"/>
      <c r="C495" s="12"/>
      <c r="D495" s="12"/>
      <c r="E495" s="11"/>
      <c r="F495" s="11"/>
      <c r="G495" s="14"/>
      <c r="H495" s="14"/>
      <c r="I495" s="10"/>
      <c r="J495" s="11"/>
      <c r="K495" s="11"/>
      <c r="L495" s="11"/>
      <c r="M495" s="11"/>
    </row>
    <row r="496" spans="1:13" x14ac:dyDescent="0.3">
      <c r="A496" s="12"/>
      <c r="B496" s="13"/>
      <c r="C496" s="12"/>
      <c r="D496" s="12"/>
      <c r="E496" s="11"/>
      <c r="F496" s="11"/>
      <c r="G496" s="14"/>
      <c r="H496" s="14"/>
      <c r="I496" s="10"/>
      <c r="J496" s="11"/>
      <c r="K496" s="11"/>
      <c r="L496" s="11"/>
      <c r="M496" s="11"/>
    </row>
    <row r="497" spans="1:13" x14ac:dyDescent="0.3">
      <c r="A497" s="12"/>
      <c r="B497" s="13"/>
      <c r="C497" s="12"/>
      <c r="D497" s="12"/>
      <c r="E497" s="11"/>
      <c r="F497" s="11"/>
      <c r="G497" s="14"/>
      <c r="H497" s="14"/>
      <c r="I497" s="10"/>
      <c r="J497" s="11"/>
      <c r="K497" s="11"/>
      <c r="L497" s="11"/>
      <c r="M497" s="11"/>
    </row>
    <row r="498" spans="1:13" x14ac:dyDescent="0.3">
      <c r="A498" s="12"/>
      <c r="B498" s="13"/>
      <c r="C498" s="12"/>
      <c r="D498" s="12"/>
      <c r="E498" s="11"/>
      <c r="F498" s="11"/>
      <c r="G498" s="14"/>
      <c r="H498" s="14"/>
      <c r="I498" s="10"/>
      <c r="J498" s="11"/>
      <c r="K498" s="11"/>
      <c r="L498" s="11"/>
      <c r="M498" s="11"/>
    </row>
    <row r="499" spans="1:13" x14ac:dyDescent="0.3">
      <c r="A499" s="12"/>
      <c r="B499" s="13"/>
      <c r="C499" s="12"/>
      <c r="D499" s="12"/>
      <c r="E499" s="11"/>
      <c r="F499" s="11"/>
      <c r="G499" s="14"/>
      <c r="H499" s="14"/>
      <c r="I499" s="10"/>
      <c r="J499" s="11"/>
      <c r="K499" s="11"/>
      <c r="L499" s="11"/>
      <c r="M499" s="11"/>
    </row>
    <row r="500" spans="1:13" x14ac:dyDescent="0.3">
      <c r="A500" s="12"/>
      <c r="B500" s="13"/>
      <c r="C500" s="12"/>
      <c r="D500" s="12"/>
      <c r="E500" s="11"/>
      <c r="F500" s="11"/>
      <c r="G500" s="14"/>
      <c r="H500" s="14"/>
      <c r="I500" s="10"/>
      <c r="J500" s="11"/>
      <c r="K500" s="11"/>
      <c r="L500" s="11"/>
      <c r="M500" s="11"/>
    </row>
    <row r="501" spans="1:13" x14ac:dyDescent="0.3">
      <c r="A501" s="12"/>
      <c r="B501" s="13"/>
      <c r="C501" s="12"/>
      <c r="D501" s="12"/>
      <c r="E501" s="11"/>
      <c r="F501" s="11"/>
      <c r="G501" s="14"/>
      <c r="H501" s="14"/>
      <c r="I501" s="10"/>
      <c r="J501" s="11"/>
      <c r="K501" s="11"/>
      <c r="L501" s="11"/>
      <c r="M501" s="11"/>
    </row>
    <row r="502" spans="1:13" x14ac:dyDescent="0.3">
      <c r="A502" s="12"/>
      <c r="B502" s="13"/>
      <c r="C502" s="12"/>
      <c r="D502" s="12"/>
      <c r="E502" s="11"/>
      <c r="F502" s="11"/>
      <c r="G502" s="14"/>
      <c r="H502" s="14"/>
      <c r="I502" s="10"/>
      <c r="J502" s="11"/>
      <c r="K502" s="11"/>
      <c r="L502" s="11"/>
      <c r="M502" s="11"/>
    </row>
    <row r="503" spans="1:13" x14ac:dyDescent="0.3">
      <c r="A503" s="12"/>
      <c r="B503" s="13"/>
      <c r="C503" s="12"/>
      <c r="D503" s="12"/>
      <c r="E503" s="11"/>
      <c r="F503" s="11"/>
      <c r="G503" s="14"/>
      <c r="H503" s="14"/>
      <c r="I503" s="10"/>
      <c r="J503" s="11"/>
      <c r="K503" s="11"/>
      <c r="L503" s="11"/>
      <c r="M503" s="11"/>
    </row>
    <row r="504" spans="1:13" x14ac:dyDescent="0.3">
      <c r="A504" s="12"/>
      <c r="B504" s="13"/>
      <c r="C504" s="12"/>
      <c r="D504" s="12"/>
      <c r="E504" s="11"/>
      <c r="F504" s="11"/>
      <c r="G504" s="14"/>
      <c r="H504" s="14"/>
      <c r="I504" s="10"/>
      <c r="J504" s="11"/>
      <c r="K504" s="11"/>
      <c r="L504" s="11"/>
      <c r="M504" s="11"/>
    </row>
    <row r="505" spans="1:13" x14ac:dyDescent="0.3">
      <c r="A505" s="12"/>
      <c r="B505" s="13"/>
      <c r="C505" s="12"/>
      <c r="D505" s="12"/>
      <c r="E505" s="11"/>
      <c r="F505" s="11"/>
      <c r="G505" s="14"/>
      <c r="H505" s="14"/>
      <c r="I505" s="10"/>
      <c r="J505" s="11"/>
      <c r="K505" s="11"/>
      <c r="L505" s="11"/>
      <c r="M505" s="11"/>
    </row>
    <row r="506" spans="1:13" x14ac:dyDescent="0.3">
      <c r="A506" s="12"/>
      <c r="B506" s="13"/>
      <c r="C506" s="12"/>
      <c r="D506" s="12"/>
      <c r="E506" s="11"/>
      <c r="F506" s="11"/>
      <c r="G506" s="14"/>
      <c r="H506" s="14"/>
      <c r="I506" s="10"/>
      <c r="J506" s="11"/>
      <c r="K506" s="11"/>
      <c r="L506" s="11"/>
      <c r="M506" s="11"/>
    </row>
    <row r="507" spans="1:13" x14ac:dyDescent="0.3">
      <c r="A507" s="12"/>
      <c r="B507" s="13"/>
      <c r="C507" s="12"/>
      <c r="D507" s="12"/>
      <c r="E507" s="11"/>
      <c r="F507" s="11"/>
      <c r="G507" s="14"/>
      <c r="H507" s="14"/>
      <c r="I507" s="10"/>
      <c r="J507" s="11"/>
      <c r="K507" s="11"/>
      <c r="L507" s="11"/>
      <c r="M507" s="11"/>
    </row>
    <row r="508" spans="1:13" x14ac:dyDescent="0.3">
      <c r="A508" s="12"/>
      <c r="B508" s="13"/>
      <c r="C508" s="12"/>
      <c r="D508" s="12"/>
      <c r="E508" s="11"/>
      <c r="F508" s="11"/>
      <c r="G508" s="14"/>
      <c r="H508" s="14"/>
      <c r="I508" s="10"/>
      <c r="J508" s="11"/>
      <c r="K508" s="11"/>
      <c r="L508" s="11"/>
      <c r="M508" s="11"/>
    </row>
    <row r="509" spans="1:13" x14ac:dyDescent="0.3">
      <c r="A509" s="12"/>
      <c r="B509" s="13"/>
      <c r="C509" s="12"/>
      <c r="D509" s="12"/>
      <c r="E509" s="11"/>
      <c r="F509" s="11"/>
      <c r="G509" s="14"/>
      <c r="H509" s="14"/>
      <c r="I509" s="10"/>
      <c r="J509" s="11"/>
      <c r="K509" s="11"/>
      <c r="L509" s="11"/>
      <c r="M509" s="11"/>
    </row>
    <row r="510" spans="1:13" x14ac:dyDescent="0.3">
      <c r="A510" s="12"/>
      <c r="B510" s="13"/>
      <c r="C510" s="12"/>
      <c r="D510" s="12"/>
      <c r="E510" s="11"/>
      <c r="F510" s="11"/>
      <c r="G510" s="14"/>
      <c r="H510" s="14"/>
      <c r="I510" s="10"/>
      <c r="J510" s="11"/>
      <c r="K510" s="11"/>
      <c r="L510" s="11"/>
      <c r="M510" s="11"/>
    </row>
    <row r="511" spans="1:13" x14ac:dyDescent="0.3">
      <c r="A511" s="12"/>
      <c r="B511" s="13"/>
      <c r="C511" s="12"/>
      <c r="D511" s="12"/>
      <c r="E511" s="11"/>
      <c r="F511" s="11"/>
      <c r="G511" s="14"/>
      <c r="H511" s="14"/>
      <c r="I511" s="10"/>
      <c r="J511" s="11"/>
      <c r="K511" s="11"/>
      <c r="L511" s="11"/>
      <c r="M511" s="11"/>
    </row>
    <row r="512" spans="1:13" x14ac:dyDescent="0.3">
      <c r="A512" s="12"/>
      <c r="B512" s="13"/>
      <c r="C512" s="12"/>
      <c r="D512" s="12"/>
      <c r="E512" s="11"/>
      <c r="F512" s="11"/>
      <c r="G512" s="14"/>
      <c r="H512" s="14"/>
      <c r="I512" s="10"/>
      <c r="J512" s="11"/>
      <c r="K512" s="11"/>
      <c r="L512" s="11"/>
      <c r="M512" s="11"/>
    </row>
    <row r="513" spans="1:13" x14ac:dyDescent="0.3">
      <c r="A513" s="12"/>
      <c r="B513" s="13"/>
      <c r="C513" s="12"/>
      <c r="D513" s="12"/>
      <c r="E513" s="11"/>
      <c r="F513" s="11"/>
      <c r="G513" s="14"/>
      <c r="H513" s="14"/>
      <c r="I513" s="10"/>
      <c r="J513" s="11"/>
      <c r="K513" s="11"/>
      <c r="L513" s="11"/>
      <c r="M513" s="11"/>
    </row>
    <row r="514" spans="1:13" x14ac:dyDescent="0.3">
      <c r="A514" s="12"/>
      <c r="B514" s="13"/>
      <c r="C514" s="12"/>
      <c r="D514" s="12"/>
      <c r="E514" s="11"/>
      <c r="F514" s="11"/>
      <c r="G514" s="14"/>
      <c r="H514" s="14"/>
      <c r="I514" s="10"/>
      <c r="J514" s="11"/>
      <c r="K514" s="11"/>
      <c r="L514" s="11"/>
      <c r="M514" s="11"/>
    </row>
    <row r="515" spans="1:13" x14ac:dyDescent="0.3">
      <c r="A515" s="12"/>
      <c r="B515" s="13"/>
      <c r="C515" s="12"/>
      <c r="D515" s="12"/>
      <c r="E515" s="11"/>
      <c r="F515" s="11"/>
      <c r="G515" s="14"/>
      <c r="H515" s="14"/>
      <c r="I515" s="10"/>
      <c r="J515" s="11"/>
      <c r="K515" s="11"/>
      <c r="L515" s="11"/>
      <c r="M515" s="11"/>
    </row>
    <row r="516" spans="1:13" x14ac:dyDescent="0.3">
      <c r="A516" s="12"/>
      <c r="B516" s="13"/>
      <c r="C516" s="12"/>
      <c r="D516" s="12"/>
      <c r="E516" s="11"/>
      <c r="F516" s="11"/>
      <c r="G516" s="14"/>
      <c r="H516" s="14"/>
      <c r="I516" s="10"/>
      <c r="J516" s="11"/>
      <c r="K516" s="11"/>
      <c r="L516" s="11"/>
      <c r="M516" s="11"/>
    </row>
    <row r="517" spans="1:13" x14ac:dyDescent="0.3">
      <c r="A517" s="12"/>
      <c r="B517" s="13"/>
      <c r="C517" s="12"/>
      <c r="D517" s="12"/>
      <c r="E517" s="11"/>
      <c r="F517" s="11"/>
      <c r="G517" s="14"/>
      <c r="H517" s="14"/>
      <c r="I517" s="10"/>
      <c r="J517" s="11"/>
      <c r="K517" s="11"/>
      <c r="L517" s="11"/>
      <c r="M517" s="11"/>
    </row>
    <row r="518" spans="1:13" x14ac:dyDescent="0.3">
      <c r="A518" s="12"/>
      <c r="B518" s="13"/>
      <c r="C518" s="12"/>
      <c r="D518" s="12"/>
      <c r="E518" s="11"/>
      <c r="F518" s="11"/>
      <c r="G518" s="14"/>
      <c r="H518" s="14"/>
      <c r="I518" s="10"/>
      <c r="J518" s="11"/>
      <c r="K518" s="11"/>
      <c r="L518" s="11"/>
      <c r="M518" s="11"/>
    </row>
    <row r="519" spans="1:13" x14ac:dyDescent="0.3">
      <c r="A519" s="12"/>
      <c r="B519" s="13"/>
      <c r="C519" s="12"/>
      <c r="D519" s="12"/>
      <c r="E519" s="11"/>
      <c r="F519" s="11"/>
      <c r="G519" s="14"/>
      <c r="H519" s="14"/>
      <c r="I519" s="10"/>
      <c r="J519" s="11"/>
      <c r="K519" s="11"/>
      <c r="L519" s="11"/>
      <c r="M519" s="11"/>
    </row>
    <row r="520" spans="1:13" x14ac:dyDescent="0.3">
      <c r="A520" s="12"/>
      <c r="B520" s="13"/>
      <c r="C520" s="12"/>
      <c r="D520" s="12"/>
      <c r="E520" s="11"/>
      <c r="F520" s="11"/>
      <c r="G520" s="14"/>
      <c r="H520" s="14"/>
      <c r="I520" s="10"/>
      <c r="J520" s="11"/>
      <c r="K520" s="11"/>
      <c r="L520" s="11"/>
      <c r="M520" s="11"/>
    </row>
    <row r="521" spans="1:13" x14ac:dyDescent="0.3">
      <c r="A521" s="12"/>
      <c r="B521" s="13"/>
      <c r="C521" s="12"/>
      <c r="D521" s="12"/>
      <c r="E521" s="11"/>
      <c r="F521" s="11"/>
      <c r="G521" s="14"/>
      <c r="H521" s="14"/>
      <c r="I521" s="10"/>
      <c r="J521" s="11"/>
      <c r="K521" s="11"/>
      <c r="L521" s="11"/>
      <c r="M521" s="11"/>
    </row>
    <row r="522" spans="1:13" x14ac:dyDescent="0.3">
      <c r="A522" s="12"/>
      <c r="B522" s="13"/>
      <c r="C522" s="12"/>
      <c r="D522" s="12"/>
      <c r="E522" s="11"/>
      <c r="F522" s="11"/>
      <c r="G522" s="14"/>
      <c r="H522" s="14"/>
      <c r="I522" s="10"/>
      <c r="J522" s="11"/>
      <c r="K522" s="11"/>
      <c r="L522" s="11"/>
      <c r="M522" s="11"/>
    </row>
    <row r="523" spans="1:13" x14ac:dyDescent="0.3">
      <c r="A523" s="12"/>
      <c r="B523" s="13"/>
      <c r="C523" s="12"/>
      <c r="D523" s="12"/>
      <c r="E523" s="11"/>
      <c r="F523" s="11"/>
      <c r="G523" s="14"/>
      <c r="H523" s="14"/>
      <c r="I523" s="10"/>
      <c r="J523" s="11"/>
      <c r="K523" s="11"/>
      <c r="L523" s="11"/>
      <c r="M523" s="11"/>
    </row>
    <row r="524" spans="1:13" x14ac:dyDescent="0.3">
      <c r="A524" s="12"/>
      <c r="B524" s="13"/>
      <c r="C524" s="12"/>
      <c r="D524" s="12"/>
      <c r="E524" s="11"/>
      <c r="F524" s="11"/>
      <c r="G524" s="14"/>
      <c r="H524" s="14"/>
      <c r="I524" s="10"/>
      <c r="J524" s="11"/>
      <c r="K524" s="11"/>
      <c r="L524" s="11"/>
      <c r="M524" s="11"/>
    </row>
    <row r="525" spans="1:13" x14ac:dyDescent="0.3">
      <c r="A525" s="12"/>
      <c r="B525" s="13"/>
      <c r="C525" s="12"/>
      <c r="D525" s="12"/>
      <c r="E525" s="11"/>
      <c r="F525" s="11"/>
      <c r="G525" s="14"/>
      <c r="H525" s="14"/>
      <c r="I525" s="10"/>
      <c r="J525" s="11"/>
      <c r="K525" s="11"/>
      <c r="L525" s="11"/>
      <c r="M525" s="11"/>
    </row>
    <row r="526" spans="1:13" x14ac:dyDescent="0.3">
      <c r="A526" s="12"/>
      <c r="B526" s="13"/>
      <c r="C526" s="12"/>
      <c r="D526" s="12"/>
      <c r="E526" s="11"/>
      <c r="F526" s="11"/>
      <c r="G526" s="14"/>
      <c r="H526" s="14"/>
      <c r="I526" s="10"/>
      <c r="J526" s="11"/>
      <c r="K526" s="11"/>
      <c r="L526" s="11"/>
      <c r="M526" s="11"/>
    </row>
    <row r="527" spans="1:13" x14ac:dyDescent="0.3">
      <c r="A527" s="12"/>
      <c r="B527" s="13"/>
      <c r="C527" s="12"/>
      <c r="D527" s="12"/>
      <c r="E527" s="11"/>
      <c r="F527" s="11"/>
      <c r="G527" s="14"/>
      <c r="H527" s="14"/>
      <c r="I527" s="10"/>
      <c r="J527" s="11"/>
      <c r="K527" s="11"/>
      <c r="L527" s="11"/>
      <c r="M527" s="11"/>
    </row>
    <row r="528" spans="1:13" x14ac:dyDescent="0.3">
      <c r="A528" s="12"/>
      <c r="B528" s="13"/>
      <c r="C528" s="12"/>
      <c r="D528" s="12"/>
      <c r="E528" s="11"/>
      <c r="F528" s="11"/>
      <c r="G528" s="14"/>
      <c r="H528" s="14"/>
      <c r="I528" s="10"/>
      <c r="J528" s="11"/>
      <c r="K528" s="11"/>
      <c r="L528" s="11"/>
      <c r="M528" s="11"/>
    </row>
    <row r="529" spans="1:13" x14ac:dyDescent="0.3">
      <c r="A529" s="12"/>
      <c r="B529" s="13"/>
      <c r="C529" s="12"/>
      <c r="D529" s="12"/>
      <c r="E529" s="11"/>
      <c r="F529" s="11"/>
      <c r="G529" s="14"/>
      <c r="H529" s="14"/>
      <c r="I529" s="10"/>
      <c r="J529" s="11"/>
      <c r="K529" s="11"/>
      <c r="L529" s="11"/>
      <c r="M529" s="11"/>
    </row>
    <row r="530" spans="1:13" x14ac:dyDescent="0.3">
      <c r="A530" s="12"/>
      <c r="B530" s="13"/>
      <c r="C530" s="12"/>
      <c r="D530" s="12"/>
      <c r="E530" s="11"/>
      <c r="F530" s="11"/>
      <c r="G530" s="14"/>
      <c r="H530" s="14"/>
      <c r="I530" s="10"/>
      <c r="J530" s="11"/>
      <c r="K530" s="11"/>
      <c r="L530" s="11"/>
      <c r="M530" s="11"/>
    </row>
    <row r="531" spans="1:13" x14ac:dyDescent="0.3">
      <c r="A531" s="12"/>
      <c r="B531" s="13"/>
      <c r="C531" s="12"/>
      <c r="D531" s="12"/>
      <c r="E531" s="11"/>
      <c r="F531" s="11"/>
      <c r="G531" s="14"/>
      <c r="H531" s="14"/>
      <c r="I531" s="10"/>
      <c r="J531" s="11"/>
      <c r="K531" s="11"/>
      <c r="L531" s="11"/>
      <c r="M531" s="11"/>
    </row>
    <row r="532" spans="1:13" x14ac:dyDescent="0.3">
      <c r="A532" s="12"/>
      <c r="B532" s="13"/>
      <c r="C532" s="12"/>
      <c r="D532" s="12"/>
      <c r="E532" s="11"/>
      <c r="F532" s="11"/>
      <c r="G532" s="14"/>
      <c r="H532" s="14"/>
      <c r="I532" s="10"/>
      <c r="J532" s="11"/>
      <c r="K532" s="11"/>
      <c r="L532" s="11"/>
      <c r="M532" s="11"/>
    </row>
    <row r="533" spans="1:13" x14ac:dyDescent="0.3">
      <c r="A533" s="12"/>
      <c r="B533" s="13"/>
      <c r="C533" s="12"/>
      <c r="D533" s="12"/>
      <c r="E533" s="11"/>
      <c r="F533" s="11"/>
      <c r="G533" s="14"/>
      <c r="H533" s="14"/>
      <c r="I533" s="10"/>
      <c r="J533" s="11"/>
      <c r="K533" s="11"/>
      <c r="L533" s="11"/>
      <c r="M533" s="11"/>
    </row>
    <row r="534" spans="1:13" x14ac:dyDescent="0.3">
      <c r="A534" s="12"/>
      <c r="B534" s="13"/>
      <c r="C534" s="12"/>
      <c r="D534" s="12"/>
      <c r="E534" s="11"/>
      <c r="F534" s="11"/>
      <c r="G534" s="14"/>
      <c r="H534" s="14"/>
      <c r="I534" s="10"/>
      <c r="J534" s="11"/>
      <c r="K534" s="11"/>
      <c r="L534" s="11"/>
      <c r="M534" s="11"/>
    </row>
    <row r="535" spans="1:13" x14ac:dyDescent="0.3">
      <c r="A535" s="12"/>
      <c r="B535" s="13"/>
      <c r="C535" s="12"/>
      <c r="D535" s="12"/>
      <c r="E535" s="11"/>
      <c r="F535" s="11"/>
      <c r="G535" s="14"/>
      <c r="H535" s="14"/>
      <c r="I535" s="10"/>
      <c r="J535" s="11"/>
      <c r="K535" s="11"/>
      <c r="L535" s="11"/>
      <c r="M535" s="11"/>
    </row>
    <row r="536" spans="1:13" x14ac:dyDescent="0.3">
      <c r="A536" s="12"/>
      <c r="B536" s="13"/>
      <c r="C536" s="12"/>
      <c r="D536" s="12"/>
      <c r="E536" s="11"/>
      <c r="F536" s="11"/>
      <c r="G536" s="14"/>
      <c r="H536" s="14"/>
      <c r="I536" s="10"/>
      <c r="J536" s="11"/>
      <c r="K536" s="11"/>
      <c r="L536" s="11"/>
      <c r="M536" s="11"/>
    </row>
    <row r="537" spans="1:13" x14ac:dyDescent="0.3">
      <c r="A537" s="12"/>
      <c r="B537" s="13"/>
      <c r="C537" s="12"/>
      <c r="D537" s="12"/>
      <c r="E537" s="11"/>
      <c r="F537" s="11"/>
      <c r="G537" s="14"/>
      <c r="H537" s="14"/>
      <c r="I537" s="10"/>
      <c r="J537" s="11"/>
      <c r="K537" s="11"/>
      <c r="L537" s="11"/>
      <c r="M537" s="11"/>
    </row>
    <row r="538" spans="1:13" x14ac:dyDescent="0.3">
      <c r="A538" s="12"/>
      <c r="B538" s="13"/>
      <c r="C538" s="12"/>
      <c r="D538" s="12"/>
      <c r="E538" s="11"/>
      <c r="F538" s="11"/>
      <c r="G538" s="14"/>
      <c r="H538" s="14"/>
      <c r="I538" s="10"/>
      <c r="J538" s="11"/>
      <c r="K538" s="11"/>
      <c r="L538" s="11"/>
      <c r="M538" s="11"/>
    </row>
    <row r="539" spans="1:13" x14ac:dyDescent="0.3">
      <c r="A539" s="12"/>
      <c r="B539" s="13"/>
      <c r="C539" s="12"/>
      <c r="D539" s="12"/>
      <c r="E539" s="11"/>
      <c r="F539" s="11"/>
      <c r="G539" s="14"/>
      <c r="H539" s="14"/>
      <c r="I539" s="10"/>
      <c r="J539" s="11"/>
      <c r="K539" s="11"/>
      <c r="L539" s="11"/>
      <c r="M539" s="11"/>
    </row>
    <row r="540" spans="1:13" x14ac:dyDescent="0.3">
      <c r="A540" s="12"/>
      <c r="B540" s="13"/>
      <c r="C540" s="12"/>
      <c r="D540" s="12"/>
      <c r="E540" s="11"/>
      <c r="F540" s="11"/>
      <c r="G540" s="14"/>
      <c r="H540" s="14"/>
      <c r="I540" s="10"/>
      <c r="J540" s="11"/>
      <c r="K540" s="11"/>
      <c r="L540" s="11"/>
      <c r="M540" s="11"/>
    </row>
    <row r="541" spans="1:13" x14ac:dyDescent="0.3">
      <c r="A541" s="12"/>
      <c r="B541" s="13"/>
      <c r="C541" s="12"/>
      <c r="D541" s="12"/>
      <c r="E541" s="11"/>
      <c r="F541" s="11"/>
      <c r="G541" s="14"/>
      <c r="H541" s="14"/>
      <c r="I541" s="10"/>
      <c r="J541" s="11"/>
      <c r="K541" s="11"/>
      <c r="L541" s="11"/>
      <c r="M541" s="11"/>
    </row>
    <row r="542" spans="1:13" x14ac:dyDescent="0.3">
      <c r="A542" s="12"/>
      <c r="B542" s="13"/>
      <c r="C542" s="12"/>
      <c r="D542" s="12"/>
      <c r="E542" s="11"/>
      <c r="F542" s="11"/>
      <c r="G542" s="14"/>
      <c r="H542" s="14"/>
      <c r="I542" s="10"/>
      <c r="J542" s="11"/>
      <c r="K542" s="11"/>
      <c r="L542" s="11"/>
      <c r="M542" s="11"/>
    </row>
    <row r="543" spans="1:13" x14ac:dyDescent="0.3">
      <c r="A543" s="12"/>
      <c r="B543" s="13"/>
      <c r="C543" s="12"/>
      <c r="D543" s="12"/>
      <c r="E543" s="11"/>
      <c r="F543" s="11"/>
      <c r="G543" s="14"/>
      <c r="H543" s="14"/>
      <c r="I543" s="10"/>
      <c r="J543" s="11"/>
      <c r="K543" s="11"/>
      <c r="L543" s="11"/>
      <c r="M543" s="11"/>
    </row>
    <row r="544" spans="1:13" x14ac:dyDescent="0.3">
      <c r="A544" s="12"/>
      <c r="B544" s="13"/>
      <c r="C544" s="12"/>
      <c r="D544" s="12"/>
      <c r="E544" s="11"/>
      <c r="F544" s="11"/>
      <c r="G544" s="14"/>
      <c r="H544" s="14"/>
      <c r="I544" s="10"/>
      <c r="J544" s="11"/>
      <c r="K544" s="11"/>
      <c r="L544" s="11"/>
      <c r="M544" s="11"/>
    </row>
    <row r="545" spans="1:13" x14ac:dyDescent="0.3">
      <c r="A545" s="12"/>
      <c r="B545" s="13"/>
      <c r="C545" s="12"/>
      <c r="D545" s="12"/>
      <c r="E545" s="11"/>
      <c r="F545" s="11"/>
      <c r="G545" s="14"/>
      <c r="H545" s="14"/>
      <c r="I545" s="10"/>
      <c r="J545" s="11"/>
      <c r="K545" s="11"/>
      <c r="L545" s="11"/>
      <c r="M545" s="11"/>
    </row>
    <row r="546" spans="1:13" x14ac:dyDescent="0.3">
      <c r="A546" s="12"/>
      <c r="B546" s="13"/>
      <c r="C546" s="12"/>
      <c r="D546" s="12"/>
      <c r="E546" s="11"/>
      <c r="F546" s="11"/>
      <c r="G546" s="14"/>
      <c r="H546" s="14"/>
      <c r="I546" s="10"/>
      <c r="J546" s="11"/>
      <c r="K546" s="11"/>
      <c r="L546" s="11"/>
      <c r="M546" s="11"/>
    </row>
    <row r="547" spans="1:13" x14ac:dyDescent="0.3">
      <c r="A547" s="12"/>
      <c r="B547" s="13"/>
      <c r="C547" s="12"/>
      <c r="D547" s="12"/>
      <c r="E547" s="11"/>
      <c r="F547" s="11"/>
      <c r="G547" s="14"/>
      <c r="H547" s="14"/>
      <c r="I547" s="10"/>
      <c r="J547" s="11"/>
      <c r="K547" s="11"/>
      <c r="L547" s="11"/>
      <c r="M547" s="11"/>
    </row>
    <row r="548" spans="1:13" x14ac:dyDescent="0.3">
      <c r="A548" s="12"/>
      <c r="B548" s="13"/>
      <c r="C548" s="12"/>
      <c r="D548" s="12"/>
      <c r="E548" s="11"/>
      <c r="F548" s="11"/>
      <c r="G548" s="14"/>
      <c r="H548" s="14"/>
      <c r="I548" s="10"/>
      <c r="J548" s="11"/>
      <c r="K548" s="11"/>
      <c r="L548" s="11"/>
      <c r="M548" s="11"/>
    </row>
    <row r="549" spans="1:13" x14ac:dyDescent="0.3">
      <c r="A549" s="12"/>
      <c r="B549" s="13"/>
      <c r="C549" s="12"/>
      <c r="D549" s="12"/>
      <c r="E549" s="11"/>
      <c r="F549" s="11"/>
      <c r="G549" s="14"/>
      <c r="H549" s="14"/>
      <c r="I549" s="10"/>
      <c r="J549" s="11"/>
      <c r="K549" s="11"/>
      <c r="L549" s="11"/>
      <c r="M549" s="11"/>
    </row>
    <row r="550" spans="1:13" x14ac:dyDescent="0.3">
      <c r="A550" s="12"/>
      <c r="B550" s="13"/>
      <c r="C550" s="12"/>
      <c r="D550" s="12"/>
      <c r="E550" s="11"/>
      <c r="F550" s="11"/>
      <c r="G550" s="14"/>
      <c r="H550" s="14"/>
      <c r="I550" s="10"/>
      <c r="J550" s="11"/>
      <c r="K550" s="11"/>
      <c r="L550" s="11"/>
      <c r="M550" s="11"/>
    </row>
    <row r="551" spans="1:13" x14ac:dyDescent="0.3">
      <c r="A551" s="12"/>
      <c r="B551" s="13"/>
      <c r="C551" s="12"/>
      <c r="D551" s="12"/>
      <c r="E551" s="11"/>
      <c r="F551" s="11"/>
      <c r="G551" s="14"/>
      <c r="H551" s="14"/>
      <c r="I551" s="10"/>
      <c r="J551" s="11"/>
      <c r="K551" s="11"/>
      <c r="L551" s="11"/>
      <c r="M551" s="11"/>
    </row>
    <row r="552" spans="1:13" x14ac:dyDescent="0.3">
      <c r="A552" s="12"/>
      <c r="B552" s="13"/>
      <c r="C552" s="12"/>
      <c r="D552" s="12"/>
      <c r="E552" s="11"/>
      <c r="F552" s="11"/>
      <c r="G552" s="14"/>
      <c r="H552" s="14"/>
      <c r="I552" s="10"/>
      <c r="J552" s="11"/>
      <c r="K552" s="11"/>
      <c r="L552" s="11"/>
      <c r="M552" s="11"/>
    </row>
    <row r="553" spans="1:13" x14ac:dyDescent="0.3">
      <c r="A553" s="12"/>
      <c r="B553" s="13"/>
      <c r="C553" s="12"/>
      <c r="D553" s="12"/>
      <c r="E553" s="11"/>
      <c r="F553" s="11"/>
      <c r="G553" s="14"/>
      <c r="H553" s="14"/>
      <c r="I553" s="10"/>
      <c r="J553" s="11"/>
      <c r="K553" s="11"/>
      <c r="L553" s="11"/>
      <c r="M553" s="11"/>
    </row>
    <row r="554" spans="1:13" x14ac:dyDescent="0.3">
      <c r="A554" s="12"/>
      <c r="B554" s="13"/>
      <c r="C554" s="12"/>
      <c r="D554" s="12"/>
      <c r="E554" s="11"/>
      <c r="F554" s="11"/>
      <c r="G554" s="14"/>
      <c r="H554" s="14"/>
      <c r="I554" s="10"/>
      <c r="J554" s="11"/>
      <c r="K554" s="11"/>
      <c r="L554" s="11"/>
      <c r="M554" s="11"/>
    </row>
    <row r="555" spans="1:13" x14ac:dyDescent="0.3">
      <c r="A555" s="12"/>
      <c r="B555" s="13"/>
      <c r="C555" s="12"/>
      <c r="D555" s="12"/>
      <c r="E555" s="11"/>
      <c r="F555" s="11"/>
      <c r="G555" s="14"/>
      <c r="H555" s="14"/>
      <c r="I555" s="10"/>
      <c r="J555" s="11"/>
      <c r="K555" s="11"/>
      <c r="L555" s="11"/>
      <c r="M555" s="11"/>
    </row>
    <row r="556" spans="1:13" x14ac:dyDescent="0.3">
      <c r="A556" s="12"/>
      <c r="B556" s="13"/>
      <c r="C556" s="12"/>
      <c r="D556" s="12"/>
      <c r="E556" s="11"/>
      <c r="F556" s="11"/>
      <c r="G556" s="14"/>
      <c r="H556" s="14"/>
      <c r="I556" s="10"/>
      <c r="J556" s="11"/>
      <c r="K556" s="11"/>
      <c r="L556" s="11"/>
      <c r="M556" s="11"/>
    </row>
    <row r="557" spans="1:13" x14ac:dyDescent="0.3">
      <c r="A557" s="12"/>
      <c r="B557" s="13"/>
      <c r="C557" s="12"/>
      <c r="D557" s="12"/>
      <c r="E557" s="11"/>
      <c r="F557" s="11"/>
      <c r="G557" s="14"/>
      <c r="H557" s="14"/>
      <c r="I557" s="10"/>
      <c r="J557" s="11"/>
      <c r="K557" s="11"/>
      <c r="L557" s="11"/>
      <c r="M557" s="11"/>
    </row>
    <row r="558" spans="1:13" x14ac:dyDescent="0.3">
      <c r="A558" s="12"/>
      <c r="B558" s="13"/>
      <c r="C558" s="12"/>
      <c r="D558" s="12"/>
      <c r="E558" s="11"/>
      <c r="F558" s="11"/>
      <c r="G558" s="14"/>
      <c r="H558" s="14"/>
      <c r="I558" s="10"/>
      <c r="J558" s="11"/>
      <c r="K558" s="11"/>
      <c r="L558" s="11"/>
      <c r="M558" s="11"/>
    </row>
    <row r="559" spans="1:13" x14ac:dyDescent="0.3">
      <c r="A559" s="12"/>
      <c r="B559" s="13"/>
      <c r="C559" s="12"/>
      <c r="D559" s="12"/>
      <c r="E559" s="11"/>
      <c r="F559" s="11"/>
      <c r="G559" s="14"/>
      <c r="H559" s="14"/>
      <c r="I559" s="10"/>
      <c r="J559" s="11"/>
      <c r="K559" s="11"/>
      <c r="L559" s="11"/>
      <c r="M559" s="11"/>
    </row>
    <row r="560" spans="1:13" x14ac:dyDescent="0.3">
      <c r="A560" s="12"/>
      <c r="B560" s="13"/>
      <c r="C560" s="12"/>
      <c r="D560" s="12"/>
      <c r="E560" s="11"/>
      <c r="F560" s="11"/>
      <c r="G560" s="14"/>
      <c r="H560" s="14"/>
      <c r="I560" s="10"/>
      <c r="J560" s="11"/>
      <c r="K560" s="11"/>
      <c r="L560" s="11"/>
      <c r="M560" s="11"/>
    </row>
    <row r="561" spans="1:13" x14ac:dyDescent="0.3">
      <c r="A561" s="12"/>
      <c r="B561" s="13"/>
      <c r="C561" s="12"/>
      <c r="D561" s="12"/>
      <c r="E561" s="11"/>
      <c r="F561" s="11"/>
      <c r="G561" s="14"/>
      <c r="H561" s="14"/>
      <c r="I561" s="10"/>
      <c r="J561" s="11"/>
      <c r="K561" s="11"/>
      <c r="L561" s="11"/>
      <c r="M561" s="11"/>
    </row>
    <row r="562" spans="1:13" x14ac:dyDescent="0.3">
      <c r="A562" s="12"/>
      <c r="B562" s="13"/>
      <c r="C562" s="12"/>
      <c r="D562" s="12"/>
      <c r="E562" s="11"/>
      <c r="F562" s="11"/>
      <c r="G562" s="14"/>
      <c r="H562" s="14"/>
      <c r="I562" s="10"/>
      <c r="J562" s="11"/>
      <c r="K562" s="11"/>
      <c r="L562" s="11"/>
      <c r="M562" s="11"/>
    </row>
    <row r="563" spans="1:13" x14ac:dyDescent="0.3">
      <c r="A563" s="12"/>
      <c r="B563" s="13"/>
      <c r="C563" s="12"/>
      <c r="D563" s="12"/>
      <c r="E563" s="11"/>
      <c r="F563" s="11"/>
      <c r="G563" s="14"/>
      <c r="H563" s="14"/>
      <c r="I563" s="10"/>
      <c r="J563" s="11"/>
      <c r="K563" s="11"/>
      <c r="L563" s="11"/>
      <c r="M563" s="11"/>
    </row>
    <row r="564" spans="1:13" x14ac:dyDescent="0.3">
      <c r="A564" s="12"/>
      <c r="B564" s="13"/>
      <c r="C564" s="12"/>
      <c r="D564" s="12"/>
      <c r="E564" s="11"/>
      <c r="F564" s="11"/>
      <c r="G564" s="14"/>
      <c r="H564" s="14"/>
      <c r="I564" s="10"/>
      <c r="J564" s="11"/>
      <c r="K564" s="11"/>
      <c r="L564" s="11"/>
      <c r="M564" s="11"/>
    </row>
    <row r="565" spans="1:13" x14ac:dyDescent="0.3">
      <c r="A565" s="12"/>
      <c r="B565" s="13"/>
      <c r="C565" s="12"/>
      <c r="D565" s="12"/>
      <c r="E565" s="11"/>
      <c r="F565" s="11"/>
      <c r="G565" s="14"/>
      <c r="H565" s="14"/>
      <c r="I565" s="10"/>
      <c r="J565" s="11"/>
      <c r="K565" s="11"/>
      <c r="L565" s="11"/>
      <c r="M565" s="11"/>
    </row>
    <row r="566" spans="1:13" x14ac:dyDescent="0.3">
      <c r="A566" s="12"/>
      <c r="B566" s="13"/>
      <c r="C566" s="12"/>
      <c r="D566" s="12"/>
      <c r="E566" s="11"/>
      <c r="F566" s="11"/>
      <c r="G566" s="14"/>
      <c r="H566" s="14"/>
      <c r="I566" s="10"/>
      <c r="J566" s="11"/>
      <c r="K566" s="11"/>
      <c r="L566" s="11"/>
      <c r="M566" s="11"/>
    </row>
    <row r="567" spans="1:13" x14ac:dyDescent="0.3">
      <c r="A567" s="12"/>
      <c r="B567" s="13"/>
      <c r="C567" s="12"/>
      <c r="D567" s="12"/>
      <c r="E567" s="11"/>
      <c r="F567" s="11"/>
      <c r="G567" s="14"/>
      <c r="H567" s="14"/>
      <c r="I567" s="10"/>
      <c r="J567" s="11"/>
      <c r="K567" s="11"/>
      <c r="L567" s="11"/>
      <c r="M567" s="11"/>
    </row>
    <row r="568" spans="1:13" x14ac:dyDescent="0.3">
      <c r="A568" s="12"/>
      <c r="B568" s="13"/>
      <c r="C568" s="12"/>
      <c r="D568" s="12"/>
      <c r="E568" s="11"/>
      <c r="F568" s="11"/>
      <c r="G568" s="14"/>
      <c r="H568" s="14"/>
      <c r="I568" s="10"/>
      <c r="J568" s="11"/>
      <c r="K568" s="11"/>
      <c r="L568" s="11"/>
      <c r="M568" s="11"/>
    </row>
    <row r="569" spans="1:13" x14ac:dyDescent="0.3">
      <c r="A569" s="12"/>
      <c r="B569" s="13"/>
      <c r="C569" s="12"/>
      <c r="D569" s="12"/>
      <c r="E569" s="11"/>
      <c r="F569" s="11"/>
      <c r="G569" s="14"/>
      <c r="H569" s="14"/>
      <c r="I569" s="10"/>
      <c r="J569" s="11"/>
      <c r="K569" s="11"/>
      <c r="L569" s="11"/>
      <c r="M569" s="11"/>
    </row>
    <row r="570" spans="1:13" x14ac:dyDescent="0.3">
      <c r="A570" s="12"/>
      <c r="B570" s="13"/>
      <c r="C570" s="12"/>
      <c r="D570" s="12"/>
      <c r="E570" s="11"/>
      <c r="F570" s="11"/>
      <c r="G570" s="14"/>
      <c r="H570" s="14"/>
      <c r="I570" s="10"/>
      <c r="J570" s="11"/>
      <c r="K570" s="11"/>
      <c r="L570" s="11"/>
      <c r="M570" s="11"/>
    </row>
    <row r="571" spans="1:13" x14ac:dyDescent="0.3">
      <c r="A571" s="12"/>
      <c r="B571" s="13"/>
      <c r="C571" s="12"/>
      <c r="D571" s="12"/>
      <c r="E571" s="11"/>
      <c r="F571" s="11"/>
      <c r="G571" s="14"/>
      <c r="H571" s="14"/>
      <c r="I571" s="10"/>
      <c r="J571" s="11"/>
      <c r="K571" s="11"/>
      <c r="L571" s="11"/>
      <c r="M571" s="11"/>
    </row>
    <row r="572" spans="1:13" x14ac:dyDescent="0.3">
      <c r="A572" s="12"/>
      <c r="B572" s="13"/>
      <c r="C572" s="12"/>
      <c r="D572" s="12"/>
      <c r="E572" s="11"/>
      <c r="F572" s="11"/>
      <c r="G572" s="14"/>
      <c r="H572" s="14"/>
      <c r="I572" s="10"/>
      <c r="J572" s="11"/>
      <c r="K572" s="11"/>
      <c r="L572" s="11"/>
      <c r="M572" s="11"/>
    </row>
    <row r="573" spans="1:13" x14ac:dyDescent="0.3">
      <c r="A573" s="12"/>
      <c r="B573" s="13"/>
      <c r="C573" s="12"/>
      <c r="D573" s="12"/>
      <c r="E573" s="11"/>
      <c r="F573" s="11"/>
      <c r="G573" s="14"/>
      <c r="H573" s="14"/>
      <c r="I573" s="10"/>
      <c r="J573" s="11"/>
      <c r="K573" s="11"/>
      <c r="L573" s="11"/>
      <c r="M573" s="11"/>
    </row>
    <row r="574" spans="1:13" x14ac:dyDescent="0.3">
      <c r="A574" s="12"/>
      <c r="B574" s="13"/>
      <c r="C574" s="12"/>
      <c r="D574" s="12"/>
      <c r="E574" s="11"/>
      <c r="F574" s="11"/>
      <c r="G574" s="14"/>
      <c r="H574" s="14"/>
      <c r="I574" s="10"/>
      <c r="J574" s="11"/>
      <c r="K574" s="11"/>
      <c r="L574" s="11"/>
      <c r="M574" s="11"/>
    </row>
    <row r="575" spans="1:13" x14ac:dyDescent="0.3">
      <c r="A575" s="12"/>
      <c r="B575" s="13"/>
      <c r="C575" s="12"/>
      <c r="D575" s="12"/>
      <c r="E575" s="11"/>
      <c r="F575" s="11"/>
      <c r="G575" s="14"/>
      <c r="H575" s="14"/>
      <c r="I575" s="10"/>
      <c r="J575" s="11"/>
      <c r="K575" s="11"/>
      <c r="L575" s="11"/>
      <c r="M575" s="11"/>
    </row>
    <row r="576" spans="1:13" x14ac:dyDescent="0.3">
      <c r="A576" s="12"/>
      <c r="B576" s="13"/>
      <c r="C576" s="12"/>
      <c r="D576" s="12"/>
      <c r="E576" s="11"/>
      <c r="F576" s="11"/>
      <c r="G576" s="14"/>
      <c r="H576" s="14"/>
      <c r="I576" s="10"/>
      <c r="J576" s="11"/>
      <c r="K576" s="11"/>
      <c r="L576" s="11"/>
      <c r="M576" s="11"/>
    </row>
    <row r="577" spans="1:13" x14ac:dyDescent="0.3">
      <c r="A577" s="12"/>
      <c r="B577" s="13"/>
      <c r="C577" s="12"/>
      <c r="D577" s="12"/>
      <c r="E577" s="11"/>
      <c r="F577" s="11"/>
      <c r="G577" s="14"/>
      <c r="H577" s="14"/>
      <c r="I577" s="10"/>
      <c r="J577" s="11"/>
      <c r="K577" s="11"/>
      <c r="L577" s="11"/>
      <c r="M577" s="11"/>
    </row>
    <row r="578" spans="1:13" x14ac:dyDescent="0.3">
      <c r="A578" s="12"/>
      <c r="B578" s="13"/>
      <c r="C578" s="12"/>
      <c r="D578" s="12"/>
      <c r="E578" s="11"/>
      <c r="F578" s="11"/>
      <c r="G578" s="14"/>
      <c r="H578" s="14"/>
      <c r="I578" s="10"/>
      <c r="J578" s="11"/>
      <c r="K578" s="11"/>
      <c r="L578" s="11"/>
      <c r="M578" s="11"/>
    </row>
    <row r="579" spans="1:13" x14ac:dyDescent="0.3">
      <c r="A579" s="12"/>
      <c r="B579" s="13"/>
      <c r="C579" s="12"/>
      <c r="D579" s="12"/>
      <c r="E579" s="11"/>
      <c r="F579" s="11"/>
      <c r="G579" s="14"/>
      <c r="H579" s="14"/>
      <c r="I579" s="10"/>
      <c r="J579" s="11"/>
      <c r="K579" s="11"/>
      <c r="L579" s="11"/>
      <c r="M579" s="11"/>
    </row>
    <row r="580" spans="1:13" x14ac:dyDescent="0.3">
      <c r="A580" s="12"/>
      <c r="B580" s="13"/>
      <c r="C580" s="12"/>
      <c r="D580" s="12"/>
      <c r="E580" s="11"/>
      <c r="F580" s="11"/>
      <c r="G580" s="14"/>
      <c r="H580" s="14"/>
      <c r="I580" s="10"/>
      <c r="J580" s="11"/>
      <c r="K580" s="11"/>
      <c r="L580" s="11"/>
      <c r="M580" s="11"/>
    </row>
    <row r="581" spans="1:13" x14ac:dyDescent="0.3">
      <c r="A581" s="12"/>
      <c r="B581" s="13"/>
      <c r="C581" s="12"/>
      <c r="D581" s="12"/>
      <c r="E581" s="11"/>
      <c r="F581" s="11"/>
      <c r="G581" s="14"/>
      <c r="H581" s="14"/>
      <c r="I581" s="10"/>
      <c r="J581" s="11"/>
      <c r="K581" s="11"/>
      <c r="L581" s="11"/>
      <c r="M581" s="11"/>
    </row>
    <row r="582" spans="1:13" x14ac:dyDescent="0.3">
      <c r="A582" s="12"/>
      <c r="B582" s="13"/>
      <c r="C582" s="12"/>
      <c r="D582" s="12"/>
      <c r="E582" s="11"/>
      <c r="F582" s="11"/>
      <c r="G582" s="14"/>
      <c r="H582" s="14"/>
      <c r="I582" s="10"/>
      <c r="J582" s="11"/>
      <c r="K582" s="11"/>
      <c r="L582" s="11"/>
      <c r="M582" s="11"/>
    </row>
    <row r="583" spans="1:13" x14ac:dyDescent="0.3">
      <c r="A583" s="12"/>
      <c r="B583" s="13"/>
      <c r="C583" s="12"/>
      <c r="D583" s="12"/>
      <c r="E583" s="11"/>
      <c r="F583" s="11"/>
      <c r="G583" s="14"/>
      <c r="H583" s="14"/>
      <c r="I583" s="10"/>
      <c r="J583" s="11"/>
      <c r="K583" s="11"/>
      <c r="L583" s="11"/>
      <c r="M583" s="11"/>
    </row>
    <row r="584" spans="1:13" x14ac:dyDescent="0.3">
      <c r="A584" s="12"/>
      <c r="B584" s="13"/>
      <c r="C584" s="12"/>
      <c r="D584" s="12"/>
      <c r="E584" s="11"/>
      <c r="F584" s="11"/>
      <c r="G584" s="14"/>
      <c r="H584" s="14"/>
      <c r="I584" s="10"/>
      <c r="J584" s="11"/>
      <c r="K584" s="11"/>
      <c r="L584" s="11"/>
      <c r="M584" s="11"/>
    </row>
    <row r="585" spans="1:13" x14ac:dyDescent="0.3">
      <c r="A585" s="12"/>
      <c r="B585" s="13"/>
      <c r="C585" s="12"/>
      <c r="D585" s="12"/>
      <c r="E585" s="11"/>
      <c r="F585" s="11"/>
      <c r="G585" s="14"/>
      <c r="H585" s="14"/>
      <c r="I585" s="10"/>
      <c r="J585" s="11"/>
      <c r="K585" s="11"/>
      <c r="L585" s="11"/>
      <c r="M585" s="11"/>
    </row>
    <row r="586" spans="1:13" x14ac:dyDescent="0.3">
      <c r="A586" s="12"/>
      <c r="B586" s="13"/>
      <c r="C586" s="12"/>
      <c r="D586" s="12"/>
      <c r="E586" s="11"/>
      <c r="F586" s="11"/>
      <c r="G586" s="14"/>
      <c r="H586" s="14"/>
      <c r="I586" s="10"/>
      <c r="J586" s="11"/>
      <c r="K586" s="11"/>
      <c r="L586" s="11"/>
      <c r="M586" s="11"/>
    </row>
    <row r="587" spans="1:13" x14ac:dyDescent="0.3">
      <c r="A587" s="12"/>
      <c r="B587" s="13"/>
      <c r="C587" s="12"/>
      <c r="D587" s="12"/>
      <c r="E587" s="11"/>
      <c r="F587" s="11"/>
      <c r="G587" s="14"/>
      <c r="H587" s="14"/>
      <c r="I587" s="10"/>
      <c r="J587" s="11"/>
      <c r="K587" s="11"/>
      <c r="L587" s="11"/>
      <c r="M587" s="11"/>
    </row>
    <row r="588" spans="1:13" x14ac:dyDescent="0.3">
      <c r="A588" s="12"/>
      <c r="B588" s="13"/>
      <c r="C588" s="12"/>
      <c r="D588" s="12"/>
      <c r="E588" s="11"/>
      <c r="F588" s="11"/>
      <c r="G588" s="14"/>
      <c r="H588" s="14"/>
      <c r="I588" s="10"/>
      <c r="J588" s="11"/>
      <c r="K588" s="11"/>
      <c r="L588" s="11"/>
      <c r="M588" s="11"/>
    </row>
    <row r="589" spans="1:13" x14ac:dyDescent="0.3">
      <c r="A589" s="12"/>
      <c r="B589" s="13"/>
      <c r="C589" s="12"/>
      <c r="D589" s="12"/>
      <c r="E589" s="11"/>
      <c r="F589" s="11"/>
      <c r="G589" s="14"/>
      <c r="H589" s="14"/>
      <c r="I589" s="10"/>
      <c r="J589" s="11"/>
      <c r="K589" s="11"/>
      <c r="L589" s="11"/>
      <c r="M589" s="11"/>
    </row>
    <row r="590" spans="1:13" x14ac:dyDescent="0.3">
      <c r="A590" s="12"/>
      <c r="B590" s="13"/>
      <c r="C590" s="12"/>
      <c r="D590" s="12"/>
      <c r="E590" s="11"/>
      <c r="F590" s="11"/>
      <c r="G590" s="14"/>
      <c r="H590" s="14"/>
      <c r="I590" s="10"/>
      <c r="J590" s="11"/>
      <c r="K590" s="11"/>
      <c r="L590" s="11"/>
      <c r="M590" s="11"/>
    </row>
    <row r="591" spans="1:13" x14ac:dyDescent="0.3">
      <c r="A591" s="12"/>
      <c r="B591" s="13"/>
      <c r="C591" s="12"/>
      <c r="D591" s="12"/>
      <c r="E591" s="11"/>
      <c r="F591" s="11"/>
      <c r="G591" s="14"/>
      <c r="H591" s="14"/>
      <c r="I591" s="10"/>
      <c r="J591" s="11"/>
      <c r="K591" s="11"/>
      <c r="L591" s="11"/>
      <c r="M591" s="11"/>
    </row>
    <row r="592" spans="1:13" x14ac:dyDescent="0.3">
      <c r="A592" s="12"/>
      <c r="B592" s="13"/>
      <c r="C592" s="12"/>
      <c r="D592" s="12"/>
      <c r="E592" s="11"/>
      <c r="F592" s="11"/>
      <c r="G592" s="14"/>
      <c r="H592" s="14"/>
      <c r="I592" s="10"/>
      <c r="J592" s="11"/>
      <c r="K592" s="11"/>
      <c r="L592" s="11"/>
      <c r="M592" s="11"/>
    </row>
    <row r="593" spans="1:13" x14ac:dyDescent="0.3">
      <c r="A593" s="12"/>
      <c r="B593" s="13"/>
      <c r="C593" s="12"/>
      <c r="D593" s="12"/>
      <c r="E593" s="11"/>
      <c r="F593" s="11"/>
      <c r="G593" s="14"/>
      <c r="H593" s="14"/>
      <c r="I593" s="10"/>
      <c r="J593" s="11"/>
      <c r="K593" s="11"/>
      <c r="L593" s="11"/>
      <c r="M593" s="11"/>
    </row>
    <row r="594" spans="1:13" x14ac:dyDescent="0.3">
      <c r="A594" s="12"/>
      <c r="B594" s="13"/>
      <c r="C594" s="12"/>
      <c r="D594" s="12"/>
      <c r="E594" s="11"/>
      <c r="F594" s="11"/>
      <c r="G594" s="14"/>
      <c r="H594" s="14"/>
      <c r="I594" s="10"/>
      <c r="J594" s="11"/>
      <c r="K594" s="11"/>
      <c r="L594" s="11"/>
      <c r="M594" s="11"/>
    </row>
    <row r="595" spans="1:13" x14ac:dyDescent="0.3">
      <c r="A595" s="12"/>
      <c r="B595" s="13"/>
      <c r="C595" s="12"/>
      <c r="D595" s="12"/>
      <c r="E595" s="11"/>
      <c r="F595" s="11"/>
      <c r="G595" s="14"/>
      <c r="H595" s="14"/>
      <c r="I595" s="10"/>
      <c r="J595" s="11"/>
      <c r="K595" s="11"/>
      <c r="L595" s="11"/>
      <c r="M595" s="11"/>
    </row>
    <row r="596" spans="1:13" x14ac:dyDescent="0.3">
      <c r="A596" s="12"/>
      <c r="B596" s="13"/>
      <c r="C596" s="12"/>
      <c r="D596" s="12"/>
      <c r="E596" s="11"/>
      <c r="F596" s="11"/>
      <c r="G596" s="14"/>
      <c r="H596" s="14"/>
      <c r="I596" s="10"/>
      <c r="J596" s="11"/>
      <c r="K596" s="11"/>
      <c r="L596" s="11"/>
      <c r="M596" s="11"/>
    </row>
    <row r="597" spans="1:13" x14ac:dyDescent="0.3">
      <c r="A597" s="12"/>
      <c r="B597" s="13"/>
      <c r="C597" s="12"/>
      <c r="D597" s="12"/>
      <c r="E597" s="11"/>
      <c r="F597" s="11"/>
      <c r="G597" s="14"/>
      <c r="H597" s="14"/>
      <c r="I597" s="10"/>
      <c r="J597" s="11"/>
      <c r="K597" s="11"/>
      <c r="L597" s="11"/>
      <c r="M597" s="11"/>
    </row>
    <row r="598" spans="1:13" x14ac:dyDescent="0.3">
      <c r="A598" s="12"/>
      <c r="B598" s="13"/>
      <c r="C598" s="12"/>
      <c r="D598" s="12"/>
      <c r="E598" s="11"/>
      <c r="F598" s="11"/>
      <c r="G598" s="14"/>
      <c r="H598" s="14"/>
      <c r="I598" s="10"/>
      <c r="J598" s="11"/>
      <c r="K598" s="11"/>
      <c r="L598" s="11"/>
      <c r="M598" s="11"/>
    </row>
    <row r="599" spans="1:13" x14ac:dyDescent="0.3">
      <c r="A599" s="12"/>
      <c r="B599" s="13"/>
      <c r="C599" s="12"/>
      <c r="D599" s="12"/>
      <c r="E599" s="11"/>
      <c r="F599" s="11"/>
      <c r="G599" s="14"/>
      <c r="H599" s="14"/>
      <c r="I599" s="10"/>
      <c r="J599" s="11"/>
      <c r="K599" s="11"/>
      <c r="L599" s="11"/>
      <c r="M599" s="11"/>
    </row>
    <row r="600" spans="1:13" x14ac:dyDescent="0.3">
      <c r="A600" s="12"/>
      <c r="B600" s="13"/>
      <c r="C600" s="12"/>
      <c r="D600" s="12"/>
      <c r="E600" s="11"/>
      <c r="F600" s="11"/>
      <c r="G600" s="14"/>
      <c r="H600" s="14"/>
      <c r="I600" s="10"/>
      <c r="J600" s="11"/>
      <c r="K600" s="11"/>
      <c r="L600" s="11"/>
      <c r="M600" s="11"/>
    </row>
    <row r="601" spans="1:13" x14ac:dyDescent="0.3">
      <c r="A601" s="12"/>
      <c r="B601" s="13"/>
      <c r="C601" s="12"/>
      <c r="D601" s="12"/>
      <c r="E601" s="11"/>
      <c r="F601" s="11"/>
      <c r="G601" s="14"/>
      <c r="H601" s="14"/>
      <c r="I601" s="10"/>
      <c r="J601" s="11"/>
      <c r="K601" s="11"/>
      <c r="L601" s="11"/>
      <c r="M601" s="11"/>
    </row>
    <row r="602" spans="1:13" x14ac:dyDescent="0.3">
      <c r="A602" s="12"/>
      <c r="B602" s="13"/>
      <c r="C602" s="12"/>
      <c r="D602" s="12"/>
      <c r="E602" s="11"/>
      <c r="F602" s="11"/>
      <c r="G602" s="14"/>
      <c r="H602" s="14"/>
      <c r="I602" s="10"/>
      <c r="J602" s="11"/>
      <c r="K602" s="11"/>
      <c r="L602" s="11"/>
      <c r="M602" s="11"/>
    </row>
    <row r="603" spans="1:13" x14ac:dyDescent="0.3">
      <c r="A603" s="12"/>
      <c r="B603" s="13"/>
      <c r="C603" s="12"/>
      <c r="D603" s="12"/>
      <c r="E603" s="11"/>
      <c r="F603" s="11"/>
      <c r="G603" s="14"/>
      <c r="H603" s="14"/>
      <c r="I603" s="10"/>
      <c r="J603" s="11"/>
      <c r="K603" s="11"/>
      <c r="L603" s="11"/>
      <c r="M603" s="11"/>
    </row>
    <row r="604" spans="1:13" x14ac:dyDescent="0.3">
      <c r="A604" s="12"/>
      <c r="B604" s="13"/>
      <c r="C604" s="12"/>
      <c r="D604" s="12"/>
      <c r="E604" s="11"/>
      <c r="F604" s="11"/>
      <c r="G604" s="14"/>
      <c r="H604" s="14"/>
      <c r="I604" s="10"/>
      <c r="J604" s="11"/>
      <c r="K604" s="11"/>
      <c r="L604" s="11"/>
      <c r="M604" s="11"/>
    </row>
    <row r="605" spans="1:13" x14ac:dyDescent="0.3">
      <c r="A605" s="12"/>
      <c r="B605" s="13"/>
      <c r="C605" s="12"/>
      <c r="D605" s="12"/>
      <c r="E605" s="11"/>
      <c r="F605" s="11"/>
      <c r="G605" s="14"/>
      <c r="H605" s="14"/>
      <c r="I605" s="10"/>
      <c r="J605" s="11"/>
      <c r="K605" s="11"/>
      <c r="L605" s="11"/>
      <c r="M605" s="11"/>
    </row>
    <row r="606" spans="1:13" x14ac:dyDescent="0.3">
      <c r="A606" s="12"/>
      <c r="B606" s="13"/>
      <c r="C606" s="12"/>
      <c r="D606" s="12"/>
      <c r="E606" s="11"/>
      <c r="F606" s="11"/>
      <c r="G606" s="14"/>
      <c r="H606" s="14"/>
      <c r="I606" s="10"/>
      <c r="J606" s="11"/>
      <c r="K606" s="11"/>
      <c r="L606" s="11"/>
      <c r="M606" s="11"/>
    </row>
    <row r="607" spans="1:13" x14ac:dyDescent="0.3">
      <c r="A607" s="12"/>
      <c r="B607" s="13"/>
      <c r="C607" s="12"/>
      <c r="D607" s="12"/>
      <c r="E607" s="11"/>
      <c r="F607" s="11"/>
      <c r="G607" s="14"/>
      <c r="H607" s="14"/>
      <c r="I607" s="10"/>
      <c r="J607" s="11"/>
      <c r="K607" s="11"/>
      <c r="L607" s="11"/>
      <c r="M607" s="11"/>
    </row>
    <row r="608" spans="1:13" x14ac:dyDescent="0.3">
      <c r="A608" s="12"/>
      <c r="B608" s="13"/>
      <c r="C608" s="12"/>
      <c r="D608" s="12"/>
      <c r="E608" s="11"/>
      <c r="F608" s="11"/>
      <c r="G608" s="14"/>
      <c r="H608" s="14"/>
      <c r="I608" s="10"/>
      <c r="J608" s="11"/>
      <c r="K608" s="11"/>
      <c r="L608" s="11"/>
      <c r="M608" s="11"/>
    </row>
    <row r="609" spans="1:13" x14ac:dyDescent="0.3">
      <c r="A609" s="12"/>
      <c r="B609" s="13"/>
      <c r="C609" s="12"/>
      <c r="D609" s="12"/>
      <c r="E609" s="11"/>
      <c r="F609" s="11"/>
      <c r="G609" s="14"/>
      <c r="H609" s="14"/>
      <c r="I609" s="10"/>
      <c r="J609" s="11"/>
      <c r="K609" s="11"/>
      <c r="L609" s="11"/>
      <c r="M609" s="11"/>
    </row>
    <row r="610" spans="1:13" x14ac:dyDescent="0.3">
      <c r="A610" s="12"/>
      <c r="B610" s="13"/>
      <c r="C610" s="12"/>
      <c r="D610" s="12"/>
      <c r="E610" s="11"/>
      <c r="F610" s="11"/>
      <c r="G610" s="14"/>
      <c r="H610" s="14"/>
      <c r="I610" s="10"/>
      <c r="J610" s="11"/>
      <c r="K610" s="11"/>
      <c r="L610" s="11"/>
      <c r="M610" s="11"/>
    </row>
    <row r="611" spans="1:13" x14ac:dyDescent="0.3">
      <c r="A611" s="12"/>
      <c r="B611" s="13"/>
      <c r="C611" s="12"/>
      <c r="D611" s="12"/>
      <c r="E611" s="11"/>
      <c r="F611" s="11"/>
      <c r="G611" s="14"/>
      <c r="H611" s="14"/>
      <c r="I611" s="10"/>
      <c r="J611" s="11"/>
      <c r="K611" s="11"/>
      <c r="L611" s="11"/>
      <c r="M611" s="11"/>
    </row>
    <row r="612" spans="1:13" x14ac:dyDescent="0.3">
      <c r="A612" s="12"/>
      <c r="B612" s="13"/>
      <c r="C612" s="12"/>
      <c r="D612" s="12"/>
      <c r="E612" s="11"/>
      <c r="F612" s="11"/>
      <c r="G612" s="14"/>
      <c r="H612" s="14"/>
      <c r="I612" s="10"/>
      <c r="J612" s="11"/>
      <c r="K612" s="11"/>
      <c r="L612" s="11"/>
      <c r="M612" s="11"/>
    </row>
    <row r="613" spans="1:13" x14ac:dyDescent="0.3">
      <c r="A613" s="12"/>
      <c r="B613" s="13"/>
      <c r="C613" s="12"/>
      <c r="D613" s="12"/>
      <c r="E613" s="11"/>
      <c r="F613" s="11"/>
      <c r="G613" s="14"/>
      <c r="H613" s="14"/>
      <c r="I613" s="10"/>
      <c r="J613" s="11"/>
      <c r="K613" s="11"/>
      <c r="L613" s="11"/>
      <c r="M613" s="11"/>
    </row>
    <row r="614" spans="1:13" x14ac:dyDescent="0.3">
      <c r="A614" s="12"/>
      <c r="B614" s="13"/>
      <c r="C614" s="12"/>
      <c r="D614" s="12"/>
      <c r="E614" s="11"/>
      <c r="F614" s="11"/>
      <c r="G614" s="14"/>
      <c r="H614" s="14"/>
      <c r="I614" s="10"/>
      <c r="J614" s="11"/>
      <c r="K614" s="11"/>
      <c r="L614" s="11"/>
      <c r="M614" s="11"/>
    </row>
    <row r="615" spans="1:13" x14ac:dyDescent="0.3">
      <c r="A615" s="12"/>
      <c r="B615" s="13"/>
      <c r="C615" s="12"/>
      <c r="D615" s="12"/>
      <c r="E615" s="11"/>
      <c r="F615" s="11"/>
      <c r="G615" s="14"/>
      <c r="H615" s="14"/>
      <c r="I615" s="10"/>
      <c r="J615" s="11"/>
      <c r="K615" s="11"/>
      <c r="L615" s="11"/>
      <c r="M615" s="11"/>
    </row>
    <row r="616" spans="1:13" x14ac:dyDescent="0.3">
      <c r="A616" s="12"/>
      <c r="B616" s="13"/>
      <c r="C616" s="12"/>
      <c r="D616" s="12"/>
      <c r="E616" s="11"/>
      <c r="F616" s="11"/>
      <c r="G616" s="14"/>
      <c r="H616" s="14"/>
      <c r="I616" s="10"/>
      <c r="J616" s="11"/>
      <c r="K616" s="11"/>
      <c r="L616" s="11"/>
      <c r="M616" s="11"/>
    </row>
    <row r="617" spans="1:13" x14ac:dyDescent="0.3">
      <c r="A617" s="12"/>
      <c r="B617" s="13"/>
      <c r="C617" s="12"/>
      <c r="D617" s="12"/>
      <c r="E617" s="11"/>
      <c r="F617" s="11"/>
      <c r="G617" s="14"/>
      <c r="H617" s="14"/>
      <c r="I617" s="10"/>
      <c r="J617" s="11"/>
      <c r="K617" s="11"/>
      <c r="L617" s="11"/>
      <c r="M617" s="11"/>
    </row>
    <row r="618" spans="1:13" x14ac:dyDescent="0.3">
      <c r="A618" s="12"/>
      <c r="B618" s="13"/>
      <c r="C618" s="12"/>
      <c r="D618" s="12"/>
      <c r="E618" s="11"/>
      <c r="F618" s="11"/>
      <c r="G618" s="14"/>
      <c r="H618" s="14"/>
      <c r="I618" s="10"/>
      <c r="J618" s="11"/>
      <c r="K618" s="11"/>
      <c r="L618" s="11"/>
      <c r="M618" s="11"/>
    </row>
    <row r="619" spans="1:13" x14ac:dyDescent="0.3">
      <c r="A619" s="12"/>
      <c r="B619" s="13"/>
      <c r="C619" s="12"/>
      <c r="D619" s="12"/>
      <c r="E619" s="11"/>
      <c r="F619" s="11"/>
      <c r="G619" s="14"/>
      <c r="H619" s="14"/>
      <c r="I619" s="10"/>
      <c r="J619" s="11"/>
      <c r="K619" s="11"/>
      <c r="L619" s="11"/>
      <c r="M619" s="11"/>
    </row>
    <row r="620" spans="1:13" x14ac:dyDescent="0.3">
      <c r="A620" s="12"/>
      <c r="B620" s="13"/>
      <c r="C620" s="12"/>
      <c r="D620" s="12"/>
      <c r="E620" s="11"/>
      <c r="F620" s="11"/>
      <c r="G620" s="14"/>
      <c r="H620" s="14"/>
      <c r="I620" s="10"/>
      <c r="J620" s="11"/>
      <c r="K620" s="11"/>
      <c r="L620" s="11"/>
      <c r="M620" s="11"/>
    </row>
    <row r="621" spans="1:13" x14ac:dyDescent="0.3">
      <c r="A621" s="12"/>
      <c r="B621" s="13"/>
      <c r="C621" s="12"/>
      <c r="D621" s="12"/>
      <c r="E621" s="11"/>
      <c r="F621" s="11"/>
      <c r="G621" s="14"/>
      <c r="H621" s="14"/>
      <c r="I621" s="10"/>
      <c r="J621" s="11"/>
      <c r="K621" s="11"/>
      <c r="L621" s="11"/>
      <c r="M621" s="11"/>
    </row>
    <row r="622" spans="1:13" x14ac:dyDescent="0.3">
      <c r="A622" s="12"/>
      <c r="B622" s="13"/>
      <c r="C622" s="12"/>
      <c r="D622" s="12"/>
      <c r="E622" s="11"/>
      <c r="F622" s="11"/>
      <c r="G622" s="14"/>
      <c r="H622" s="14"/>
      <c r="I622" s="10"/>
      <c r="J622" s="11"/>
      <c r="K622" s="11"/>
      <c r="L622" s="11"/>
      <c r="M622" s="11"/>
    </row>
    <row r="623" spans="1:13" x14ac:dyDescent="0.3">
      <c r="A623" s="12"/>
      <c r="B623" s="13"/>
      <c r="C623" s="12"/>
      <c r="D623" s="12"/>
      <c r="E623" s="11"/>
      <c r="F623" s="11"/>
      <c r="G623" s="14"/>
      <c r="H623" s="14"/>
      <c r="I623" s="10"/>
      <c r="J623" s="11"/>
      <c r="K623" s="11"/>
      <c r="L623" s="11"/>
      <c r="M623" s="11"/>
    </row>
    <row r="624" spans="1:13" x14ac:dyDescent="0.3">
      <c r="A624" s="12"/>
      <c r="B624" s="13"/>
      <c r="C624" s="12"/>
      <c r="D624" s="12"/>
      <c r="E624" s="11"/>
      <c r="F624" s="11"/>
      <c r="G624" s="14"/>
      <c r="H624" s="14"/>
      <c r="I624" s="10"/>
      <c r="J624" s="11"/>
      <c r="K624" s="11"/>
      <c r="L624" s="11"/>
      <c r="M624" s="11"/>
    </row>
    <row r="625" spans="1:13" x14ac:dyDescent="0.3">
      <c r="A625" s="12"/>
      <c r="B625" s="13"/>
      <c r="C625" s="12"/>
      <c r="D625" s="12"/>
      <c r="E625" s="11"/>
      <c r="F625" s="11"/>
      <c r="G625" s="14"/>
      <c r="H625" s="14"/>
      <c r="I625" s="10"/>
      <c r="J625" s="11"/>
      <c r="K625" s="11"/>
      <c r="L625" s="11"/>
      <c r="M625" s="11"/>
    </row>
    <row r="626" spans="1:13" x14ac:dyDescent="0.3">
      <c r="A626" s="12"/>
      <c r="B626" s="13"/>
      <c r="C626" s="12"/>
      <c r="D626" s="12"/>
      <c r="E626" s="11"/>
      <c r="F626" s="11"/>
      <c r="G626" s="14"/>
      <c r="H626" s="14"/>
      <c r="I626" s="10"/>
      <c r="J626" s="11"/>
      <c r="K626" s="11"/>
      <c r="L626" s="11"/>
      <c r="M626" s="11"/>
    </row>
    <row r="627" spans="1:13" x14ac:dyDescent="0.3">
      <c r="A627" s="12"/>
      <c r="B627" s="13"/>
      <c r="C627" s="12"/>
      <c r="D627" s="12"/>
      <c r="E627" s="11"/>
      <c r="F627" s="11"/>
      <c r="G627" s="14"/>
      <c r="H627" s="14"/>
      <c r="I627" s="10"/>
      <c r="J627" s="11"/>
      <c r="K627" s="11"/>
      <c r="L627" s="11"/>
      <c r="M627" s="11"/>
    </row>
    <row r="628" spans="1:13" x14ac:dyDescent="0.3">
      <c r="A628" s="12"/>
      <c r="B628" s="13"/>
      <c r="C628" s="12"/>
      <c r="D628" s="12"/>
      <c r="E628" s="11"/>
      <c r="F628" s="11"/>
      <c r="G628" s="14"/>
      <c r="H628" s="14"/>
      <c r="I628" s="10"/>
      <c r="J628" s="11"/>
      <c r="K628" s="11"/>
      <c r="L628" s="11"/>
      <c r="M628" s="11"/>
    </row>
    <row r="629" spans="1:13" x14ac:dyDescent="0.3">
      <c r="A629" s="12"/>
      <c r="B629" s="13"/>
      <c r="C629" s="12"/>
      <c r="D629" s="12"/>
      <c r="E629" s="11"/>
      <c r="F629" s="11"/>
      <c r="G629" s="14"/>
      <c r="H629" s="14"/>
      <c r="I629" s="10"/>
      <c r="J629" s="11"/>
      <c r="K629" s="11"/>
      <c r="L629" s="11"/>
      <c r="M629" s="11"/>
    </row>
    <row r="630" spans="1:13" x14ac:dyDescent="0.3">
      <c r="A630" s="12"/>
      <c r="B630" s="13"/>
      <c r="C630" s="12"/>
      <c r="D630" s="12"/>
      <c r="E630" s="11"/>
      <c r="F630" s="11"/>
      <c r="G630" s="14"/>
      <c r="H630" s="14"/>
      <c r="I630" s="10"/>
      <c r="J630" s="11"/>
      <c r="K630" s="11"/>
      <c r="L630" s="11"/>
      <c r="M630" s="11"/>
    </row>
    <row r="631" spans="1:13" x14ac:dyDescent="0.3">
      <c r="A631" s="12"/>
      <c r="B631" s="13"/>
      <c r="C631" s="12"/>
      <c r="D631" s="12"/>
      <c r="E631" s="11"/>
      <c r="F631" s="11"/>
      <c r="G631" s="14"/>
      <c r="H631" s="14"/>
      <c r="I631" s="10"/>
      <c r="J631" s="11"/>
      <c r="K631" s="11"/>
      <c r="L631" s="11"/>
      <c r="M631" s="11"/>
    </row>
    <row r="632" spans="1:13" x14ac:dyDescent="0.3">
      <c r="A632" s="12"/>
      <c r="B632" s="13"/>
      <c r="C632" s="12"/>
      <c r="D632" s="12"/>
      <c r="E632" s="11"/>
      <c r="F632" s="11"/>
      <c r="G632" s="14"/>
      <c r="H632" s="14"/>
      <c r="I632" s="10"/>
      <c r="J632" s="11"/>
      <c r="K632" s="11"/>
      <c r="L632" s="11"/>
      <c r="M632" s="11"/>
    </row>
    <row r="633" spans="1:13" x14ac:dyDescent="0.3">
      <c r="A633" s="12"/>
      <c r="B633" s="13"/>
      <c r="C633" s="12"/>
      <c r="D633" s="12"/>
      <c r="E633" s="11"/>
      <c r="F633" s="11"/>
      <c r="G633" s="14"/>
      <c r="H633" s="14"/>
      <c r="I633" s="10"/>
      <c r="J633" s="11"/>
      <c r="K633" s="11"/>
      <c r="L633" s="11"/>
      <c r="M633" s="11"/>
    </row>
    <row r="634" spans="1:13" x14ac:dyDescent="0.3">
      <c r="A634" s="12"/>
      <c r="B634" s="13"/>
      <c r="C634" s="12"/>
      <c r="D634" s="12"/>
      <c r="E634" s="11"/>
      <c r="F634" s="11"/>
      <c r="G634" s="14"/>
      <c r="H634" s="14"/>
      <c r="I634" s="10"/>
      <c r="J634" s="11"/>
      <c r="K634" s="11"/>
      <c r="L634" s="11"/>
      <c r="M634" s="11"/>
    </row>
    <row r="635" spans="1:13" x14ac:dyDescent="0.3">
      <c r="A635" s="12"/>
      <c r="B635" s="13"/>
      <c r="C635" s="12"/>
      <c r="D635" s="12"/>
      <c r="E635" s="11"/>
      <c r="F635" s="11"/>
      <c r="G635" s="14"/>
      <c r="H635" s="14"/>
      <c r="I635" s="10"/>
      <c r="J635" s="11"/>
      <c r="K635" s="11"/>
      <c r="L635" s="11"/>
      <c r="M635" s="11"/>
    </row>
    <row r="636" spans="1:13" x14ac:dyDescent="0.3">
      <c r="A636" s="12"/>
      <c r="B636" s="13"/>
      <c r="C636" s="12"/>
      <c r="D636" s="12"/>
      <c r="E636" s="11"/>
      <c r="F636" s="11"/>
      <c r="G636" s="14"/>
      <c r="H636" s="14"/>
      <c r="I636" s="10"/>
      <c r="J636" s="11"/>
      <c r="K636" s="11"/>
      <c r="L636" s="11"/>
      <c r="M636" s="11"/>
    </row>
    <row r="637" spans="1:13" x14ac:dyDescent="0.3">
      <c r="A637" s="12"/>
      <c r="B637" s="13"/>
      <c r="C637" s="12"/>
      <c r="D637" s="12"/>
      <c r="E637" s="11"/>
      <c r="F637" s="11"/>
      <c r="G637" s="14"/>
      <c r="H637" s="14"/>
      <c r="I637" s="10"/>
      <c r="J637" s="11"/>
      <c r="K637" s="11"/>
      <c r="L637" s="11"/>
      <c r="M637" s="11"/>
    </row>
    <row r="638" spans="1:13" x14ac:dyDescent="0.3">
      <c r="A638" s="12"/>
      <c r="B638" s="13"/>
      <c r="C638" s="12"/>
      <c r="D638" s="12"/>
      <c r="E638" s="11"/>
      <c r="F638" s="11"/>
      <c r="G638" s="14"/>
      <c r="H638" s="14"/>
      <c r="I638" s="10"/>
      <c r="J638" s="11"/>
      <c r="K638" s="11"/>
      <c r="L638" s="11"/>
      <c r="M638" s="11"/>
    </row>
    <row r="639" spans="1:13" x14ac:dyDescent="0.3">
      <c r="A639" s="12"/>
      <c r="B639" s="13"/>
      <c r="C639" s="12"/>
      <c r="D639" s="12"/>
      <c r="E639" s="11"/>
      <c r="F639" s="11"/>
      <c r="G639" s="14"/>
      <c r="H639" s="14"/>
      <c r="I639" s="10"/>
      <c r="J639" s="11"/>
      <c r="K639" s="11"/>
      <c r="L639" s="11"/>
      <c r="M639" s="11"/>
    </row>
    <row r="640" spans="1:13" x14ac:dyDescent="0.3">
      <c r="A640" s="12"/>
      <c r="B640" s="13"/>
      <c r="C640" s="12"/>
      <c r="D640" s="12"/>
      <c r="E640" s="11"/>
      <c r="F640" s="11"/>
      <c r="G640" s="14"/>
      <c r="H640" s="14"/>
      <c r="I640" s="10"/>
      <c r="J640" s="11"/>
      <c r="K640" s="11"/>
      <c r="L640" s="11"/>
      <c r="M640" s="11"/>
    </row>
    <row r="641" spans="1:13" x14ac:dyDescent="0.3">
      <c r="A641" s="12"/>
      <c r="B641" s="13"/>
      <c r="C641" s="12"/>
      <c r="D641" s="12"/>
      <c r="E641" s="11"/>
      <c r="F641" s="11"/>
      <c r="G641" s="14"/>
      <c r="H641" s="14"/>
      <c r="I641" s="10"/>
      <c r="J641" s="11"/>
      <c r="K641" s="11"/>
      <c r="L641" s="11"/>
      <c r="M641" s="11"/>
    </row>
    <row r="642" spans="1:13" x14ac:dyDescent="0.3">
      <c r="A642" s="12"/>
      <c r="B642" s="13"/>
      <c r="C642" s="12"/>
      <c r="D642" s="12"/>
      <c r="E642" s="11"/>
      <c r="F642" s="11"/>
      <c r="G642" s="14"/>
      <c r="H642" s="14"/>
      <c r="I642" s="10"/>
      <c r="J642" s="11"/>
      <c r="K642" s="11"/>
      <c r="L642" s="11"/>
      <c r="M642" s="11"/>
    </row>
    <row r="643" spans="1:13" x14ac:dyDescent="0.3">
      <c r="A643" s="12"/>
      <c r="B643" s="13"/>
      <c r="C643" s="12"/>
      <c r="D643" s="12"/>
      <c r="E643" s="11"/>
      <c r="F643" s="11"/>
      <c r="G643" s="14"/>
      <c r="H643" s="14"/>
      <c r="I643" s="10"/>
      <c r="J643" s="11"/>
      <c r="K643" s="11"/>
      <c r="L643" s="11"/>
      <c r="M643" s="11"/>
    </row>
    <row r="644" spans="1:13" x14ac:dyDescent="0.3">
      <c r="A644" s="12"/>
      <c r="B644" s="13"/>
      <c r="C644" s="12"/>
      <c r="D644" s="12"/>
      <c r="E644" s="11"/>
      <c r="F644" s="11"/>
      <c r="G644" s="14"/>
      <c r="H644" s="14"/>
      <c r="I644" s="10"/>
      <c r="J644" s="11"/>
      <c r="K644" s="11"/>
      <c r="L644" s="11"/>
      <c r="M644" s="11"/>
    </row>
    <row r="645" spans="1:13" x14ac:dyDescent="0.3">
      <c r="A645" s="12"/>
      <c r="B645" s="13"/>
      <c r="C645" s="12"/>
      <c r="D645" s="12"/>
      <c r="E645" s="11"/>
      <c r="F645" s="11"/>
      <c r="G645" s="14"/>
      <c r="H645" s="14"/>
      <c r="I645" s="10"/>
      <c r="J645" s="11"/>
      <c r="K645" s="11"/>
      <c r="L645" s="11"/>
      <c r="M645" s="11"/>
    </row>
    <row r="646" spans="1:13" x14ac:dyDescent="0.3">
      <c r="A646" s="12"/>
      <c r="B646" s="13"/>
      <c r="C646" s="12"/>
      <c r="D646" s="12"/>
      <c r="E646" s="11"/>
      <c r="F646" s="11"/>
      <c r="G646" s="14"/>
      <c r="H646" s="14"/>
      <c r="I646" s="10"/>
      <c r="J646" s="11"/>
      <c r="K646" s="11"/>
      <c r="L646" s="11"/>
      <c r="M646" s="11"/>
    </row>
    <row r="647" spans="1:13" x14ac:dyDescent="0.3">
      <c r="A647" s="12"/>
      <c r="B647" s="13"/>
      <c r="C647" s="12"/>
      <c r="D647" s="12"/>
      <c r="E647" s="11"/>
      <c r="F647" s="11"/>
      <c r="G647" s="14"/>
      <c r="H647" s="14"/>
      <c r="I647" s="10"/>
      <c r="J647" s="11"/>
      <c r="K647" s="11"/>
      <c r="L647" s="11"/>
      <c r="M647" s="11"/>
    </row>
    <row r="648" spans="1:13" x14ac:dyDescent="0.3">
      <c r="A648" s="12"/>
      <c r="B648" s="13"/>
      <c r="C648" s="12"/>
      <c r="D648" s="12"/>
      <c r="E648" s="11"/>
      <c r="F648" s="11"/>
      <c r="G648" s="14"/>
      <c r="H648" s="14"/>
      <c r="I648" s="10"/>
      <c r="J648" s="11"/>
      <c r="K648" s="11"/>
      <c r="L648" s="11"/>
      <c r="M648" s="11"/>
    </row>
    <row r="649" spans="1:13" x14ac:dyDescent="0.3">
      <c r="A649" s="12"/>
      <c r="B649" s="13"/>
      <c r="C649" s="12"/>
      <c r="D649" s="12"/>
      <c r="E649" s="11"/>
      <c r="F649" s="11"/>
      <c r="G649" s="14"/>
      <c r="H649" s="14"/>
      <c r="I649" s="10"/>
      <c r="J649" s="11"/>
      <c r="K649" s="11"/>
      <c r="L649" s="11"/>
      <c r="M649" s="11"/>
    </row>
    <row r="650" spans="1:13" x14ac:dyDescent="0.3">
      <c r="A650" s="12"/>
      <c r="B650" s="13"/>
      <c r="C650" s="12"/>
      <c r="D650" s="12"/>
      <c r="E650" s="11"/>
      <c r="F650" s="11"/>
      <c r="G650" s="14"/>
      <c r="H650" s="14"/>
      <c r="I650" s="10"/>
      <c r="J650" s="11"/>
      <c r="K650" s="11"/>
      <c r="L650" s="11"/>
      <c r="M650" s="11"/>
    </row>
    <row r="651" spans="1:13" x14ac:dyDescent="0.3">
      <c r="A651" s="12"/>
      <c r="B651" s="13"/>
      <c r="C651" s="12"/>
      <c r="D651" s="12"/>
      <c r="E651" s="11"/>
      <c r="F651" s="11"/>
      <c r="G651" s="14"/>
      <c r="H651" s="14"/>
      <c r="I651" s="10"/>
      <c r="J651" s="11"/>
      <c r="K651" s="11"/>
      <c r="L651" s="11"/>
      <c r="M651" s="11"/>
    </row>
    <row r="652" spans="1:13" x14ac:dyDescent="0.3">
      <c r="A652" s="12"/>
      <c r="B652" s="13"/>
      <c r="C652" s="12"/>
      <c r="D652" s="12"/>
      <c r="E652" s="11"/>
      <c r="F652" s="11"/>
      <c r="G652" s="14"/>
      <c r="H652" s="14"/>
      <c r="I652" s="10"/>
      <c r="J652" s="11"/>
      <c r="K652" s="11"/>
      <c r="L652" s="11"/>
      <c r="M652" s="11"/>
    </row>
    <row r="653" spans="1:13" x14ac:dyDescent="0.3">
      <c r="A653" s="12"/>
      <c r="B653" s="13"/>
      <c r="C653" s="12"/>
      <c r="D653" s="12"/>
      <c r="E653" s="11"/>
      <c r="F653" s="11"/>
      <c r="G653" s="14"/>
      <c r="H653" s="14"/>
      <c r="I653" s="10"/>
      <c r="J653" s="11"/>
      <c r="K653" s="11"/>
      <c r="L653" s="11"/>
      <c r="M653" s="11"/>
    </row>
    <row r="654" spans="1:13" x14ac:dyDescent="0.3">
      <c r="A654" s="12"/>
      <c r="B654" s="13"/>
      <c r="C654" s="12"/>
      <c r="D654" s="12"/>
      <c r="E654" s="11"/>
      <c r="F654" s="11"/>
      <c r="G654" s="14"/>
      <c r="H654" s="14"/>
      <c r="I654" s="10"/>
      <c r="J654" s="11"/>
      <c r="K654" s="11"/>
      <c r="L654" s="11"/>
      <c r="M654" s="11"/>
    </row>
    <row r="655" spans="1:13" x14ac:dyDescent="0.3">
      <c r="A655" s="12"/>
      <c r="B655" s="13"/>
      <c r="C655" s="12"/>
      <c r="D655" s="12"/>
      <c r="E655" s="11"/>
      <c r="F655" s="11"/>
      <c r="G655" s="14"/>
      <c r="H655" s="14"/>
      <c r="I655" s="10"/>
      <c r="J655" s="11"/>
      <c r="K655" s="11"/>
      <c r="L655" s="11"/>
      <c r="M655" s="11"/>
    </row>
    <row r="656" spans="1:13" x14ac:dyDescent="0.3">
      <c r="A656" s="12"/>
      <c r="B656" s="13"/>
      <c r="C656" s="12"/>
      <c r="D656" s="12"/>
      <c r="E656" s="11"/>
      <c r="F656" s="11"/>
      <c r="G656" s="14"/>
      <c r="H656" s="14"/>
      <c r="I656" s="10"/>
      <c r="J656" s="11"/>
      <c r="K656" s="11"/>
      <c r="L656" s="11"/>
      <c r="M656" s="11"/>
    </row>
    <row r="657" spans="1:13" x14ac:dyDescent="0.3">
      <c r="A657" s="12"/>
      <c r="B657" s="13"/>
      <c r="C657" s="12"/>
      <c r="D657" s="12"/>
      <c r="E657" s="11"/>
      <c r="F657" s="11"/>
      <c r="G657" s="14"/>
      <c r="H657" s="14"/>
      <c r="I657" s="10"/>
      <c r="J657" s="11"/>
      <c r="K657" s="11"/>
      <c r="L657" s="11"/>
      <c r="M657" s="11"/>
    </row>
    <row r="658" spans="1:13" x14ac:dyDescent="0.3">
      <c r="A658" s="12"/>
      <c r="B658" s="13"/>
      <c r="C658" s="12"/>
      <c r="D658" s="12"/>
      <c r="E658" s="11"/>
      <c r="F658" s="11"/>
      <c r="G658" s="14"/>
      <c r="H658" s="14"/>
      <c r="I658" s="10"/>
      <c r="J658" s="11"/>
      <c r="K658" s="11"/>
      <c r="L658" s="11"/>
      <c r="M658" s="11"/>
    </row>
    <row r="659" spans="1:13" x14ac:dyDescent="0.3">
      <c r="A659" s="12"/>
      <c r="B659" s="13"/>
      <c r="C659" s="12"/>
      <c r="D659" s="12"/>
      <c r="E659" s="11"/>
      <c r="F659" s="11"/>
      <c r="G659" s="14"/>
      <c r="H659" s="14"/>
      <c r="I659" s="10"/>
      <c r="J659" s="11"/>
      <c r="K659" s="11"/>
      <c r="L659" s="11"/>
      <c r="M659" s="11"/>
    </row>
    <row r="660" spans="1:13" x14ac:dyDescent="0.3">
      <c r="A660" s="12"/>
      <c r="B660" s="13"/>
      <c r="C660" s="12"/>
      <c r="D660" s="12"/>
      <c r="E660" s="11"/>
      <c r="F660" s="11"/>
      <c r="G660" s="14"/>
      <c r="H660" s="14"/>
      <c r="I660" s="10"/>
      <c r="J660" s="11"/>
      <c r="K660" s="11"/>
      <c r="L660" s="11"/>
      <c r="M660" s="11"/>
    </row>
    <row r="661" spans="1:13" x14ac:dyDescent="0.3">
      <c r="A661" s="12"/>
      <c r="B661" s="13"/>
      <c r="C661" s="12"/>
      <c r="D661" s="12"/>
      <c r="E661" s="11"/>
      <c r="F661" s="11"/>
      <c r="G661" s="14"/>
      <c r="H661" s="14"/>
      <c r="I661" s="10"/>
      <c r="J661" s="11"/>
      <c r="K661" s="11"/>
      <c r="L661" s="11"/>
      <c r="M661" s="11"/>
    </row>
    <row r="662" spans="1:13" x14ac:dyDescent="0.3">
      <c r="A662" s="12"/>
      <c r="B662" s="13"/>
      <c r="C662" s="12"/>
      <c r="D662" s="12"/>
      <c r="E662" s="11"/>
      <c r="F662" s="11"/>
      <c r="G662" s="14"/>
      <c r="H662" s="14"/>
      <c r="I662" s="10"/>
      <c r="J662" s="11"/>
      <c r="K662" s="11"/>
      <c r="L662" s="11"/>
      <c r="M662" s="11"/>
    </row>
    <row r="663" spans="1:13" x14ac:dyDescent="0.3">
      <c r="A663" s="12"/>
      <c r="B663" s="13"/>
      <c r="C663" s="12"/>
      <c r="D663" s="12"/>
      <c r="E663" s="11"/>
      <c r="F663" s="11"/>
      <c r="G663" s="14"/>
      <c r="H663" s="14"/>
      <c r="I663" s="10"/>
      <c r="J663" s="11"/>
      <c r="K663" s="11"/>
      <c r="L663" s="11"/>
      <c r="M663" s="11"/>
    </row>
    <row r="664" spans="1:13" x14ac:dyDescent="0.3">
      <c r="A664" s="12"/>
      <c r="B664" s="13"/>
      <c r="C664" s="12"/>
      <c r="D664" s="12"/>
      <c r="E664" s="11"/>
      <c r="F664" s="11"/>
      <c r="G664" s="14"/>
      <c r="H664" s="14"/>
      <c r="I664" s="10"/>
      <c r="J664" s="11"/>
      <c r="K664" s="11"/>
      <c r="L664" s="11"/>
      <c r="M664" s="11"/>
    </row>
    <row r="665" spans="1:13" x14ac:dyDescent="0.3">
      <c r="A665" s="12"/>
      <c r="B665" s="13"/>
      <c r="C665" s="12"/>
      <c r="D665" s="12"/>
      <c r="E665" s="11"/>
      <c r="F665" s="11"/>
      <c r="G665" s="14"/>
      <c r="H665" s="14"/>
      <c r="I665" s="10"/>
      <c r="J665" s="11"/>
      <c r="K665" s="11"/>
      <c r="L665" s="11"/>
      <c r="M665" s="11"/>
    </row>
    <row r="666" spans="1:13" x14ac:dyDescent="0.3">
      <c r="A666" s="12"/>
      <c r="B666" s="13"/>
      <c r="C666" s="12"/>
      <c r="D666" s="12"/>
      <c r="E666" s="11"/>
      <c r="F666" s="11"/>
      <c r="G666" s="14"/>
      <c r="H666" s="14"/>
      <c r="I666" s="10"/>
      <c r="J666" s="11"/>
      <c r="K666" s="11"/>
      <c r="L666" s="11"/>
      <c r="M666" s="11"/>
    </row>
    <row r="667" spans="1:13" x14ac:dyDescent="0.3">
      <c r="A667" s="12"/>
      <c r="B667" s="13"/>
      <c r="C667" s="12"/>
      <c r="D667" s="12"/>
      <c r="E667" s="11"/>
      <c r="F667" s="11"/>
      <c r="G667" s="14"/>
      <c r="H667" s="14"/>
      <c r="I667" s="10"/>
      <c r="J667" s="11"/>
      <c r="K667" s="11"/>
      <c r="L667" s="11"/>
      <c r="M667" s="11"/>
    </row>
    <row r="668" spans="1:13" x14ac:dyDescent="0.3">
      <c r="A668" s="12"/>
      <c r="B668" s="13"/>
      <c r="C668" s="12"/>
      <c r="D668" s="12"/>
      <c r="E668" s="11"/>
      <c r="F668" s="11"/>
      <c r="G668" s="14"/>
      <c r="H668" s="14"/>
      <c r="I668" s="10"/>
      <c r="J668" s="11"/>
      <c r="K668" s="11"/>
      <c r="L668" s="11"/>
      <c r="M668" s="11"/>
    </row>
    <row r="669" spans="1:13" x14ac:dyDescent="0.3">
      <c r="A669" s="12"/>
      <c r="B669" s="13"/>
      <c r="C669" s="12"/>
      <c r="D669" s="12"/>
      <c r="E669" s="11"/>
      <c r="F669" s="11"/>
      <c r="G669" s="14"/>
      <c r="H669" s="14"/>
      <c r="I669" s="10"/>
      <c r="J669" s="11"/>
      <c r="K669" s="11"/>
      <c r="L669" s="11"/>
      <c r="M669" s="11"/>
    </row>
    <row r="670" spans="1:13" x14ac:dyDescent="0.3">
      <c r="A670" s="12"/>
      <c r="B670" s="13"/>
      <c r="C670" s="12"/>
      <c r="D670" s="12"/>
      <c r="E670" s="11"/>
      <c r="F670" s="11"/>
      <c r="G670" s="14"/>
      <c r="H670" s="14"/>
      <c r="I670" s="10"/>
      <c r="J670" s="11"/>
      <c r="K670" s="11"/>
      <c r="L670" s="11"/>
      <c r="M670" s="11"/>
    </row>
    <row r="671" spans="1:13" x14ac:dyDescent="0.3">
      <c r="A671" s="12"/>
      <c r="B671" s="13"/>
      <c r="C671" s="12"/>
      <c r="D671" s="12"/>
      <c r="E671" s="11"/>
      <c r="F671" s="11"/>
      <c r="G671" s="14"/>
      <c r="H671" s="14"/>
      <c r="I671" s="10"/>
      <c r="J671" s="11"/>
      <c r="K671" s="11"/>
      <c r="L671" s="11"/>
      <c r="M671" s="11"/>
    </row>
    <row r="672" spans="1:13" x14ac:dyDescent="0.3">
      <c r="A672" s="12"/>
      <c r="B672" s="13"/>
      <c r="C672" s="12"/>
      <c r="D672" s="12"/>
      <c r="E672" s="11"/>
      <c r="F672" s="11"/>
      <c r="G672" s="14"/>
      <c r="H672" s="14"/>
      <c r="I672" s="10"/>
      <c r="J672" s="11"/>
      <c r="K672" s="11"/>
      <c r="L672" s="11"/>
      <c r="M672" s="11"/>
    </row>
    <row r="673" spans="1:13" x14ac:dyDescent="0.3">
      <c r="A673" s="12"/>
      <c r="B673" s="13"/>
      <c r="C673" s="12"/>
      <c r="D673" s="12"/>
      <c r="E673" s="11"/>
      <c r="F673" s="11"/>
      <c r="G673" s="14"/>
      <c r="H673" s="14"/>
      <c r="I673" s="10"/>
      <c r="J673" s="11"/>
      <c r="K673" s="11"/>
      <c r="L673" s="11"/>
      <c r="M673" s="11"/>
    </row>
    <row r="674" spans="1:13" x14ac:dyDescent="0.3">
      <c r="A674" s="12"/>
      <c r="B674" s="13"/>
      <c r="C674" s="12"/>
      <c r="D674" s="12"/>
      <c r="E674" s="11"/>
      <c r="F674" s="11"/>
      <c r="G674" s="14"/>
      <c r="H674" s="14"/>
      <c r="I674" s="10"/>
      <c r="J674" s="11"/>
      <c r="K674" s="11"/>
      <c r="L674" s="11"/>
      <c r="M674" s="11"/>
    </row>
    <row r="675" spans="1:13" x14ac:dyDescent="0.3">
      <c r="A675" s="12"/>
      <c r="B675" s="13"/>
      <c r="C675" s="12"/>
      <c r="D675" s="12"/>
      <c r="E675" s="11"/>
      <c r="F675" s="11"/>
      <c r="G675" s="14"/>
      <c r="H675" s="14"/>
      <c r="I675" s="10"/>
      <c r="J675" s="11"/>
      <c r="K675" s="11"/>
      <c r="L675" s="11"/>
      <c r="M675" s="11"/>
    </row>
    <row r="676" spans="1:13" x14ac:dyDescent="0.3">
      <c r="A676" s="12"/>
      <c r="B676" s="13"/>
      <c r="C676" s="12"/>
      <c r="D676" s="12"/>
      <c r="E676" s="11"/>
      <c r="F676" s="11"/>
      <c r="G676" s="14"/>
      <c r="H676" s="14"/>
      <c r="I676" s="10"/>
      <c r="J676" s="11"/>
      <c r="K676" s="11"/>
      <c r="L676" s="11"/>
      <c r="M676" s="11"/>
    </row>
    <row r="677" spans="1:13" x14ac:dyDescent="0.3">
      <c r="A677" s="12"/>
      <c r="B677" s="13"/>
      <c r="C677" s="12"/>
      <c r="D677" s="12"/>
      <c r="E677" s="11"/>
      <c r="F677" s="11"/>
      <c r="G677" s="14"/>
      <c r="H677" s="14"/>
      <c r="I677" s="10"/>
      <c r="J677" s="11"/>
      <c r="K677" s="11"/>
      <c r="L677" s="11"/>
      <c r="M677" s="11"/>
    </row>
    <row r="678" spans="1:13" x14ac:dyDescent="0.3">
      <c r="A678" s="12"/>
      <c r="B678" s="13"/>
      <c r="C678" s="12"/>
      <c r="D678" s="12"/>
      <c r="E678" s="11"/>
      <c r="F678" s="11"/>
      <c r="G678" s="14"/>
      <c r="H678" s="14"/>
      <c r="I678" s="10"/>
      <c r="J678" s="11"/>
      <c r="K678" s="11"/>
      <c r="L678" s="11"/>
      <c r="M678" s="11"/>
    </row>
    <row r="679" spans="1:13" x14ac:dyDescent="0.3">
      <c r="A679" s="12"/>
      <c r="B679" s="13"/>
      <c r="C679" s="12"/>
      <c r="D679" s="12"/>
      <c r="E679" s="11"/>
      <c r="F679" s="11"/>
      <c r="G679" s="14"/>
      <c r="H679" s="14"/>
      <c r="I679" s="10"/>
      <c r="J679" s="11"/>
      <c r="K679" s="11"/>
      <c r="L679" s="11"/>
      <c r="M679" s="11"/>
    </row>
    <row r="680" spans="1:13" x14ac:dyDescent="0.3">
      <c r="A680" s="12"/>
      <c r="B680" s="13"/>
      <c r="C680" s="12"/>
      <c r="D680" s="12"/>
      <c r="E680" s="11"/>
      <c r="F680" s="11"/>
      <c r="G680" s="14"/>
      <c r="H680" s="14"/>
      <c r="I680" s="10"/>
      <c r="J680" s="11"/>
      <c r="K680" s="11"/>
      <c r="L680" s="11"/>
      <c r="M680" s="11"/>
    </row>
    <row r="681" spans="1:13" x14ac:dyDescent="0.3">
      <c r="A681" s="12"/>
      <c r="B681" s="13"/>
      <c r="C681" s="12"/>
      <c r="D681" s="12"/>
      <c r="E681" s="11"/>
      <c r="F681" s="11"/>
      <c r="G681" s="14"/>
      <c r="H681" s="14"/>
      <c r="I681" s="10"/>
      <c r="J681" s="11"/>
      <c r="K681" s="11"/>
      <c r="L681" s="11"/>
      <c r="M681" s="11"/>
    </row>
    <row r="682" spans="1:13" x14ac:dyDescent="0.3">
      <c r="A682" s="12"/>
      <c r="B682" s="13"/>
      <c r="C682" s="12"/>
      <c r="D682" s="12"/>
      <c r="E682" s="11"/>
      <c r="F682" s="11"/>
      <c r="G682" s="14"/>
      <c r="H682" s="14"/>
      <c r="I682" s="10"/>
      <c r="J682" s="11"/>
      <c r="K682" s="11"/>
      <c r="L682" s="11"/>
      <c r="M682" s="11"/>
    </row>
    <row r="683" spans="1:13" x14ac:dyDescent="0.3">
      <c r="A683" s="12"/>
      <c r="B683" s="13"/>
      <c r="C683" s="12"/>
      <c r="D683" s="12"/>
      <c r="E683" s="11"/>
      <c r="F683" s="11"/>
      <c r="G683" s="14"/>
      <c r="H683" s="14"/>
      <c r="I683" s="10"/>
      <c r="J683" s="11"/>
      <c r="K683" s="11"/>
      <c r="L683" s="11"/>
      <c r="M683" s="11"/>
    </row>
    <row r="684" spans="1:13" x14ac:dyDescent="0.3">
      <c r="A684" s="12"/>
      <c r="B684" s="13"/>
      <c r="C684" s="12"/>
      <c r="D684" s="12"/>
      <c r="E684" s="11"/>
      <c r="F684" s="11"/>
      <c r="G684" s="14"/>
      <c r="H684" s="14"/>
      <c r="I684" s="10"/>
      <c r="J684" s="11"/>
      <c r="K684" s="11"/>
      <c r="L684" s="11"/>
      <c r="M684" s="11"/>
    </row>
    <row r="685" spans="1:13" x14ac:dyDescent="0.3">
      <c r="A685" s="12"/>
      <c r="B685" s="13"/>
      <c r="C685" s="12"/>
      <c r="D685" s="12"/>
      <c r="E685" s="11"/>
      <c r="F685" s="11"/>
      <c r="G685" s="14"/>
      <c r="H685" s="14"/>
      <c r="I685" s="10"/>
      <c r="J685" s="11"/>
      <c r="K685" s="11"/>
      <c r="L685" s="11"/>
      <c r="M685" s="11"/>
    </row>
    <row r="686" spans="1:13" x14ac:dyDescent="0.3">
      <c r="A686" s="12"/>
      <c r="B686" s="13"/>
      <c r="C686" s="12"/>
      <c r="D686" s="12"/>
      <c r="E686" s="11"/>
      <c r="F686" s="11"/>
      <c r="G686" s="14"/>
      <c r="H686" s="14"/>
      <c r="I686" s="10"/>
      <c r="J686" s="11"/>
      <c r="K686" s="11"/>
      <c r="L686" s="11"/>
      <c r="M686" s="11"/>
    </row>
    <row r="687" spans="1:13" x14ac:dyDescent="0.3">
      <c r="A687" s="12"/>
      <c r="B687" s="13"/>
      <c r="C687" s="12"/>
      <c r="D687" s="12"/>
      <c r="E687" s="11"/>
      <c r="F687" s="11"/>
      <c r="G687" s="14"/>
      <c r="H687" s="14"/>
      <c r="I687" s="10"/>
      <c r="J687" s="11"/>
      <c r="K687" s="11"/>
      <c r="L687" s="11"/>
      <c r="M687" s="11"/>
    </row>
    <row r="688" spans="1:13" x14ac:dyDescent="0.3">
      <c r="A688" s="12"/>
      <c r="B688" s="13"/>
      <c r="C688" s="12"/>
      <c r="D688" s="12"/>
      <c r="E688" s="11"/>
      <c r="F688" s="11"/>
      <c r="G688" s="14"/>
      <c r="H688" s="14"/>
      <c r="I688" s="10"/>
      <c r="J688" s="11"/>
      <c r="K688" s="11"/>
      <c r="L688" s="11"/>
      <c r="M688" s="11"/>
    </row>
    <row r="689" spans="1:13" x14ac:dyDescent="0.3">
      <c r="A689" s="12"/>
      <c r="B689" s="13"/>
      <c r="C689" s="12"/>
      <c r="D689" s="12"/>
      <c r="E689" s="11"/>
      <c r="F689" s="11"/>
      <c r="G689" s="14"/>
      <c r="H689" s="14"/>
      <c r="I689" s="10"/>
      <c r="J689" s="11"/>
      <c r="K689" s="11"/>
      <c r="L689" s="11"/>
      <c r="M689" s="11"/>
    </row>
    <row r="690" spans="1:13" x14ac:dyDescent="0.3">
      <c r="A690" s="12"/>
      <c r="B690" s="13"/>
      <c r="C690" s="12"/>
      <c r="D690" s="12"/>
      <c r="E690" s="11"/>
      <c r="F690" s="11"/>
      <c r="G690" s="14"/>
      <c r="H690" s="14"/>
      <c r="I690" s="10"/>
      <c r="J690" s="11"/>
      <c r="K690" s="11"/>
      <c r="L690" s="11"/>
      <c r="M690" s="11"/>
    </row>
    <row r="691" spans="1:13" x14ac:dyDescent="0.3">
      <c r="A691" s="12"/>
      <c r="B691" s="13"/>
      <c r="C691" s="12"/>
      <c r="D691" s="12"/>
      <c r="E691" s="11"/>
      <c r="F691" s="11"/>
      <c r="G691" s="14"/>
      <c r="H691" s="14"/>
      <c r="I691" s="10"/>
      <c r="J691" s="11"/>
      <c r="K691" s="11"/>
      <c r="L691" s="11"/>
      <c r="M691" s="11"/>
    </row>
    <row r="692" spans="1:13" x14ac:dyDescent="0.3">
      <c r="A692" s="12"/>
      <c r="B692" s="13"/>
      <c r="C692" s="12"/>
      <c r="D692" s="12"/>
      <c r="E692" s="11"/>
      <c r="F692" s="11"/>
      <c r="G692" s="14"/>
      <c r="H692" s="14"/>
      <c r="I692" s="10"/>
      <c r="J692" s="11"/>
      <c r="K692" s="11"/>
      <c r="L692" s="11"/>
      <c r="M692" s="11"/>
    </row>
    <row r="693" spans="1:13" x14ac:dyDescent="0.3">
      <c r="A693" s="12"/>
      <c r="B693" s="13"/>
      <c r="C693" s="12"/>
      <c r="D693" s="12"/>
      <c r="E693" s="11"/>
      <c r="F693" s="11"/>
      <c r="G693" s="14"/>
      <c r="H693" s="14"/>
      <c r="I693" s="10"/>
      <c r="J693" s="11"/>
      <c r="K693" s="11"/>
      <c r="L693" s="11"/>
      <c r="M693" s="11"/>
    </row>
    <row r="694" spans="1:13" x14ac:dyDescent="0.3">
      <c r="A694" s="12"/>
      <c r="B694" s="13"/>
      <c r="C694" s="12"/>
      <c r="D694" s="12"/>
      <c r="E694" s="11"/>
      <c r="F694" s="11"/>
      <c r="G694" s="14"/>
      <c r="H694" s="14"/>
      <c r="I694" s="10"/>
      <c r="J694" s="11"/>
      <c r="K694" s="11"/>
      <c r="L694" s="11"/>
      <c r="M694" s="11"/>
    </row>
    <row r="695" spans="1:13" x14ac:dyDescent="0.3">
      <c r="A695" s="12"/>
      <c r="B695" s="13"/>
      <c r="C695" s="12"/>
      <c r="D695" s="12"/>
      <c r="E695" s="11"/>
      <c r="F695" s="11"/>
      <c r="G695" s="14"/>
      <c r="H695" s="14"/>
      <c r="I695" s="10"/>
      <c r="J695" s="11"/>
      <c r="K695" s="11"/>
      <c r="L695" s="11"/>
      <c r="M695" s="11"/>
    </row>
    <row r="696" spans="1:13" x14ac:dyDescent="0.3">
      <c r="A696" s="12"/>
      <c r="B696" s="13"/>
      <c r="C696" s="12"/>
      <c r="D696" s="12"/>
      <c r="E696" s="11"/>
      <c r="F696" s="11"/>
      <c r="G696" s="14"/>
      <c r="H696" s="14"/>
      <c r="I696" s="10"/>
      <c r="J696" s="11"/>
      <c r="K696" s="11"/>
      <c r="L696" s="11"/>
      <c r="M696" s="11"/>
    </row>
    <row r="697" spans="1:13" x14ac:dyDescent="0.3">
      <c r="A697" s="12"/>
      <c r="B697" s="13"/>
      <c r="C697" s="12"/>
      <c r="D697" s="12"/>
      <c r="E697" s="11"/>
      <c r="F697" s="11"/>
      <c r="G697" s="14"/>
      <c r="H697" s="14"/>
      <c r="I697" s="10"/>
      <c r="J697" s="11"/>
      <c r="K697" s="11"/>
      <c r="L697" s="11"/>
      <c r="M697" s="11"/>
    </row>
    <row r="698" spans="1:13" x14ac:dyDescent="0.3">
      <c r="A698" s="12"/>
      <c r="B698" s="13"/>
      <c r="C698" s="12"/>
      <c r="D698" s="12"/>
      <c r="E698" s="11"/>
      <c r="F698" s="11"/>
      <c r="G698" s="14"/>
      <c r="H698" s="14"/>
      <c r="I698" s="10"/>
      <c r="J698" s="11"/>
      <c r="K698" s="11"/>
      <c r="L698" s="11"/>
      <c r="M698" s="11"/>
    </row>
    <row r="699" spans="1:13" x14ac:dyDescent="0.3">
      <c r="A699" s="12"/>
      <c r="B699" s="13"/>
      <c r="C699" s="12"/>
      <c r="D699" s="12"/>
      <c r="E699" s="11"/>
      <c r="F699" s="11"/>
      <c r="G699" s="14"/>
      <c r="H699" s="14"/>
      <c r="I699" s="10"/>
      <c r="J699" s="11"/>
      <c r="K699" s="11"/>
      <c r="L699" s="11"/>
      <c r="M699" s="11"/>
    </row>
    <row r="700" spans="1:13" x14ac:dyDescent="0.3">
      <c r="A700" s="12"/>
      <c r="B700" s="13"/>
      <c r="C700" s="12"/>
      <c r="D700" s="12"/>
      <c r="E700" s="11"/>
      <c r="F700" s="11"/>
      <c r="G700" s="14"/>
      <c r="H700" s="14"/>
      <c r="I700" s="10"/>
      <c r="J700" s="11"/>
      <c r="K700" s="11"/>
      <c r="L700" s="11"/>
      <c r="M700" s="11"/>
    </row>
    <row r="701" spans="1:13" x14ac:dyDescent="0.3">
      <c r="A701" s="12"/>
      <c r="B701" s="13"/>
      <c r="C701" s="12"/>
      <c r="D701" s="12"/>
      <c r="E701" s="11"/>
      <c r="F701" s="11"/>
      <c r="G701" s="14"/>
      <c r="H701" s="14"/>
      <c r="I701" s="10"/>
      <c r="J701" s="11"/>
      <c r="K701" s="11"/>
      <c r="L701" s="11"/>
      <c r="M701" s="11"/>
    </row>
    <row r="702" spans="1:13" x14ac:dyDescent="0.3">
      <c r="A702" s="12"/>
      <c r="B702" s="13"/>
      <c r="C702" s="12"/>
      <c r="D702" s="12"/>
      <c r="E702" s="11"/>
      <c r="F702" s="11"/>
      <c r="G702" s="14"/>
      <c r="H702" s="14"/>
      <c r="I702" s="10"/>
      <c r="J702" s="11"/>
      <c r="K702" s="11"/>
      <c r="L702" s="11"/>
      <c r="M702" s="11"/>
    </row>
    <row r="703" spans="1:13" x14ac:dyDescent="0.3">
      <c r="A703" s="12"/>
      <c r="B703" s="13"/>
      <c r="C703" s="12"/>
      <c r="D703" s="12"/>
      <c r="E703" s="11"/>
      <c r="F703" s="11"/>
      <c r="G703" s="14"/>
      <c r="H703" s="14"/>
      <c r="I703" s="10"/>
      <c r="J703" s="11"/>
      <c r="K703" s="11"/>
      <c r="L703" s="11"/>
      <c r="M703" s="11"/>
    </row>
    <row r="704" spans="1:13" x14ac:dyDescent="0.3">
      <c r="A704" s="12"/>
      <c r="B704" s="13"/>
      <c r="C704" s="12"/>
      <c r="D704" s="12"/>
      <c r="E704" s="11"/>
      <c r="F704" s="11"/>
      <c r="G704" s="14"/>
      <c r="H704" s="14"/>
      <c r="I704" s="10"/>
      <c r="J704" s="11"/>
      <c r="K704" s="11"/>
      <c r="L704" s="11"/>
      <c r="M704" s="11"/>
    </row>
    <row r="705" spans="1:13" x14ac:dyDescent="0.3">
      <c r="A705" s="12"/>
      <c r="B705" s="13"/>
      <c r="C705" s="12"/>
      <c r="D705" s="12"/>
      <c r="E705" s="11"/>
      <c r="F705" s="11"/>
      <c r="G705" s="14"/>
      <c r="H705" s="14"/>
      <c r="I705" s="10"/>
      <c r="J705" s="11"/>
      <c r="K705" s="11"/>
      <c r="L705" s="11"/>
      <c r="M705" s="11"/>
    </row>
    <row r="706" spans="1:13" x14ac:dyDescent="0.3">
      <c r="A706" s="12"/>
      <c r="B706" s="13"/>
      <c r="C706" s="12"/>
      <c r="D706" s="12"/>
      <c r="E706" s="11"/>
      <c r="F706" s="11"/>
      <c r="G706" s="14"/>
      <c r="H706" s="14"/>
      <c r="I706" s="10"/>
      <c r="J706" s="11"/>
      <c r="K706" s="11"/>
      <c r="L706" s="11"/>
      <c r="M706" s="11"/>
    </row>
    <row r="707" spans="1:13" x14ac:dyDescent="0.3">
      <c r="A707" s="12"/>
      <c r="B707" s="13"/>
      <c r="C707" s="12"/>
      <c r="D707" s="12"/>
      <c r="E707" s="11"/>
      <c r="F707" s="11"/>
      <c r="G707" s="14"/>
      <c r="H707" s="14"/>
      <c r="I707" s="10"/>
      <c r="J707" s="11"/>
      <c r="K707" s="11"/>
      <c r="L707" s="11"/>
      <c r="M707" s="11"/>
    </row>
    <row r="708" spans="1:13" x14ac:dyDescent="0.3">
      <c r="A708" s="12"/>
      <c r="B708" s="13"/>
      <c r="C708" s="12"/>
      <c r="D708" s="12"/>
      <c r="E708" s="11"/>
      <c r="F708" s="11"/>
      <c r="G708" s="14"/>
      <c r="H708" s="14"/>
      <c r="I708" s="10"/>
      <c r="J708" s="11"/>
      <c r="K708" s="11"/>
      <c r="L708" s="11"/>
      <c r="M708" s="11"/>
    </row>
    <row r="709" spans="1:13" x14ac:dyDescent="0.3">
      <c r="A709" s="12"/>
      <c r="B709" s="13"/>
      <c r="C709" s="12"/>
      <c r="D709" s="12"/>
      <c r="E709" s="11"/>
      <c r="F709" s="11"/>
      <c r="G709" s="14"/>
      <c r="H709" s="14"/>
      <c r="I709" s="10"/>
      <c r="J709" s="11"/>
      <c r="K709" s="11"/>
      <c r="L709" s="11"/>
      <c r="M709" s="11"/>
    </row>
    <row r="710" spans="1:13" x14ac:dyDescent="0.3">
      <c r="A710" s="12"/>
      <c r="B710" s="13"/>
      <c r="C710" s="12"/>
      <c r="D710" s="12"/>
      <c r="E710" s="11"/>
      <c r="F710" s="11"/>
      <c r="G710" s="14"/>
      <c r="H710" s="14"/>
      <c r="I710" s="10"/>
      <c r="J710" s="11"/>
      <c r="K710" s="11"/>
      <c r="L710" s="11"/>
      <c r="M710" s="11"/>
    </row>
    <row r="711" spans="1:13" x14ac:dyDescent="0.3">
      <c r="A711" s="12"/>
      <c r="B711" s="13"/>
      <c r="C711" s="12"/>
      <c r="D711" s="12"/>
      <c r="E711" s="11"/>
      <c r="F711" s="11"/>
      <c r="G711" s="14"/>
      <c r="H711" s="14"/>
      <c r="I711" s="10"/>
      <c r="J711" s="11"/>
      <c r="K711" s="11"/>
      <c r="L711" s="11"/>
      <c r="M711" s="11"/>
    </row>
    <row r="712" spans="1:13" x14ac:dyDescent="0.3">
      <c r="A712" s="12"/>
      <c r="B712" s="13"/>
      <c r="C712" s="12"/>
      <c r="D712" s="12"/>
      <c r="E712" s="11"/>
      <c r="F712" s="11"/>
      <c r="G712" s="14"/>
      <c r="H712" s="14"/>
      <c r="I712" s="10"/>
      <c r="J712" s="11"/>
      <c r="K712" s="11"/>
      <c r="L712" s="11"/>
      <c r="M712" s="11"/>
    </row>
    <row r="713" spans="1:13" x14ac:dyDescent="0.3">
      <c r="A713" s="12"/>
      <c r="B713" s="13"/>
      <c r="C713" s="12"/>
      <c r="D713" s="12"/>
      <c r="E713" s="11"/>
      <c r="F713" s="11"/>
      <c r="G713" s="14"/>
      <c r="H713" s="14"/>
      <c r="I713" s="10"/>
      <c r="J713" s="11"/>
      <c r="K713" s="11"/>
      <c r="L713" s="11"/>
      <c r="M713" s="11"/>
    </row>
    <row r="714" spans="1:13" x14ac:dyDescent="0.3">
      <c r="A714" s="12"/>
      <c r="B714" s="13"/>
      <c r="C714" s="12"/>
      <c r="D714" s="12"/>
      <c r="E714" s="11"/>
      <c r="F714" s="11"/>
      <c r="G714" s="14"/>
      <c r="H714" s="14"/>
      <c r="I714" s="10"/>
      <c r="J714" s="11"/>
      <c r="K714" s="11"/>
      <c r="L714" s="11"/>
      <c r="M714" s="11"/>
    </row>
    <row r="715" spans="1:13" x14ac:dyDescent="0.3">
      <c r="A715" s="12"/>
      <c r="B715" s="13"/>
      <c r="C715" s="12"/>
      <c r="D715" s="12"/>
      <c r="E715" s="11"/>
      <c r="F715" s="11"/>
      <c r="G715" s="14"/>
      <c r="H715" s="14"/>
      <c r="I715" s="10"/>
      <c r="J715" s="11"/>
      <c r="K715" s="11"/>
      <c r="L715" s="11"/>
      <c r="M715" s="11"/>
    </row>
    <row r="716" spans="1:13" x14ac:dyDescent="0.3">
      <c r="A716" s="12"/>
      <c r="B716" s="13"/>
      <c r="C716" s="12"/>
      <c r="D716" s="12"/>
      <c r="E716" s="11"/>
      <c r="F716" s="11"/>
      <c r="G716" s="14"/>
      <c r="H716" s="14"/>
      <c r="I716" s="10"/>
      <c r="J716" s="11"/>
      <c r="K716" s="11"/>
      <c r="L716" s="11"/>
      <c r="M716" s="11"/>
    </row>
    <row r="717" spans="1:13" x14ac:dyDescent="0.3">
      <c r="A717" s="12"/>
      <c r="B717" s="13"/>
      <c r="C717" s="12"/>
      <c r="D717" s="12"/>
      <c r="E717" s="11"/>
      <c r="F717" s="11"/>
      <c r="G717" s="14"/>
      <c r="H717" s="14"/>
      <c r="I717" s="10"/>
      <c r="J717" s="11"/>
      <c r="K717" s="11"/>
      <c r="L717" s="11"/>
      <c r="M717" s="11"/>
    </row>
    <row r="718" spans="1:13" x14ac:dyDescent="0.3">
      <c r="A718" s="12"/>
      <c r="B718" s="13"/>
      <c r="C718" s="12"/>
      <c r="D718" s="12"/>
      <c r="E718" s="11"/>
      <c r="F718" s="11"/>
      <c r="G718" s="14"/>
      <c r="H718" s="14"/>
      <c r="I718" s="10"/>
      <c r="J718" s="11"/>
      <c r="K718" s="11"/>
      <c r="L718" s="11"/>
      <c r="M718" s="11"/>
    </row>
    <row r="719" spans="1:13" x14ac:dyDescent="0.3">
      <c r="A719" s="12"/>
      <c r="B719" s="13"/>
      <c r="C719" s="12"/>
      <c r="D719" s="12"/>
      <c r="E719" s="11"/>
      <c r="F719" s="11"/>
      <c r="G719" s="14"/>
      <c r="H719" s="14"/>
      <c r="I719" s="10"/>
      <c r="J719" s="11"/>
      <c r="K719" s="11"/>
      <c r="L719" s="11"/>
      <c r="M719" s="11"/>
    </row>
    <row r="720" spans="1:13" x14ac:dyDescent="0.3">
      <c r="A720" s="12"/>
      <c r="B720" s="13"/>
      <c r="C720" s="12"/>
      <c r="D720" s="12"/>
      <c r="E720" s="11"/>
      <c r="F720" s="11"/>
      <c r="G720" s="14"/>
      <c r="H720" s="14"/>
      <c r="I720" s="10"/>
      <c r="J720" s="11"/>
      <c r="K720" s="11"/>
      <c r="L720" s="11"/>
      <c r="M720" s="11"/>
    </row>
    <row r="721" spans="1:13" x14ac:dyDescent="0.3">
      <c r="A721" s="12"/>
      <c r="B721" s="13"/>
      <c r="C721" s="12"/>
      <c r="D721" s="12"/>
      <c r="E721" s="11"/>
      <c r="F721" s="11"/>
      <c r="G721" s="14"/>
      <c r="H721" s="14"/>
      <c r="I721" s="10"/>
      <c r="J721" s="11"/>
      <c r="K721" s="11"/>
      <c r="L721" s="11"/>
      <c r="M721" s="11"/>
    </row>
    <row r="722" spans="1:13" x14ac:dyDescent="0.3">
      <c r="A722" s="12"/>
      <c r="B722" s="13"/>
      <c r="C722" s="12"/>
      <c r="D722" s="12"/>
      <c r="E722" s="11"/>
      <c r="F722" s="11"/>
      <c r="G722" s="14"/>
      <c r="H722" s="14"/>
      <c r="I722" s="10"/>
      <c r="J722" s="11"/>
      <c r="K722" s="11"/>
      <c r="L722" s="11"/>
      <c r="M722" s="11"/>
    </row>
    <row r="723" spans="1:13" x14ac:dyDescent="0.3">
      <c r="A723" s="12"/>
      <c r="B723" s="13"/>
      <c r="C723" s="12"/>
      <c r="D723" s="12"/>
      <c r="E723" s="11"/>
      <c r="F723" s="11"/>
      <c r="G723" s="14"/>
      <c r="H723" s="14"/>
      <c r="I723" s="10"/>
      <c r="J723" s="11"/>
      <c r="K723" s="11"/>
      <c r="L723" s="11"/>
      <c r="M723" s="11"/>
    </row>
    <row r="724" spans="1:13" x14ac:dyDescent="0.3">
      <c r="A724" s="12"/>
      <c r="B724" s="13"/>
      <c r="C724" s="12"/>
      <c r="D724" s="12"/>
      <c r="E724" s="11"/>
      <c r="F724" s="11"/>
      <c r="G724" s="14"/>
      <c r="H724" s="14"/>
      <c r="I724" s="10"/>
      <c r="J724" s="11"/>
      <c r="K724" s="11"/>
      <c r="L724" s="11"/>
      <c r="M724" s="11"/>
    </row>
    <row r="725" spans="1:13" x14ac:dyDescent="0.3">
      <c r="A725" s="12"/>
      <c r="B725" s="13"/>
      <c r="C725" s="12"/>
      <c r="D725" s="12"/>
      <c r="E725" s="11"/>
      <c r="F725" s="11"/>
      <c r="G725" s="14"/>
      <c r="H725" s="14"/>
      <c r="I725" s="10"/>
      <c r="J725" s="11"/>
      <c r="K725" s="11"/>
      <c r="L725" s="11"/>
      <c r="M725" s="11"/>
    </row>
    <row r="726" spans="1:13" x14ac:dyDescent="0.3">
      <c r="A726" s="12"/>
      <c r="B726" s="13"/>
      <c r="C726" s="12"/>
      <c r="D726" s="12"/>
      <c r="E726" s="11"/>
      <c r="F726" s="11"/>
      <c r="G726" s="14"/>
      <c r="H726" s="14"/>
      <c r="I726" s="10"/>
      <c r="J726" s="11"/>
      <c r="K726" s="11"/>
      <c r="L726" s="11"/>
      <c r="M726" s="11"/>
    </row>
    <row r="727" spans="1:13" x14ac:dyDescent="0.3">
      <c r="A727" s="12"/>
      <c r="B727" s="13"/>
      <c r="C727" s="12"/>
      <c r="D727" s="12"/>
      <c r="E727" s="11"/>
      <c r="F727" s="11"/>
      <c r="G727" s="14"/>
      <c r="H727" s="14"/>
      <c r="I727" s="10"/>
      <c r="J727" s="11"/>
      <c r="K727" s="11"/>
      <c r="L727" s="11"/>
      <c r="M727" s="11"/>
    </row>
    <row r="728" spans="1:13" x14ac:dyDescent="0.3">
      <c r="A728" s="12"/>
      <c r="B728" s="13"/>
      <c r="C728" s="12"/>
      <c r="D728" s="12"/>
      <c r="E728" s="11"/>
      <c r="F728" s="11"/>
      <c r="G728" s="14"/>
      <c r="H728" s="14"/>
      <c r="I728" s="10"/>
      <c r="J728" s="11"/>
      <c r="K728" s="11"/>
      <c r="L728" s="11"/>
      <c r="M728" s="11"/>
    </row>
    <row r="729" spans="1:13" x14ac:dyDescent="0.3">
      <c r="A729" s="12"/>
      <c r="B729" s="13"/>
      <c r="C729" s="12"/>
      <c r="D729" s="12"/>
      <c r="E729" s="11"/>
      <c r="F729" s="11"/>
      <c r="G729" s="14"/>
      <c r="H729" s="14"/>
      <c r="I729" s="10"/>
      <c r="J729" s="11"/>
      <c r="K729" s="11"/>
      <c r="L729" s="11"/>
      <c r="M729" s="11"/>
    </row>
    <row r="730" spans="1:13" x14ac:dyDescent="0.3">
      <c r="A730" s="12"/>
      <c r="B730" s="13"/>
      <c r="C730" s="12"/>
      <c r="D730" s="12"/>
      <c r="E730" s="11"/>
      <c r="F730" s="11"/>
      <c r="G730" s="14"/>
      <c r="H730" s="14"/>
      <c r="I730" s="10"/>
      <c r="J730" s="11"/>
      <c r="K730" s="11"/>
      <c r="L730" s="11"/>
      <c r="M730" s="11"/>
    </row>
    <row r="731" spans="1:13" x14ac:dyDescent="0.3">
      <c r="A731" s="12"/>
      <c r="B731" s="13"/>
      <c r="C731" s="12"/>
      <c r="D731" s="12"/>
      <c r="E731" s="11"/>
      <c r="F731" s="11"/>
      <c r="G731" s="14"/>
      <c r="H731" s="14"/>
      <c r="I731" s="10"/>
      <c r="J731" s="11"/>
      <c r="K731" s="11"/>
      <c r="L731" s="11"/>
      <c r="M731" s="11"/>
    </row>
    <row r="732" spans="1:13" x14ac:dyDescent="0.3">
      <c r="A732" s="12"/>
      <c r="B732" s="13"/>
      <c r="C732" s="12"/>
      <c r="D732" s="12"/>
      <c r="E732" s="11"/>
      <c r="F732" s="11"/>
      <c r="G732" s="14"/>
      <c r="H732" s="14"/>
      <c r="I732" s="10"/>
      <c r="J732" s="11"/>
      <c r="K732" s="11"/>
      <c r="L732" s="11"/>
      <c r="M732" s="11"/>
    </row>
    <row r="733" spans="1:13" x14ac:dyDescent="0.3">
      <c r="A733" s="12"/>
      <c r="B733" s="13"/>
      <c r="C733" s="12"/>
      <c r="D733" s="12"/>
      <c r="E733" s="11"/>
      <c r="F733" s="11"/>
      <c r="G733" s="14"/>
      <c r="H733" s="14"/>
      <c r="I733" s="10"/>
      <c r="J733" s="11"/>
      <c r="K733" s="11"/>
      <c r="L733" s="11"/>
      <c r="M733" s="11"/>
    </row>
    <row r="734" spans="1:13" x14ac:dyDescent="0.3">
      <c r="A734" s="12"/>
      <c r="B734" s="13"/>
      <c r="C734" s="12"/>
      <c r="D734" s="12"/>
      <c r="E734" s="11"/>
      <c r="F734" s="11"/>
      <c r="G734" s="14"/>
      <c r="H734" s="14"/>
      <c r="I734" s="10"/>
      <c r="J734" s="11"/>
      <c r="K734" s="11"/>
      <c r="L734" s="11"/>
      <c r="M734" s="11"/>
    </row>
    <row r="735" spans="1:13" x14ac:dyDescent="0.3">
      <c r="A735" s="12"/>
      <c r="B735" s="13"/>
      <c r="C735" s="12"/>
      <c r="D735" s="12"/>
      <c r="E735" s="11"/>
      <c r="F735" s="11"/>
      <c r="G735" s="14"/>
      <c r="H735" s="14"/>
      <c r="I735" s="10"/>
      <c r="J735" s="11"/>
      <c r="K735" s="11"/>
      <c r="L735" s="11"/>
      <c r="M735" s="11"/>
    </row>
    <row r="736" spans="1:13" x14ac:dyDescent="0.3">
      <c r="A736" s="12"/>
      <c r="B736" s="13"/>
      <c r="C736" s="12"/>
      <c r="D736" s="12"/>
      <c r="E736" s="11"/>
      <c r="F736" s="11"/>
      <c r="G736" s="14"/>
      <c r="H736" s="14"/>
      <c r="I736" s="10"/>
      <c r="J736" s="11"/>
      <c r="K736" s="11"/>
      <c r="L736" s="11"/>
      <c r="M736" s="11"/>
    </row>
    <row r="737" spans="1:13" x14ac:dyDescent="0.3">
      <c r="A737" s="12"/>
      <c r="B737" s="13"/>
      <c r="C737" s="12"/>
      <c r="D737" s="12"/>
      <c r="E737" s="11"/>
      <c r="F737" s="11"/>
      <c r="G737" s="14"/>
      <c r="H737" s="14"/>
      <c r="I737" s="10"/>
      <c r="J737" s="11"/>
      <c r="K737" s="11"/>
      <c r="L737" s="11"/>
      <c r="M737" s="11"/>
    </row>
    <row r="738" spans="1:13" x14ac:dyDescent="0.3">
      <c r="A738" s="12"/>
      <c r="B738" s="13"/>
      <c r="C738" s="12"/>
      <c r="D738" s="12"/>
      <c r="E738" s="11"/>
      <c r="F738" s="11"/>
      <c r="G738" s="14"/>
      <c r="H738" s="14"/>
      <c r="I738" s="10"/>
      <c r="J738" s="11"/>
      <c r="K738" s="11"/>
      <c r="L738" s="11"/>
      <c r="M738" s="11"/>
    </row>
    <row r="739" spans="1:13" x14ac:dyDescent="0.3">
      <c r="A739" s="12"/>
      <c r="B739" s="13"/>
      <c r="C739" s="12"/>
      <c r="D739" s="12"/>
      <c r="E739" s="11"/>
      <c r="F739" s="11"/>
      <c r="G739" s="14"/>
      <c r="H739" s="14"/>
      <c r="I739" s="10"/>
      <c r="J739" s="11"/>
      <c r="K739" s="11"/>
      <c r="L739" s="11"/>
      <c r="M739" s="11"/>
    </row>
    <row r="740" spans="1:13" x14ac:dyDescent="0.3">
      <c r="A740" s="12"/>
      <c r="B740" s="13"/>
      <c r="C740" s="12"/>
      <c r="D740" s="12"/>
      <c r="E740" s="11"/>
      <c r="F740" s="11"/>
      <c r="G740" s="14"/>
      <c r="H740" s="14"/>
      <c r="I740" s="10"/>
      <c r="J740" s="11"/>
      <c r="K740" s="11"/>
      <c r="L740" s="11"/>
      <c r="M740" s="11"/>
    </row>
    <row r="741" spans="1:13" x14ac:dyDescent="0.3">
      <c r="A741" s="12"/>
      <c r="B741" s="13"/>
      <c r="C741" s="12"/>
      <c r="D741" s="12"/>
      <c r="E741" s="11"/>
      <c r="F741" s="11"/>
      <c r="G741" s="14"/>
      <c r="H741" s="14"/>
      <c r="I741" s="10"/>
      <c r="J741" s="11"/>
      <c r="K741" s="11"/>
      <c r="L741" s="11"/>
      <c r="M741" s="11"/>
    </row>
    <row r="742" spans="1:13" x14ac:dyDescent="0.3">
      <c r="A742" s="12"/>
      <c r="B742" s="13"/>
      <c r="C742" s="12"/>
      <c r="D742" s="12"/>
      <c r="E742" s="11"/>
      <c r="F742" s="11"/>
      <c r="G742" s="14"/>
      <c r="H742" s="14"/>
      <c r="I742" s="10"/>
      <c r="J742" s="11"/>
      <c r="K742" s="11"/>
      <c r="L742" s="11"/>
      <c r="M742" s="11"/>
    </row>
    <row r="743" spans="1:13" x14ac:dyDescent="0.3">
      <c r="A743" s="12"/>
      <c r="B743" s="13"/>
      <c r="C743" s="12"/>
      <c r="D743" s="12"/>
      <c r="E743" s="11"/>
      <c r="F743" s="11"/>
      <c r="G743" s="14"/>
      <c r="H743" s="14"/>
      <c r="I743" s="10"/>
      <c r="J743" s="11"/>
      <c r="K743" s="11"/>
      <c r="L743" s="11"/>
      <c r="M743" s="11"/>
    </row>
    <row r="744" spans="1:13" x14ac:dyDescent="0.3">
      <c r="A744" s="12"/>
      <c r="B744" s="13"/>
      <c r="C744" s="12"/>
      <c r="D744" s="12"/>
      <c r="E744" s="11"/>
      <c r="F744" s="11"/>
      <c r="G744" s="14"/>
      <c r="H744" s="14"/>
      <c r="I744" s="10"/>
      <c r="J744" s="11"/>
      <c r="K744" s="11"/>
      <c r="L744" s="11"/>
      <c r="M744" s="11"/>
    </row>
    <row r="745" spans="1:13" x14ac:dyDescent="0.3">
      <c r="A745" s="12"/>
      <c r="B745" s="13"/>
      <c r="C745" s="12"/>
      <c r="D745" s="12"/>
      <c r="E745" s="11"/>
      <c r="F745" s="11"/>
      <c r="G745" s="14"/>
      <c r="H745" s="14"/>
      <c r="I745" s="10"/>
      <c r="J745" s="11"/>
      <c r="K745" s="11"/>
      <c r="L745" s="11"/>
      <c r="M745" s="11"/>
    </row>
    <row r="746" spans="1:13" x14ac:dyDescent="0.3">
      <c r="A746" s="12"/>
      <c r="B746" s="13"/>
      <c r="C746" s="12"/>
      <c r="D746" s="12"/>
      <c r="E746" s="11"/>
      <c r="F746" s="11"/>
      <c r="G746" s="14"/>
      <c r="H746" s="14"/>
      <c r="I746" s="10"/>
      <c r="J746" s="11"/>
      <c r="K746" s="11"/>
      <c r="L746" s="11"/>
      <c r="M746" s="11"/>
    </row>
    <row r="747" spans="1:13" x14ac:dyDescent="0.3">
      <c r="A747" s="12"/>
      <c r="B747" s="13"/>
      <c r="C747" s="12"/>
      <c r="D747" s="12"/>
      <c r="E747" s="11"/>
      <c r="F747" s="11"/>
      <c r="G747" s="14"/>
      <c r="H747" s="14"/>
      <c r="I747" s="10"/>
      <c r="J747" s="11"/>
      <c r="K747" s="11"/>
      <c r="L747" s="11"/>
      <c r="M747" s="11"/>
    </row>
    <row r="748" spans="1:13" x14ac:dyDescent="0.3">
      <c r="A748" s="12"/>
      <c r="B748" s="13"/>
      <c r="C748" s="12"/>
      <c r="D748" s="12"/>
      <c r="E748" s="11"/>
      <c r="F748" s="11"/>
      <c r="G748" s="14"/>
      <c r="H748" s="14"/>
      <c r="I748" s="10"/>
      <c r="J748" s="11"/>
      <c r="K748" s="11"/>
      <c r="L748" s="11"/>
      <c r="M748" s="11"/>
    </row>
  </sheetData>
  <mergeCells count="7">
    <mergeCell ref="O6:X6"/>
    <mergeCell ref="B5:E5"/>
    <mergeCell ref="B4:E4"/>
    <mergeCell ref="B3:E3"/>
    <mergeCell ref="G6:H6"/>
    <mergeCell ref="E6:F6"/>
    <mergeCell ref="G5:I5"/>
  </mergeCells>
  <conditionalFormatting sqref="M8">
    <cfRule type="expression" dxfId="3" priority="8">
      <formula>$N8="Lernerfolgskontrolle?"</formula>
    </cfRule>
  </conditionalFormatting>
  <conditionalFormatting sqref="M9">
    <cfRule type="expression" dxfId="2" priority="4">
      <formula>$N9="Lernerfolgskontrolle?"</formula>
    </cfRule>
  </conditionalFormatting>
  <conditionalFormatting sqref="M10">
    <cfRule type="expression" dxfId="1" priority="3">
      <formula>$N10="Lernerfolgskontrolle?"</formula>
    </cfRule>
  </conditionalFormatting>
  <conditionalFormatting sqref="M8:M748">
    <cfRule type="expression" dxfId="0" priority="1">
      <formula>$N8="Lernerfolgskontrolle?"</formula>
    </cfRule>
  </conditionalFormatting>
  <dataValidations count="3">
    <dataValidation type="list" allowBlank="1" showInputMessage="1" showErrorMessage="1" sqref="F8:F748 J8:M748" xr:uid="{00000000-0002-0000-0100-000000000000}">
      <formula1>"Ja,Nein"</formula1>
    </dataValidation>
    <dataValidation type="decimal" allowBlank="1" showInputMessage="1" showErrorMessage="1" sqref="G8:I748" xr:uid="{00000000-0002-0000-0100-000001000000}">
      <formula1>0</formula1>
      <formula2>1000</formula2>
    </dataValidation>
    <dataValidation type="list" allowBlank="1" showInputMessage="1" showErrorMessage="1" sqref="E8:E748" xr:uid="{00000000-0002-0000-0100-000002000000}">
      <formula1>"WKO-Fachorganisation,ibw-Gütesiegel,Ö-Cert,Hochschule/Universität,weder noch"</formula1>
    </dataValidation>
  </dataValidations>
  <pageMargins left="0.70866141732283472" right="0.70866141732283472" top="0.78740157480314965" bottom="0.78740157480314965" header="0.31496062992125984" footer="0.31496062992125984"/>
  <pageSetup paperSize="9" scale="52" fitToHeight="0"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Überblick!$A$8:$A$25</xm:f>
          </x14:formula1>
          <xm:sqref>A8:A748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Kurzanleitung</vt:lpstr>
      <vt:lpstr>Überblick</vt:lpstr>
      <vt:lpstr>Veranstaltungen</vt:lpstr>
      <vt:lpstr>Überblick!Druckbereich</vt:lpstr>
      <vt:lpstr>Veranstaltungen!Druckbereich</vt:lpstr>
    </vt:vector>
  </TitlesOfParts>
  <Company>WKO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Wetzelberger Christian, WKÖ IC9</dc:creator>
  <cp:lastModifiedBy>Fuchs Katja | WKOE</cp:lastModifiedBy>
  <cp:lastPrinted>2021-01-11T03:54:43Z</cp:lastPrinted>
  <dcterms:created xsi:type="dcterms:W3CDTF">2019-08-08T13:15:56Z</dcterms:created>
  <dcterms:modified xsi:type="dcterms:W3CDTF">2024-11-06T12:46:36Z</dcterms:modified>
</cp:coreProperties>
</file>