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770" windowHeight="11670" activeTab="0"/>
  </bookViews>
  <sheets>
    <sheet name="Berechnung" sheetId="1" r:id="rId1"/>
    <sheet name="Daten" sheetId="2" state="veryHidden" r:id="rId2"/>
  </sheets>
  <definedNames>
    <definedName name="Befugnis">'Daten'!#REF!</definedName>
    <definedName name="Befugnis2">'Daten'!#REF!</definedName>
    <definedName name="Befugnis3">'Daten'!#REF!</definedName>
    <definedName name="_xlnm.Print_Area" localSheetId="0">'Berechnung'!$A$1:$J$201</definedName>
    <definedName name="Faktoren">'Daten'!$B$21:$B$37</definedName>
    <definedName name="GB">'Daten'!#REF!</definedName>
    <definedName name="GBM">'Daten'!#REF!</definedName>
    <definedName name="Hypothekarkreditvermittlung">'Daten'!#REF!</definedName>
    <definedName name="Immobilienmakler">'Daten'!$C$50:$C$51</definedName>
    <definedName name="ND">'Daten'!$A$16:$B$16</definedName>
    <definedName name="ND2">'Daten'!#REF!</definedName>
    <definedName name="NDM">'Daten'!$A$18:$B$18</definedName>
    <definedName name="PVS">'Daten'!$A$2:$B$8</definedName>
    <definedName name="PVS2">'Daten'!#REF!</definedName>
    <definedName name="PVSM">'Daten'!#REF!</definedName>
    <definedName name="SB">'Daten'!$A$40:$B$45</definedName>
    <definedName name="SB2">'Daten'!$A$40:$B$50</definedName>
    <definedName name="SBM">'Daten'!#REF!</definedName>
    <definedName name="Staffel">'Daten'!$A$21:$A$37</definedName>
    <definedName name="VMA">'Daten'!#REF!</definedName>
    <definedName name="Zahlungsart">'Daten'!$G$2:$G$5</definedName>
    <definedName name="Zahlungsart_2">'Daten'!$F$2:$F$4</definedName>
  </definedNames>
  <calcPr fullCalcOnLoad="1"/>
</workbook>
</file>

<file path=xl/sharedStrings.xml><?xml version="1.0" encoding="utf-8"?>
<sst xmlns="http://schemas.openxmlformats.org/spreadsheetml/2006/main" count="188" uniqueCount="172">
  <si>
    <t>keiner</t>
  </si>
  <si>
    <t>7 Jahre</t>
  </si>
  <si>
    <t>unbegrenzt</t>
  </si>
  <si>
    <t>Europa</t>
  </si>
  <si>
    <t>Pauschalversicherungssumme:</t>
  </si>
  <si>
    <t xml:space="preserve"> Ort,  Datum</t>
  </si>
  <si>
    <t xml:space="preserve"> Eigenhändige Unterschrift des Antragstellers (Firmenstampiglie)</t>
  </si>
  <si>
    <t xml:space="preserve">Selbstbehalt: </t>
  </si>
  <si>
    <t xml:space="preserve">Vertragsgrundlagen: </t>
  </si>
  <si>
    <t xml:space="preserve">Vertragslaufzeit: </t>
  </si>
  <si>
    <t xml:space="preserve">Jahresmindestprämie: </t>
  </si>
  <si>
    <t xml:space="preserve">Prämie: </t>
  </si>
  <si>
    <t>EUR 1.000.000,-</t>
  </si>
  <si>
    <t>PVS</t>
  </si>
  <si>
    <t>SB</t>
  </si>
  <si>
    <t>ND</t>
  </si>
  <si>
    <t xml:space="preserve">Versicherungsnehmer: </t>
  </si>
  <si>
    <t xml:space="preserve">Vertragsbeginn: </t>
  </si>
  <si>
    <t>Individueller Zuschlag:</t>
  </si>
  <si>
    <t xml:space="preserve">Umsatz-Prämiensatz: </t>
  </si>
  <si>
    <t xml:space="preserve">Anschrift: </t>
  </si>
  <si>
    <t>EUR 2.000.000,-</t>
  </si>
  <si>
    <t xml:space="preserve"> Prämiensatz und Prämien inkl. derzeit 11% Vers.Steuer</t>
  </si>
  <si>
    <t xml:space="preserve">  Hauptfälligkeit der Prämie: 1. Jänner</t>
  </si>
  <si>
    <t>Individuelle Risikoprüfung notwendig, obige Prämien sind ungültig !</t>
  </si>
  <si>
    <t>5 Jahre</t>
  </si>
  <si>
    <t xml:space="preserve">     Immobilienmakler</t>
  </si>
  <si>
    <t xml:space="preserve">     Immobilienverwalter</t>
  </si>
  <si>
    <t>EUR 100.000,-</t>
  </si>
  <si>
    <t>EUR 1.000,-</t>
  </si>
  <si>
    <t>EUR 3.000,-</t>
  </si>
  <si>
    <t>EUR 5.000,-</t>
  </si>
  <si>
    <t>je Schadenfall</t>
  </si>
  <si>
    <t xml:space="preserve">Befugnis:  </t>
  </si>
  <si>
    <t xml:space="preserve">     Kündigung oder einvernehmliche Auflösung eines Vorvertrages?</t>
  </si>
  <si>
    <t xml:space="preserve">Vorversicherer:  </t>
  </si>
  <si>
    <t>50000</t>
  </si>
  <si>
    <t xml:space="preserve">Jahresumsatz in EUR: </t>
  </si>
  <si>
    <t>Vermittler - Nummer</t>
  </si>
  <si>
    <t>Kurzname</t>
  </si>
  <si>
    <t xml:space="preserve"> Bitte übermitteln Sie den Antrag an die jeweils zuständige Landesdirektion.</t>
  </si>
  <si>
    <t>Antrag an (Bitte auswählen)</t>
  </si>
  <si>
    <t xml:space="preserve">zuständige Gewerbebehörde: </t>
  </si>
  <si>
    <t>EUR 400.000,-</t>
  </si>
  <si>
    <t>EUR 20.000,-</t>
  </si>
  <si>
    <t>EUR 50.000,-</t>
  </si>
  <si>
    <t>10000000</t>
  </si>
  <si>
    <t xml:space="preserve">     Bauträger</t>
  </si>
  <si>
    <t>Jährlich</t>
  </si>
  <si>
    <t>Halbjährlich</t>
  </si>
  <si>
    <t>Monatlich</t>
  </si>
  <si>
    <t>Vierteljährlich</t>
  </si>
  <si>
    <t xml:space="preserve">         Erlagschein</t>
  </si>
  <si>
    <t>EUR 250.000,-</t>
  </si>
  <si>
    <t>EUR 3.000.000,-</t>
  </si>
  <si>
    <t>EUR 750.000,-</t>
  </si>
  <si>
    <t>Beispiele</t>
  </si>
  <si>
    <t xml:space="preserve"> SEPA-Lastschrift lt. beiliegendem Mandat</t>
  </si>
  <si>
    <t>mit Hypothekarkreditvermittlung</t>
  </si>
  <si>
    <t xml:space="preserve">ohne Hypothekarkreditvermittlung </t>
  </si>
  <si>
    <t xml:space="preserve">     In den letzten 5 Jahren wurden mehr als 3 Schäden dem Versicherer gemeldet und der Schadensatz (Zahlungen 
     und Reserven) der letzten 5 Jahre liegt über 70%.
</t>
  </si>
  <si>
    <t>Zahlungsart bis Vertragsende:</t>
  </si>
  <si>
    <r>
      <rPr>
        <b/>
        <sz val="7"/>
        <rFont val="Arial"/>
        <family val="2"/>
      </rPr>
      <t xml:space="preserve">WIENER STÄDTISCHE Versicherung AG </t>
    </r>
    <r>
      <rPr>
        <sz val="7"/>
        <rFont val="Arial"/>
        <family val="2"/>
      </rPr>
      <t xml:space="preserve">
Vienna Insurance Group
Schottenring 30, 1011 Wien, Postfach 80
Telefon 050 350-20000
kundenservice@wienerstaedtische.at
wienerstaedtische.at
</t>
    </r>
  </si>
  <si>
    <r>
      <t xml:space="preserve">                                          </t>
    </r>
    <r>
      <rPr>
        <b/>
        <sz val="8"/>
        <rFont val="Arial"/>
        <family val="2"/>
      </rPr>
      <t xml:space="preserve">UNIQA Österreich </t>
    </r>
    <r>
      <rPr>
        <sz val="8"/>
        <rFont val="Arial"/>
        <family val="2"/>
      </rPr>
      <t xml:space="preserve">
                                          Versicherungen AG
                                          Handelsgericht Wien, FN 63197 m</t>
    </r>
  </si>
  <si>
    <t>Die jährliche Prämienberechnung wird unter Anwendung des Tarifrechners durchgeführt</t>
  </si>
  <si>
    <t xml:space="preserve">
A n t r a g s f r a g e n   g e m ä ß   §  1 6   V e r s . V G :</t>
  </si>
  <si>
    <t>Makros aktivieren!</t>
  </si>
  <si>
    <t xml:space="preserve">     Änderungsantrag zur Uniqa/Wr.Städtische – Polizze Nr.:</t>
  </si>
  <si>
    <r>
      <rPr>
        <b/>
        <sz val="8"/>
        <rFont val="Arial"/>
        <family val="2"/>
      </rPr>
      <t xml:space="preserve">UNTERSCHRIFT DES ANTRAGSTELLERS
</t>
    </r>
    <r>
      <rPr>
        <sz val="8"/>
        <rFont val="Arial"/>
        <family val="2"/>
      </rPr>
      <t xml:space="preserve">An diesen Antrag hält sich der Versicherungsnehmer 6 Wochen lang gebunden. Die Antragstellung ist nur schriftlich möglich.
Bei Nichteinlösung des monatlichen Prämieneinzuges erfolgt eine vierteljährliche Vorschreibung mit Erlagschein.
</t>
    </r>
  </si>
  <si>
    <r>
      <rPr>
        <b/>
        <sz val="8"/>
        <rFont val="Arial"/>
        <family val="2"/>
      </rPr>
      <t xml:space="preserve">KEIN SOFORTSCHUTZ
</t>
    </r>
    <r>
      <rPr>
        <sz val="8"/>
        <rFont val="Arial"/>
        <family val="2"/>
      </rPr>
      <t xml:space="preserve">Sofern keine vorläufige Deckung vereinbart wurde, kommt der Versicherungsvertrag erst mit Zugang des Versicherungsscheins (Polizze) oder einer
gesonderten Annahmeerklärung des Versicherers zustande
</t>
    </r>
  </si>
  <si>
    <r>
      <rPr>
        <b/>
        <sz val="8"/>
        <rFont val="Arial"/>
        <family val="2"/>
      </rPr>
      <t xml:space="preserve">VERTRAGSDAUER
</t>
    </r>
    <r>
      <rPr>
        <sz val="8"/>
        <rFont val="Arial"/>
        <family val="2"/>
      </rPr>
      <t xml:space="preserve">Beträgt die vereinbarte Vertragsdauer mindestens ein Jahr, verlängert sich der Vertrag jedes Mal um ein weiteres Jahr, wenn er nicht spätestens
drei Monate vor Ablauf der Vertragsdauer von einem der Vertragspartner gekündigt worden ist.
Beträgt die Vertragsdauer weniger als ein Jahr, erlischt der Vertrag ohne Kündigung.
</t>
    </r>
  </si>
  <si>
    <r>
      <rPr>
        <b/>
        <sz val="8"/>
        <rFont val="Arial"/>
        <family val="2"/>
      </rPr>
      <t xml:space="preserve">UMFANG DER VERTRETUNGSVOLLMACHT DES VERSICHERUNGSVERTRETERS
</t>
    </r>
    <r>
      <rPr>
        <sz val="8"/>
        <rFont val="Arial"/>
        <family val="2"/>
      </rPr>
      <t xml:space="preserve">Die Vollmacht des Versicherungsvertreters bestimmt sich nach § 45 Versicherungsvertragsgesetz; demnach ist der Versicherungsvertreter nur
berechtigt, Anträge und Erklärungen des Versicherungsnehmers entgegenzunehmen, die Polizze auszuhändigen und Prämien anzunehmen,
sofern er sich im Besitz einer vom Versicherer unterzeichneten Prämienrechnung befindet. Der Versicherungsvertreter ist daher nicht berechtigt,
mündliche Erklärungen für den Versicherer abzugeben.
</t>
    </r>
  </si>
  <si>
    <r>
      <rPr>
        <b/>
        <sz val="8"/>
        <rFont val="Arial"/>
        <family val="2"/>
      </rPr>
      <t>ZUSTÄNDIGE AUFSICHTSBEHÖRDE</t>
    </r>
    <r>
      <rPr>
        <sz val="8"/>
        <rFont val="Arial"/>
        <family val="2"/>
      </rPr>
      <t xml:space="preserve">
Finanzmarktaufsicht (FMA), Otto-Wagner-Platz 5, 1090 Wien.
</t>
    </r>
    <r>
      <rPr>
        <b/>
        <sz val="8"/>
        <rFont val="Arial"/>
        <family val="2"/>
      </rPr>
      <t>ANWENDBARES RECHT</t>
    </r>
    <r>
      <rPr>
        <sz val="8"/>
        <rFont val="Arial"/>
        <family val="2"/>
      </rPr>
      <t xml:space="preserve">
Für den beantragten Versicherungsvertrag gilt österreichisches Recht.
</t>
    </r>
  </si>
  <si>
    <r>
      <rPr>
        <b/>
        <sz val="8"/>
        <rFont val="Arial"/>
        <family val="2"/>
      </rPr>
      <t>INFORMATION gem. Art. 13, 14 DSGVO</t>
    </r>
    <r>
      <rPr>
        <sz val="8"/>
        <rFont val="Arial"/>
        <family val="2"/>
      </rPr>
      <t xml:space="preserve">
Als Versicherungsunternehmen sind wir uns des hohen Stellenwerts bewusst, den Ihre personenbezogenen Daten genießen. Bitte entnehmen Sie
unserem beiliegenden „Datenschutzhinweis“, den Sie auch auf unserer Website abrufen können, alle näheren Informationen darüber, wie wir Ihre
Daten verarbeiten. Sollten Sie Anliegen oder Fragen zur Verarbeitung Ihrer Daten durch unser Unternehmen haben, ersuchen wir Sie uns unter den
auf diesem Antragsformular ausgewiesenen Kontaktdaten zu kontaktieren.
</t>
    </r>
  </si>
  <si>
    <t xml:space="preserve">        ja, ich/wir stimme/n zu
</t>
  </si>
  <si>
    <t xml:space="preserve">        nein, ich/wir stimme/n nicht zu
</t>
  </si>
  <si>
    <t xml:space="preserve">        Ich erkläre mich mit dieser Vereinbarung ausdrücklich einverstanden.
</t>
  </si>
  <si>
    <r>
      <t xml:space="preserve">BEGINN DES VERSICHERUNGSSCHUTZES
</t>
    </r>
    <r>
      <rPr>
        <sz val="8"/>
        <rFont val="Arial"/>
        <family val="2"/>
      </rPr>
      <t xml:space="preserve">Der Versicherungsvertrag kommt erst mit Zugang der Polizze oder einer gesonderten Annahmeerklärung des Versicherers zustande; vorher besteht
kein Versicherungsschutz (ausgenommen Sofortschutz). Der Versicherungsschutz beginnt jedenfalls erst ab dem vereinbarten Versicherungsbeginn
und nicht vor Ablauf der nach den Versicherungsbedingungen vorgesehenen Wartezeiten.
</t>
    </r>
  </si>
  <si>
    <r>
      <rPr>
        <b/>
        <sz val="8"/>
        <rFont val="Arial"/>
        <family val="2"/>
      </rPr>
      <t xml:space="preserve">ANZEIGEPFLICHT
</t>
    </r>
    <r>
      <rPr>
        <sz val="8"/>
        <rFont val="Arial"/>
        <family val="2"/>
      </rPr>
      <t>Der Versicherungsnehmer ist gemäß § 16 Versicherungsvertragsgesetz (VersVG) verpflichtet, die Fragen nach den gefahrenerheblichen Umständen
richtig und vollständig zu beantworten. Unvollständige oder unrichtige Angaben hindern den Versicherer, die von ihm übernommene
Gefahr richtig einzuschätzen. Bei schuldhafter Verletzung dieser Pflicht kann der Versicherer vom Vertrag zurücktreten oder ihn anfechten und
gegebenenfalls die Leistung verweigern. Treten zwischen Antragstellung und Zustellung der Polizze Änderungen in den gefahrenerheblichen
Umständen ein, ist der Versicherer davon unverzüglich zu verständigen. Der Versicherungsnehmer übernimmt durch seine Unterschrift die Verantwortung für die Richtigkeit und Vollständigkeit seiner Angaben.</t>
    </r>
  </si>
  <si>
    <t xml:space="preserve">Der Versicherungsnehmer stimmt zu – wobei diese Zustimmung verweigert und widerrufen werden kann –, dass die WIENER STÄDTISCHE Versicherung AG Vienna Insurance Group und die UNIQA Österreich Versicherungen AG seine Daten auch dazu verwenden darf, um mit ihm telefonisch, per E-Mail, Fax oder SMS zu Beratungs- und Werbezwecken im Hinblick auf Versicherungsprodukte Kontakt aufzunehmen.
</t>
  </si>
  <si>
    <r>
      <t xml:space="preserve">Der Versicherungsnehmer bestätigt, vor Abgabe seiner Vertragserklärung folgende Unterlagen erhalten zu haben:
• Beratungsprotokoll
• Produktinformationsblatt
• Antragskopie
• Datenschutzhinweis
</t>
    </r>
    <r>
      <rPr>
        <b/>
        <sz val="8"/>
        <rFont val="Arial"/>
        <family val="2"/>
      </rPr>
      <t xml:space="preserve">Ich habe den „Datenschutzhinweis“ zu diesem Antrag gelesen. Durch die Unterschrift akzeptiere ich die Behandlung meiner Daten
entsprechend den Regelungen des Datenschutzhinweises.
</t>
    </r>
    <r>
      <rPr>
        <sz val="8"/>
        <rFont val="Arial"/>
        <family val="2"/>
      </rPr>
      <t>An diesen Antrag hält sich der Versicherungsnehmer sechs Wochen lang gebunden.</t>
    </r>
  </si>
  <si>
    <r>
      <t xml:space="preserve">Datenschutzhinweise für Versicherungsverträge
</t>
    </r>
    <r>
      <rPr>
        <sz val="9"/>
        <rFont val="Arial"/>
        <family val="2"/>
      </rPr>
      <t>Stand: 06. April 2018</t>
    </r>
  </si>
  <si>
    <t>2.5. Bevor UNIQA Ihre Daten für andere als in diesem Dokument dargestellte Zwecke verarbeitet, informieren wir Sie gesondert.</t>
  </si>
  <si>
    <r>
      <rPr>
        <b/>
        <sz val="9"/>
        <rFont val="Arial"/>
        <family val="2"/>
      </rPr>
      <t>1. Wer ist für den Umgang mit Ihren Daten verantwortlich?</t>
    </r>
    <r>
      <rPr>
        <sz val="9"/>
        <rFont val="Arial"/>
        <family val="2"/>
      </rPr>
      <t xml:space="preserve">
1.1. UNIQA Österreich Versicherungen AG, Untere Donaustraße 21, 1029 Wien, Telefon: +43 50677 670, E-Mail Adresse: </t>
    </r>
    <r>
      <rPr>
        <u val="single"/>
        <sz val="9"/>
        <rFont val="Arial"/>
        <family val="2"/>
      </rPr>
      <t>info@uniqa.at</t>
    </r>
    <r>
      <rPr>
        <sz val="9"/>
        <rFont val="Arial"/>
        <family val="2"/>
      </rPr>
      <t xml:space="preserve"> ("UNIQA", "wir", "uns") ist verantwortlich, Ihre personenbezogenen Daten ausreichend zu schützen. UNIQA beachtet deshalb alle Rechtsvorschriften zum Schutz, zum rechtmäßigen Umgang und zur Geheimhaltung personenbezogener Daten, sowie zur Datensicherheit. 
</t>
    </r>
  </si>
  <si>
    <r>
      <t xml:space="preserve">1.3. Gerne erreichen Sie unseren Datenschutzbeauftragten unter </t>
    </r>
    <r>
      <rPr>
        <u val="single"/>
        <sz val="9"/>
        <rFont val="Arial"/>
        <family val="2"/>
      </rPr>
      <t>datenschutz@uniqa.at</t>
    </r>
    <r>
      <rPr>
        <sz val="9"/>
        <rFont val="Arial"/>
        <family val="2"/>
      </rPr>
      <t>.</t>
    </r>
  </si>
  <si>
    <t xml:space="preserve">1.2. Wir verarbeiten Ihre personenbezogenen Daten wie es in der Datenschutzgrundverordnung (DSGVO), dem Datenschutzgesetz (DSG), den besonderen Bestimmungen des Versicherungsvertragsgesetzes (VersVG) und allen weiteren maßgeblichen Gesetzen vorgeschrieben ist. 
</t>
  </si>
  <si>
    <r>
      <rPr>
        <b/>
        <sz val="9"/>
        <rFont val="Arial"/>
        <family val="2"/>
      </rPr>
      <t xml:space="preserve">2. Welches Interesse hat UNIQA an Ihren Daten und aus welchem Grund und zu welchem Zweck darf UNIQA diese
verarbeiten? </t>
    </r>
    <r>
      <rPr>
        <sz val="9"/>
        <rFont val="Arial"/>
        <family val="2"/>
      </rPr>
      <t xml:space="preserve">
</t>
    </r>
    <r>
      <rPr>
        <b/>
        <sz val="9"/>
        <rFont val="Arial"/>
        <family val="2"/>
      </rPr>
      <t>2.1. Vertragserfüllung und Durchführung vorvertraglicher Maßnahmen:</t>
    </r>
    <r>
      <rPr>
        <sz val="9"/>
        <rFont val="Arial"/>
        <family val="2"/>
      </rPr>
      <t xml:space="preserve"> Wir nutzen Ihre personenbezogenen Daten gemäß Art 6 Abs 1 lit b DSGVO sowie den anwendbaren Sonderbestimmungen für die Verarbeitung von besonderen Kategorien personenbezogener Daten (wie insbesondere Ihre Gesundheitsdaten) gemäß Art 9 Abs 2 lit g und h sowie Abs 4 DSGVO iVm §§ 11a ff VersVG,
 zur Einschätzung des von uns zu übernehmenden Risikos
 zur Beurteilung, ob und zu welchen Bedingungen der Versicherungsvertrag abgeschlossen bzw. eine Vertragsänderung durchgeführt werden kann
 zur Offert- und Antragsbearbeitung
 zur Vertragserstellung
 ab einem aufrechten Versicherungsvertrag für seine Durchführung, Erfüllung, Verwaltung, Rechnungslegung,Schadensermittlung, Beauskunftung im Rahmen der Leistungsabwicklung und Prüfung, ob Sie Anspruch auf Leistung haben
 zur laufenden Kundenbetreuung und -beauskunftung
 zur Verwaltung von Stammdaten- und Vertragsdatenänderungen
 bei fondsgebundenen Produkten für die Fondsverwaltung
 zur Administration des Zulassungsgeschäfts als beliehene Zulassungs- bzw. Anmeldestelle für die An- und Abmeldung eines KFZ.
Der Abschluss und die Erfüllung des jeweiligen Versicherungsvertrages sind nur möglich, wenn wir Ihre personenbezogenen Daten verarbeiten können. Geben Sie uns die notwendigen Daten nicht an, kann kein Versicherungsvertrag abgeschlossen werden.
</t>
    </r>
  </si>
  <si>
    <r>
      <rPr>
        <b/>
        <sz val="9"/>
        <rFont val="Arial"/>
        <family val="2"/>
      </rPr>
      <t xml:space="preserve">
3.6. Gerichte und Behörden:</t>
    </r>
    <r>
      <rPr>
        <sz val="9"/>
        <rFont val="Arial"/>
        <family val="2"/>
      </rPr>
      <t xml:space="preserve"> Es gibt auch gesetzliche Verpflichtungen, die UNIQA nur erfüllen kann, wenn wir Ihre personenbezogenen Daten an Behörden (wie Sozialversicherungsträger, Finanzbehörden oder Strafverfolgungsbehörden) oder Gerichte im erforderlichen Ausmaß übermitteln.
</t>
    </r>
    <r>
      <rPr>
        <b/>
        <sz val="9"/>
        <rFont val="Arial"/>
        <family val="2"/>
      </rPr>
      <t>3.7. Zentrales Informationssystem:</t>
    </r>
    <r>
      <rPr>
        <sz val="9"/>
        <rFont val="Arial"/>
        <family val="2"/>
      </rPr>
      <t xml:space="preserve"> Beim Verband der Versicherungsunternehmen Österreichs (VVO), Schwarzenbergplatz 7, 1030 Wien, wird in der Personenversicherung sowie in der Sachversicherungen ein Zentrales Informationssystem der Versicherungsunternehmen im berechtigten Interesse (Art. 6 (1) lit. f DSGVO) der teilnehmenden Versicherer und der Versichertengemeinschaft zur koordinierten Gewährleistung eines beitrags- und leistungsumfangangepassten Versicherungsschutzes betrieben. Der VVO agiert als Auftragsverarbeiter, die teilnehmenden Versicherungen als gemeinschaftlich zur Verarbeitung Verantwortliche. Dieses wird von uns in der Sparte der Lebensversicherung (inkl. Berufsunfähigkeitsversicherung), Sachversicherung, KFZ-Versicherung sowie Betriebsunterbrechungsversicherung zur Prüfung von Versicherungsrisiken im Antrags- oder Leistungsfall genutzt.
</t>
    </r>
  </si>
  <si>
    <t xml:space="preserve">Jedes teilnehmende Versicherungsunternehmen und damit auch UNIQA trägt hinsichtlich seiner Nutzung des Informationssystems Sorge, dass dabei die zur Anwendung gelangenden datenschutzrechtlichen Vorschriften wie auch die datenschutzbehördlich zu diesem System erteilten Registrierungsauflagen eingehalten werden. Die im Informationssystem gespeicherten Daten werden gelöscht, sobald die im Informationssystem gespeicherten Daten nicht mehr für die in Punkt 3.7. dargestellten Zwecke gebraucht werden und keine weiteren gesetzlichen Aufbewahrungsfristen greifen. Im Rahmen der Lebensversicherung werden die Daten nach Ablauf einer Frist von sieben Jahren automatisiert gelöscht.
Ein bestehender Systemeintrag kann von den teilnehmenden Versicherungsunternehmen abgefragt werden und dazu führen, dass von der betreffenden Person unter Umständen weitere Informationen eingeholt werden müssen. Es kann Auskunft über die in dem Informationsverbund zur Person des Auskunftswerbers verarbeiteten Daten sowie die Berichtigung oder Löschung unrichtiger Daten verlangt und deren Verarbeitung in begründeten Einzelfällen widersprochen werden. In diesen Fällen ersuchen wir um Kontaktaufnahme unter info@uniqa.at. Weiters kann (gemäß DSGVO) Beschwerde an die Datenschutzbehörde erhoben und die Einschränkung der Verarbeitung der Daten bis zur Klärung deren Richtigkeit sowie die Übermittlung der Daten an Dritte beantragt werden.
Die zur Person des Versicherten oder zu Versichernden im System gespeicherten Daten sind zur Erfüllung des Versicherungsvertrags erforderlich. Werden diese nicht bereitgestellt, so kann das Versicherungsverhältnis nicht begründet werden. 
</t>
  </si>
  <si>
    <t xml:space="preserve">
 Wird ein Versicherungsantrag im Rahmen der Lebensversicherung abgelehnt, unter erschwerten Bedingungen angenommen, wird ein Versicherungsvertrag wegen vorvertraglicher Anzeigepflichtverletzung beendet oder wird eine Berufsunfähigkeitsversicherung abgeschlossen (versicherte Jahresrente &gt; 9.000 Euro) so kann die versicherte/zu versichernde Person ab unterfertigter Antragstellung (ungeachtet einer allfälligen Antragsrückziehung) für längstens sieben Jahre im System erfasst werden. Erfasst werden: Name, Geburtsdatum, Art und Datum der Meldung (Neu-, Änderungs- oder Stornomeldung), Versicherungssparte, numerisch kodierter Meldefall, allfälliger Bestreitungsvermerk. Erfolgt ein Eintrag in das Zentrale Informationssystem der Versicherungsunternehmen, wird eine entsprechende Benachrichtigung vorgenommen.
 Zur Beurteilung, ob und zu welchen Bedingungen ein Versicherungsvertrag abgeschlossen, geändert oder fortgesetzt wird, sowie zur Beurteilung und Erfüllung von Ansprüchen aus dem Versicherungsvertrag nach Eintritt eines Versicherungsfalles im Rahmen der Sachversicherung, KFZ-Versicherung sowie Betriebsunterbrechungsversicherung kann UNIQA an den Verband der Versicherungsunternehmen Österreichs folgende Daten übermitteln und von diesem erhalten: Personenidentifikationsdaten (Name, Geburtsdatum, Adresse), Meldedaten und Daten zum Meldestatus sowie Versicherungsfalldaten (keinesfalls werden aber Gesundheitsdaten oder andere besondere Kategorien der Daten übermittelt bzw. ausgetauscht).
</t>
  </si>
  <si>
    <t xml:space="preserve">
7. Ihr Widerspruchsrecht</t>
  </si>
  <si>
    <t> Personenbezogene Daten, die von UNIQA ausschließlich auf Grundlage des FM-GwG für die Zwecke der Verhinderungvon Geldwäscherei und Terrorismusfinanzierung verarbeitet werden, dürfen nicht in einer Weise weiterverarbeitet werden, die mit diesen Zwecken unvereinbar ist. Diese personenbezogenen Daten dürfen nicht für andere Zwecke, wie beispielsweise für kommerzielle Zwecke, verarbeitet werden.</t>
  </si>
  <si>
    <t> Aufzeichnung der Gesprächsinhalte im Rahmen der telefonischen Vertrags- und Schadensabwicklung zur Dokumentation des Zeitpunkts und Inhalts der Antragstellung, Schadensmeldung sowie zur nachgelagerten Schadensabwicklung.
 Einholung Ihrer Gesundheitsdaten gemäß § 11a Abs 2 Z 4 sowie bei Direktverrechnung § 11b VersVG bei Dritten wie Ärzten oder Krankenanstalten beim Vertragsabschluss bzw. Vertragsänderung zur Beurteilung ob und zu welchen Bedingungen der Versicherungsvertrag abgeschlossen bzw. die beantragte Vertragsänderung durchgeführt wird und nach einem Versicherungsfall zur Prüfung, ob Sie Anspruch auf Leistung haben.</t>
  </si>
  <si>
    <r>
      <rPr>
        <b/>
        <sz val="9"/>
        <rFont val="Arial"/>
        <family val="2"/>
      </rPr>
      <t xml:space="preserve">
3.3. Tilgungsträger Datenbank:</t>
    </r>
    <r>
      <rPr>
        <sz val="9"/>
        <rFont val="Arial"/>
        <family val="2"/>
      </rPr>
      <t xml:space="preserve"> Im Falle der Verwendung des Vertrages zur Kreditbesicherung werden Daten, die zum Zweck der Sicherstellung eines kontinuierlichen Informationsflusses über die Werthaltigkeit und ordnungsgemäße Bedienung des Tilgungsträgers bei Kreditgewährung notwendig sind, an den Kreditgeber weitergegeben. 
</t>
    </r>
    <r>
      <rPr>
        <b/>
        <sz val="9"/>
        <rFont val="Arial"/>
        <family val="2"/>
      </rPr>
      <t>3.4. Datenübermittlung innerhalb der UNIQA Unternehmensgruppe:</t>
    </r>
    <r>
      <rPr>
        <sz val="9"/>
        <rFont val="Arial"/>
        <family val="2"/>
      </rPr>
      <t xml:space="preserve"> Einzelne Datenverarbeitungen können wir an spezialisierte Bereiche oder Unternehmen innerhalb unserer Unternehmensgruppe weitergeben. Das geschieht, damit UNIQA Ihre Kundendaten zentral verwalten kann.
</t>
    </r>
  </si>
  <si>
    <r>
      <rPr>
        <b/>
        <sz val="9"/>
        <rFont val="Arial"/>
        <family val="2"/>
      </rPr>
      <t>3. An wen dürfen Ihre Daten weitergegeben werden bzw. von wem erhalten wir diese?</t>
    </r>
    <r>
      <rPr>
        <sz val="9"/>
        <rFont val="Arial"/>
        <family val="2"/>
      </rPr>
      <t xml:space="preserve">
</t>
    </r>
    <r>
      <rPr>
        <b/>
        <sz val="9"/>
        <rFont val="Arial"/>
        <family val="2"/>
      </rPr>
      <t>3.1. Rückversicherer:</t>
    </r>
    <r>
      <rPr>
        <sz val="9"/>
        <rFont val="Arial"/>
        <family val="2"/>
      </rPr>
      <t xml:space="preserve"> Die von uns übernommenen Risiken versichern wir gegebenenfalls bei speziellen Versicherungsunternehmen (Rückversicherern). Dafür kann es notwendig sein, Ihre Vertrags- wie auch Schadensdaten gemäß § 11c Abs 1 Z 2 VersVG an diese zu schicken. Notwendig ist das, damit der Rückversicherer selbstständig das Risiko oder den Versicherungsfall einschätzen kann. Es ist auch möglich, dass uns der Rückversicherer aufgrund seiner besonderen Expertise bei der Bewertung von Verfahrensabläufen unterstützt. Wir geben Ihre personenbezogenen Daten nur weiter, wenn das für die Erfüllung Ihres Vertrages oder zur Wahrung unserer berechtigten Interessen notwendig und verhältnismäßig ist.
</t>
    </r>
    <r>
      <rPr>
        <b/>
        <sz val="9"/>
        <rFont val="Arial"/>
        <family val="2"/>
      </rPr>
      <t>3.2. Versicherungsvermittler:</t>
    </r>
    <r>
      <rPr>
        <sz val="9"/>
        <rFont val="Arial"/>
        <family val="2"/>
      </rPr>
      <t xml:space="preserve"> Falls der Abschluss Ihres Versicherungsverhältnisses mit UNIQA durch einen Agenten oder Makler erfolgt und/oder eine Agentur oder Makler Ihren Versicherungsvertrag bei UNIQA betreut, erhebt der Versicherungsvermittler Ihre personenbezogenen Daten und leitet uns diese zur Prüfung Ihres Versicherungsrisikos zum Abschluss bzw. der Erfüllung des jeweiligen Vertrags notwendigen Daten weiter. Ebenso übermitteln wir an den Vermittler Ihre personenbezogenen Daten in jenem Ausmaß als dies zu Ihrer Betreuung benötigt wird.</t>
    </r>
  </si>
  <si>
    <r>
      <rPr>
        <b/>
        <sz val="9"/>
        <rFont val="Arial"/>
        <family val="2"/>
      </rPr>
      <t xml:space="preserve">
3.5. Externe Dienstleister:</t>
    </r>
    <r>
      <rPr>
        <sz val="9"/>
        <rFont val="Arial"/>
        <family val="2"/>
      </rPr>
      <t xml:space="preserve"> Wir halten uns an gesetzliche und vertragliche Pflichten. Dazu arbeiten wir mit externen Dienstleistern(Auftragsverarbeitern) zusammen und übermitteln an diese Ihre personenbezogenen Daten im für die Leistungserbringung erforderlichen Umfang. Zu unseren Auftragsverarbeitern zählen insbesondere IT-Dienstleister, Dienstleister im Rahmen der Kundenbetreuung, Vertragsverwaltung und Schadensabwicklung, Marktforschungsinstitute und Werbeagenturen. Eine Übersicht unserer Auftragsverarbeiter finden Sie auf www.uniqa.at im Bereich „Datenschutz“.
</t>
    </r>
  </si>
  <si>
    <r>
      <t xml:space="preserve">
6. Welche Rechte haben Sie?
</t>
    </r>
    <r>
      <rPr>
        <sz val="9"/>
        <rFont val="Arial"/>
        <family val="2"/>
      </rPr>
      <t>6.1. Wenn Sie möchten, dann geben wir Ihnen jederzeit Auskunft über alle Ihre personenbezogenen Daten, die wir verarbeiten. Zusätzlich haben Sie auch in einigen Fällen ein Recht auf Datenportabilität und somit Herausgabe Ihrer uns bekanntgegebenen personenbezogenen Daten in einem strukturierten, gängigen und maschinenlesbaren Format.
6.2. Sie können unter bestimmten Voraussetzungen die Einschränkung der Verarbeitung sowie Berichtigung und Löschung Ihrerpersonenbezogenen Daten verlangen.</t>
    </r>
  </si>
  <si>
    <t xml:space="preserve"> Die Gewährleistung der IT Sicherheit und des IT Betriebs, Durchführung von Belastungstests, Entwicklung von neuensowie Adaptierung der bestehenden Produkte und Systeme, Migration von Daten zur Sicherstellung der Tragfähigkeitund Integrität der Systeme und damit im weiteren Sinn auch der verarbeiteten Daten. Dabei werden die angegebenen personenbezogenen Daten vorwiegend für Tests verwendet, wo dies nicht mit vertretbarem wirtschaftlichen Aufwand auf Basis von anonymen Daten erfolgen kann, wobei die Datensicherheit gemäß Art 32 DSGVO selbstverständlich durchgehend gewährleistet ist.
</t>
  </si>
  <si>
    <r>
      <rPr>
        <b/>
        <sz val="9"/>
        <rFont val="Arial"/>
        <family val="2"/>
      </rPr>
      <t xml:space="preserve">2.3. Erfüllung gesetzlicher Verpflichtungen: </t>
    </r>
    <r>
      <rPr>
        <sz val="9"/>
        <rFont val="Arial"/>
        <family val="2"/>
      </rPr>
      <t xml:space="preserve">UNIQA hat gesetzliche Verpflichtungen z.B. aufsichtsrechtliche Vorgaben, Beratungspflichten, sowie steuer- oder unternehmensrechtliche Vorgaben. Damit wir diese erfüllen können, verarbeiten wir Ihre personenbezogenen Daten gemäß Art 6 Abs 1 lit c DSGVO ausschließlich in dem vom jeweiligen Gesetz erforderlichen Umfang.
 UNIQA hat nach Vorgabe des Finanzmarkt-Geldwäschegesetz (FM-GwG) die Identität von Kunden oder von wirtschaftlichen Eigentümern oder allfälligen Treugebern von Kunden festzustellen und zu prüfen, den Zweck und die Art der vom Kunden angestrebten Geschäftsbeziehung zu bewerten, Informationen über die Herkunft der eingesetzten Mittel einzuholen und zu prüfen, sowie die Geschäftsbeziehung und die in ihrem Rahmen durchgeführten Transaktionen kontinuierlich zu überwachen. Ausgehend davon hat UNIQA insbesondere Kopien der erhaltenen Dokumente und Informationen, die personenbezogene Daten des Kunden bzw der wirtschaftlichen Eigentümer oder Treugeber enthalten und für die Erfüllung der beschriebenen Sorgfaltspflichten erforderlich sind, und die Transaktionsbelege und -aufzeichnungen, die ebenfalls personenbezogene Daten des Kunden bzw der wirtschaftlichen Eigentümer oder Treugeber enthalten und für die Ermittlung von Transaktionen erforderlich sind, aufzubewahren.
</t>
    </r>
  </si>
  <si>
    <r>
      <rPr>
        <b/>
        <sz val="9"/>
        <rFont val="Arial"/>
        <family val="2"/>
      </rPr>
      <t>2.4. Einwilligung:</t>
    </r>
    <r>
      <rPr>
        <sz val="9"/>
        <rFont val="Arial"/>
        <family val="2"/>
      </rPr>
      <t xml:space="preserve"> Wir holen Ihre Einwilligung gemäß Art 6 Abs 1 lit a DSGVO ein, sofern keiner der oben unter Punkt 2.1 bis 2.3 dargestellten Rechtfertigungsgründe vorliegt. Dabei werden wir etwaige zusätzliche Vorschriften (einschließlich Telekommunikationsgesetz) selbstverständlich vollumfänglich beachten. Ihre freiwillige und jederzeit widerrufbare Einwilligung benötigt UNIQA vor allem für die folgenden Zwecke:</t>
    </r>
  </si>
  <si>
    <r>
      <t xml:space="preserve">
4. Dürfen Ihre Daten auch an ein anderes Land (auch außerhalb der EU) weitergeben werden?
</t>
    </r>
    <r>
      <rPr>
        <sz val="9"/>
        <rFont val="Arial"/>
        <family val="2"/>
      </rPr>
      <t xml:space="preserve">4.1. Ja, wenn diesem Drittland durch die Europäische Kommission ein angemessenes Datenschutzniveau bestätigt wurde oder andere geeignete Datenschutzgarantien vorhanden sind (z.B. verbindliche unternehmensinterne Datenschutzvorschriftenoder EU-Standarddatenschutzklauseln).
4.2. Detaillierte Information dazu und wie Sie eine Kopie der geeigneten Garantien erhalten können finden Sie auf </t>
    </r>
    <r>
      <rPr>
        <u val="single"/>
        <sz val="9"/>
        <rFont val="Arial"/>
        <family val="2"/>
      </rPr>
      <t xml:space="preserve">www.uniqa.at </t>
    </r>
    <r>
      <rPr>
        <sz val="9"/>
        <rFont val="Arial"/>
        <family val="2"/>
      </rPr>
      <t>im Bereich „Datenschutz“. Sie können sich auch gerne diese Informationen unter der oben genannten Kontaktadresse schicken lassen.</t>
    </r>
  </si>
  <si>
    <r>
      <t xml:space="preserve">
5. Wie lange werden Ihre Daten gespeichert?
</t>
    </r>
    <r>
      <rPr>
        <sz val="9"/>
        <rFont val="Arial"/>
        <family val="2"/>
      </rPr>
      <t xml:space="preserve">5.1. Sobald UNIQA Ihre personenbezogenen Daten nicht mehr für die oben dargestellten Zwecke braucht, löscht sie diese, sofern  keine weiteren gesetzlichen Aufbewahrungsfristen greifen.
5.2. Die gesetzliche Verjährungsfrist liegt zwischen drei und dreißig Jahren. In dieser Zeit können Ansprüche gegen UNIQA geltend gemacht werden. Solange es je nach möglichem Anspruch und zur Ausübung unserer Rechtsansprüche notwendig ist, können wir Ihre dafür erforderlichen personenbezogenen Daten aufbewahren.
5.3. Aufgrund unternehmensrechtlicher Vorgaben müssen Ihre Vertragsdaten nach Vertragsende für mindestens sieben Jahre gespeichert werden (§ 212 UGB). Daneben greifen auch besondere zehnjährige Aufbewahrungspflichten nach § 12 VersVG.
5.4. Gesundheitsdaten, die nicht mehr für einen rechtlich zulässigen Zweck (wie Vertragserfüllung) benötigt werden, werden umgehend von uns gelöscht. Besonders trifft das Daten im Zusammenhang mit einem abgelehnten Versicherungsantrag oder wenn ein Versicherungsvertrag aus anderen Gründen nicht zustande kommt.
</t>
    </r>
  </si>
  <si>
    <t>Sie können als Betroffener jederzeit der Verwendung Ihrer Daten widersprechen, wenn die Verarbeitung Zwecken des Direktmarketings dient.
Soweit wir Ihre Daten im Interesse von UNIQA oder einem Dritten verarbeiten, haben Sie zusätzlich das Recht jederzeit zu widersprechen, wenn sich aus Ihrer besonderen Situation Gründe dafür ergeben.</t>
  </si>
  <si>
    <t>6.3. In einigen oben genannten Fällen ist UNIQA durch Ihre Einwilligung berechtigt Ihre personenbezogenen Daten zuverarbeiten. Die Einwilligung können Sie jederzeit ohne Angabe von Gründen mit Wirkung für die Zukunft widerrufen, bisdahin verarbeiten wir Ihre Daten rechtmäßig.
6.4. Sie möchten sich beschweren? In diesem Fall können Sie sich an den unter Punkt 1.3. genannten Datenschutzbeauftragten wenden. Zusätzlich haben Sie eine Beschwerdemöglichkeit bei der Osterreichischen Datenschutzbehörde: Österreichische Datenschutzbehörde, Wickenburggasse 8-10, 1080 Wien.</t>
  </si>
  <si>
    <t xml:space="preserve">                                          UNIQA Österreich Versicherungen AG
                                          Untere Donaustraße 21, 1029 Wien, Telefon: +43 (0) 50677
                                          Sitz: Wien, FN 63197m Handelsgericht Wien, DVR: 0018813
</t>
  </si>
  <si>
    <t xml:space="preserve">
 Marketingzwecke wie Marktforschung (für Details siehe oben), statistische Analysen (wie Analysen, die zur Planung und Segmentierung dienen), elektronische Zusendungen wie E-Mail, SMS, Nachrichten in den UNIQA Kundenportalen und mobilen Datenanwendungen, über soziale Netzwerke und Kontaktaufnahme per Telefon. UNIQA darf Ihnen auf Basis Ihrer Einwilligung über diese Kanäle Marketinginformationen über Veranstaltungen, Vorschläge zu Produkten und Dienstleistungen aus dem Versicherungsangebot von UNIQA, Informationen zu Angeboten, Aktionen, Gewinnspielen sowie Tipps rund um Ihre Sicherheit und Gesundheit schicken.
 Tracking des Nutzerverhaltens auf den Webseiten und in Apps von UNIQA, sofern Sie diese nutzen. Weitere Informationen, welches Verhalten beobachtet wird und wie und für welche Zeitspanne Ihre personenbezogenen Datenverarbeitet werden, finden Sie auf www.uniqa.at im Bereich „Datenschutz“.</t>
  </si>
  <si>
    <r>
      <rPr>
        <b/>
        <sz val="9"/>
        <rFont val="Arial"/>
        <family val="2"/>
      </rPr>
      <t xml:space="preserve">
3.8. Bonitätsauskünfte:</t>
    </r>
    <r>
      <rPr>
        <sz val="9"/>
        <rFont val="Arial"/>
        <family val="2"/>
      </rPr>
      <t xml:space="preserve"> UNIQA kann Ihre personenbezogenen Daten im Rahmen der Bonitätsprüfung an Unternehmen für Bonitätsauskünfte (wie Kreditschutzverband und CRIF GmbH) übermitteln und Informationen zu Ihrer Bonität von diesen abfragen.
</t>
    </r>
    <r>
      <rPr>
        <b/>
        <sz val="9"/>
        <rFont val="Arial"/>
        <family val="2"/>
      </rPr>
      <t>3.9. Weitere Empfänger:</t>
    </r>
    <r>
      <rPr>
        <sz val="9"/>
        <rFont val="Arial"/>
        <family val="2"/>
      </rPr>
      <t xml:space="preserve"> Im Rahmen der Vertragsbeziehung und insbesondere in Zusammenhang mit unserer Leistungsverpflichtung, kann es – je nach Einzelfall – zu weiteren Übermittlungen Ihrer personenbezogenen Daten kommen (wie Ärzte, Krankenanstalten, Mitversicherer, Sachverständige, Gutachter, Rechtsanwälte, Interessensvertretungen, beteiligte Unternehmen im Rahmen der Schadensregulierung, Kreditinstitute, Finanzdienstleister und Kapitalanlagegesellschaften, Post-, Botendienste und Logistikpartner, Gläubiger, im Falle einer Sicherstellung des Vertrags, Partnerunternehmen zur Unwetterwarnung, falls Sie diesen Service in Anspruch nehmen, Wirtschaftsprüfer). Eine Übersicht der Empfänger finden Sie auf www.uniqa.at im Bereich „Datenschutz“.
</t>
    </r>
  </si>
  <si>
    <r>
      <rPr>
        <b/>
        <sz val="9"/>
        <rFont val="Arial"/>
        <family val="2"/>
      </rPr>
      <t>2.2. Auch im Interesse von UNIQA oder einem Dritten können Ihre Daten verarbeitet werden. Vor allem gemäß Art 6 Abs 1lit f DSGVO für:</t>
    </r>
    <r>
      <rPr>
        <sz val="9"/>
        <rFont val="Arial"/>
        <family val="2"/>
      </rPr>
      <t xml:space="preserve">
 Risikobeurteilung, Ausgleich der von uns übernommenen Risiken und Sicherstellung der Erfüllung Ihrer Ansprüche
 Erstellung von Statistiken zur Entwicklung neuer Tarife, Kundenbetreuung, Offert- und Antragsbearbeitung,Vertragsverwaltung und Leistungserbringung, Risikominimierung
 Einholen von Bonitätsauskünften, um insbesondere bei langfristigen Investitionen das Ausfallsrisiko vorab zu minimieren
 Laufende Verbesserung unserer Prozesse, um hohe Beratungs- und Betreuungsqualität nachhaltig zu gewährleisten
 Risikobeurteilung im Antragsfall, zur Sachverhaltsaufklärung bei Leistungsprüfung und bei der Bekämpfung vonVersicherungsmissbrauch. Zur Erfüllung dieser Zwecke im Rahmen der Personenversicherung (wie Lebensversicherung) sowie der Sachversicherungen kann UNIQA Ihre personenbezogenen Daten mit dem ZentralenInformationssystem der Versicherungswirtschaft (ZIS) austauschen. Nähere Informationen zu dem vom Verband derVersicherungsunternehmer geführten Informationssystem finden Sie unter Punkt 3.7. dieses Dokumentes.
</t>
    </r>
  </si>
  <si>
    <t xml:space="preserve"> den Zweck "Compliance". Darunter ist die Konformität mit gesetzlichen und anderen Anforderungen, wie etwa ESt- und Sozialversicherungsabzüge, Aufzeichnungs-/Berichtsverpflichtungen, Audits, Konformität mit Überprüfungen durchRegierung/Behörden, Reaktion auf Rechtsprozesse, Verfolgung gesetzlicher Rechte/Abhilfen, Verteidigung bei Rechtsstreitigkeiten, Erfassung Ihrer Unterschriftsmerkmale im Anlassfall (insbesondere bei elektronischer Unterschrift) und Hinterlegung bei einem gesetzlich zur Verschwiegenheit verpflichteten Notar, Verwaltung internerBeschwerden/Ansprüche, Untersuchungen und konformes Verhalten mit Strategien/Verfahrensweisen zu verstehen.
 Verhinderung und Aufklärung von Straftaten. Dazu nutzen wir insbesondere Datenanalysen, um Hinweise zu erkennen,
die auf Versicherungsmissbrauch hindeuten.
</t>
  </si>
  <si>
    <t> Marktforschung wie Zufriedenheitsumfragen und Studien zu erbrachten Dienstleistungen und zur Beratung und Direktmarketing, sofern als Ergebnis einer Interessenabwägung die jeweiligen Marktforschungs- oder Direktmarketingaktivitäten als eine einem berechtigten Interesse dienende Verarbeitung betrachtet werden kann. Ansonsten werden wir Ihre Daten für diese Zwecke nur mit Ihrer gesonderten und jederzeit widerrufbaren Einwilligung verwenden.
 Profiling im Rahmen des Direktmarketings für eine zielgerichtete relevante Ansprache, Zielgruppen- und Produktselektion sowie für die Berücksichtigung der tariflichen Vorgaben und vertraglichen Rahmenbedingungen des jeweiligen Produktes. 
 Planung, Durchführung und Dokumentation interner Revisionsmaßnahmen sowie forensischer Analysen zur Sicherstellung kontinuierlicher Verbesserung unserer Geschäftsprozesse und Erfüllung der aufsichtsrechtlichen Verpflichtungen.</t>
  </si>
  <si>
    <t>Einzugsermächtigung für Lastschriften</t>
  </si>
  <si>
    <t>SEPA Lastschrift-Mandat</t>
  </si>
  <si>
    <t>Name und genaue Anschrift des Zahlungspflichtigen</t>
  </si>
  <si>
    <t>IBAN des Zahlungspflichtigen                          bei (genaue Bezeichnung der Kreditunternehmung)          BIC</t>
  </si>
  <si>
    <t>Zahlung wegen (Verpflichtungsgrund) – bitte Polizzennummer(n) angeben</t>
  </si>
  <si>
    <r>
      <rPr>
        <b/>
        <sz val="10"/>
        <rFont val="Arial"/>
        <family val="2"/>
      </rPr>
      <t xml:space="preserve">Ermächtigung zum Einzug der Forderungen durch SEPA-Lastschriften: </t>
    </r>
    <r>
      <rPr>
        <sz val="10"/>
        <rFont val="Arial"/>
        <family val="2"/>
      </rPr>
      <t xml:space="preserve">Ich ermächtige/Wir ermächtigen den genannten
Zahlungsempfänger, Zahlungen von meinem/unserem Konto mittels SEPA-Lastschrift einzuziehen. Zugleich weise ich mein/weisen wir unser Kreditinstitut an, die von dem genannten Zahlungsempfänger auf mein/unser Konto gezogenen SEPA-Lastschriften einzulösen. Ich kann/Wir können innerhalb von acht Wochen, beginnend mit dem Belastungsdatum, die Erstattung des belasteten Betrages verlangen. Es gelten dabei die mit meinem/unserem Kreditinstitut vereinbarten Bedingungen. 
</t>
    </r>
    <r>
      <rPr>
        <b/>
        <sz val="10"/>
        <rFont val="Arial"/>
        <family val="2"/>
      </rPr>
      <t>Bei Fragen helfen Ihnen die Mitarbeiter unseres UNIQA Kundenservice +43 (0) 50677-670 gerne weiter!
Fax: +43 (0) 50677-676, E-Mail: info@uniqa.at</t>
    </r>
  </si>
  <si>
    <t>An (Zahlungsempfänger)</t>
  </si>
  <si>
    <t>UNIQA Österreich Versicherungen AG
Creditor-ID: AT10UAT00000001017
Untere Donaustraße 21, 1029 Wien</t>
  </si>
  <si>
    <t xml:space="preserve">Volkswagen-Versicherungsdienst Ges.m.b.H
Creditor-ID: AT04ZZZ00000002386
Trattnerhof 1, 1011 Wien
</t>
  </si>
  <si>
    <t xml:space="preserve"> zutreffendes bitte ankreuzen!</t>
  </si>
  <si>
    <t xml:space="preserve">  Unterschrift(en) des/der Kontozeichnungsberechtigten</t>
  </si>
  <si>
    <t>Für eventuelle Rückfragen:</t>
  </si>
  <si>
    <t>Telefonnummer (tagsüber)</t>
  </si>
  <si>
    <t>E-Mail</t>
  </si>
  <si>
    <t>Zahlungsempfänger</t>
  </si>
  <si>
    <t>Creditor-ID</t>
  </si>
  <si>
    <t xml:space="preserve">AT18ZZZ00000003104 </t>
  </si>
  <si>
    <t>IBAN</t>
  </si>
  <si>
    <t>BIC</t>
  </si>
  <si>
    <t>Polizzennummer</t>
  </si>
  <si>
    <t xml:space="preserve">   Ort                                                   Datum (TT.MM.JJJJ)</t>
  </si>
  <si>
    <t>Creditor-ID:</t>
  </si>
  <si>
    <t>Adresse:</t>
  </si>
  <si>
    <t>Firma:</t>
  </si>
  <si>
    <r>
      <rPr>
        <b/>
        <sz val="8"/>
        <rFont val="Arial"/>
        <family val="2"/>
      </rPr>
      <t xml:space="preserve">VERSICHERER 
</t>
    </r>
    <r>
      <rPr>
        <sz val="8"/>
        <rFont val="Arial"/>
        <family val="2"/>
      </rPr>
      <t xml:space="preserve">An diesem Vertrag sind nachstehende Versicherer mit einem Anteil von jeweils 50% beteiligt:
</t>
    </r>
  </si>
  <si>
    <r>
      <rPr>
        <b/>
        <sz val="8"/>
        <rFont val="Arial"/>
        <family val="2"/>
      </rPr>
      <t>BELEHRUNG ÜBER RÜCKTRITTSRECHTE</t>
    </r>
    <r>
      <rPr>
        <sz val="8"/>
        <rFont val="Arial"/>
        <family val="2"/>
      </rPr>
      <t xml:space="preserve">
</t>
    </r>
    <r>
      <rPr>
        <b/>
        <sz val="8"/>
        <rFont val="Arial"/>
        <family val="2"/>
      </rPr>
      <t>Nach § 5c Versicherungsvertragsgesetz (VersVG)</t>
    </r>
    <r>
      <rPr>
        <sz val="8"/>
        <rFont val="Arial"/>
        <family val="2"/>
      </rPr>
      <t xml:space="preserve">
1. Sie können von Ihrem Versicherungsvertrag innerhalb von 14 Tagen ohne Angabe von Gründen in geschriebener Form (z. B. Brief, Fax, E-Mail) zurücktreten.
2. Die Rücktrittsfrist beginnt mit der Verständigung vom Zustandekommen des Versicherungsvertrages (= Zusendung der Polizze bzw. Versicherungsschein), jedoch nicht, bevor Sie den Versicherungsschein und die Versicherungsbedingungen einschließlich der Bestimmungen über die Prämienfestsetzung oder -änderung und diese Belehrung über das Rücktrittsrecht erhalten haben.
</t>
    </r>
  </si>
  <si>
    <r>
      <rPr>
        <b/>
        <sz val="8"/>
        <rFont val="Arial"/>
        <family val="2"/>
      </rPr>
      <t>Nach § 8 Fern-Finanzdienstleistungs-Gesetz (FernFinG)</t>
    </r>
    <r>
      <rPr>
        <sz val="8"/>
        <rFont val="Arial"/>
        <family val="2"/>
      </rPr>
      <t xml:space="preserve">
1. Wurde der Vertrag ausschließlich im Wege des Fernabsatzes (z. B. Telefon, Internet, E-Mail, SMS, Direct-Mail) abgeschlossen, kann ein Verbraucher vom Vertrag oder seiner Vertragserklärung innerhalb von 14 Tagen zurücktreten. 
2. Die Rücktrittsfrist beginnt mit dem Tag des Vertragsabschlusses. Hat aber der Verbraucher die Vertragsbedingungen und Vertriebsinformationen erst nach Vertragsabschluss erhalten, so beginnt die Rücktrittsfrist mit dem Erhalt aller dieser Bedingungen und Informationen. 
3. Die Frist ist jedenfalls gewahrt, wenn der Rücktritt schriftlich oder auf einem anderen, dem Empfänger zur Verfügung stehenden und zugänglichen dauerhaften Datenträger erklärt und diese Erklärung vor dem Ablauf der Frist abgesendet wird. 
4. Das Rücktrittsrecht besteht nicht bei kurzfristigen Versicherungen mit einer Laufzeit von weniger als einem Monat.
</t>
    </r>
  </si>
  <si>
    <r>
      <rPr>
        <b/>
        <sz val="8"/>
        <rFont val="Arial"/>
        <family val="2"/>
      </rPr>
      <t xml:space="preserve">VEREINBARUNG ZUR FORM VON ERKLÄRUNGEN
Schriftform: </t>
    </r>
    <r>
      <rPr>
        <sz val="8"/>
        <rFont val="Arial"/>
        <family val="2"/>
      </rPr>
      <t xml:space="preserve">Folgende Erklärungen zwischen Versicherer und Versicherungsnehmer bzw. Versicherten oder sonstigen Dritten sind nur in Schriftform wirksam:
• Kündigungen
• Änderung des Anspruchsberechtigten für den Erhalt von Versicherungsleistungen (Bezugsrechtsänderung)
• Anzeigen bzw. Aufhebungen von Sicherstellungen (Vinkulierung, Verpfändung, Abtretung)
• Prämienfreistellung
• Rückkauf
• Antrag auf Änderung der Varanlagung
• Anforderung einer Letztstandspolizze
Schriftform bedeutet, dass dem Erklärungsempfänger das Original der Erklärung mit eigenhändiger Unterschrift des Erklärenden oder mit qualifizierter elektronischer Signatur gemäß § 4 SVG zugeht.
</t>
    </r>
    <r>
      <rPr>
        <b/>
        <sz val="8"/>
        <rFont val="Arial"/>
        <family val="2"/>
      </rPr>
      <t>Geschriebene Form:</t>
    </r>
    <r>
      <rPr>
        <sz val="8"/>
        <rFont val="Arial"/>
        <family val="2"/>
      </rPr>
      <t xml:space="preserve"> Für andere Erklärungen des Versicherungsnehmers bzw. des Versicherten oder sonstiger Dritter im Zusammenhang mit den
beantragten Versicherungen, insbesondere für Rücktrittserklärungen, genügt es zur Wirksamkeit, wenn sie in geschriebener Form erfolgen. Der
geschriebenen Form wird durch einen Text in Schriftzeichen entsprochen, aus dem die Person des Erklärenden hervorgeht (z. B. Telefax oder E-Mail).
</t>
    </r>
  </si>
  <si>
    <r>
      <rPr>
        <b/>
        <sz val="8"/>
        <rFont val="Arial"/>
        <family val="2"/>
      </rPr>
      <t>WIENER STÄDTISCHE Versicherung AG Vienna Insurance Group, Aktiengesellschaft mit Sitz in 1010 Wien, Schottenring 30, registriert unter der FN 333376i beim Handelsgericht Wien.</t>
    </r>
    <r>
      <rPr>
        <sz val="8"/>
        <rFont val="Arial"/>
        <family val="2"/>
      </rPr>
      <t xml:space="preserve">
Bei Beschwerden wenden Sie sich bitte an die Serviceline 050 350 350 oder </t>
    </r>
    <r>
      <rPr>
        <sz val="8"/>
        <color indexed="12"/>
        <rFont val="Arial"/>
        <family val="2"/>
      </rPr>
      <t xml:space="preserve">kundenservice@wienerstaedtische.at </t>
    </r>
    <r>
      <rPr>
        <sz val="8"/>
        <rFont val="Arial"/>
        <family val="2"/>
      </rPr>
      <t xml:space="preserve">oder an die Beschwerdestelle beim Bundesministerium für Arbeit, Soziales, Gesundheit und Konsumentenschutz, Stubenring 1, 1010 Wien, </t>
    </r>
    <r>
      <rPr>
        <sz val="8"/>
        <color indexed="12"/>
        <rFont val="Arial"/>
        <family val="2"/>
      </rPr>
      <t xml:space="preserve">versicherungsbeschwerde@sozialministerium.at. </t>
    </r>
    <r>
      <rPr>
        <sz val="8"/>
        <rFont val="Arial"/>
        <family val="2"/>
      </rPr>
      <t xml:space="preserve">Die Möglichkeit, den Rechtsweg zu beschreiten, bleibt davon unberührt. Im Falle von Streitigkeiten können Sie sich an die Verbraucherschlichtungsstelle </t>
    </r>
    <r>
      <rPr>
        <sz val="8"/>
        <color indexed="12"/>
        <rFont val="Arial"/>
        <family val="2"/>
      </rPr>
      <t xml:space="preserve">www.verbraucherschlichtung.at </t>
    </r>
    <r>
      <rPr>
        <sz val="8"/>
        <rFont val="Arial"/>
        <family val="2"/>
      </rPr>
      <t xml:space="preserve">wenden. Die Teilnahme an einem Schlichtungsverfahren ist freiwillig.
</t>
    </r>
  </si>
  <si>
    <r>
      <rPr>
        <b/>
        <sz val="8"/>
        <rFont val="Arial"/>
        <family val="2"/>
      </rPr>
      <t xml:space="preserve">UNIQA Österreich Versicherungen AG, Aktiengesellschaft mit Sitz in 1029 Wien, Untere Donaustraße 21, registriert unter der FN 63197m beim Handelsgericht Wien. </t>
    </r>
    <r>
      <rPr>
        <sz val="8"/>
        <rFont val="Arial"/>
        <family val="2"/>
      </rPr>
      <t xml:space="preserve">
Bei Beschwerden wenden Sie sich bitte an die Serviceline 050 677-670 oder </t>
    </r>
    <r>
      <rPr>
        <sz val="8"/>
        <color indexed="12"/>
        <rFont val="Arial"/>
        <family val="2"/>
      </rPr>
      <t xml:space="preserve">info@uniqa.at </t>
    </r>
    <r>
      <rPr>
        <sz val="8"/>
        <rFont val="Arial"/>
        <family val="2"/>
      </rPr>
      <t xml:space="preserve">oder an die Beschwerdestelle
beim Bundesministerium für Arbeit, Soziales, Gesundheit und Konsumentenschutz, Stubenring 1, 1010 Wien oder </t>
    </r>
    <r>
      <rPr>
        <sz val="8"/>
        <color indexed="12"/>
        <rFont val="Arial"/>
        <family val="2"/>
      </rPr>
      <t>www.sozialministerium.at</t>
    </r>
    <r>
      <rPr>
        <sz val="8"/>
        <rFont val="Arial"/>
        <family val="2"/>
      </rPr>
      <t xml:space="preserve">.
Die Möglichkeit, den Rechtsweg zu beschreiten, bleibt davon unberührt. Im Falle von Streitigkeiten können Sie sich an die Verbraucherschlichtungsstelle
</t>
    </r>
    <r>
      <rPr>
        <sz val="8"/>
        <color indexed="12"/>
        <rFont val="Arial"/>
        <family val="2"/>
      </rPr>
      <t>www.verbraucherschlichtung.at</t>
    </r>
    <r>
      <rPr>
        <sz val="8"/>
        <rFont val="Arial"/>
        <family val="2"/>
      </rPr>
      <t xml:space="preserve"> wenden. Die Teilnahme an einem Schlichtungsverfahren ist freiwillig.
Jeder Versicherer haftet unter Ausschluss der gesamtschuldnerischen Haftung nur für seinen Anteil.F54</t>
    </r>
  </si>
  <si>
    <t>3 Jahre mit automatischer Prolongation</t>
  </si>
  <si>
    <r>
      <t xml:space="preserve">3. Die Rücktrittserklärung ist zu richten an: UNIQA Österreich Versicherungen AG, Untere Donaustraße 21,1029 Wien, oder per E-Mail an </t>
    </r>
    <r>
      <rPr>
        <sz val="8"/>
        <color indexed="12"/>
        <rFont val="Arial"/>
        <family val="2"/>
      </rPr>
      <t xml:space="preserve">info@uniqa.at </t>
    </r>
    <r>
      <rPr>
        <sz val="8"/>
        <rFont val="Arial"/>
        <family val="2"/>
      </rPr>
      <t xml:space="preserve">oder per Fax an 050 677-676. Zur Wahrung der Rücktrittsfrist reicht es aus, dass Sie die Rücktrittserklärung vor Ablauf der Rücktrittsfrist absenden. Die Erklärung ist auch wirksam wenn sie in den Machtbereich Ihres Versicherungsvertreters gelangt.
4. Mit dem Rücktritt enden ein allfällig bereits gewährter Versicherungsschutz und Ihre künftigen Verpflichtungen aus dem Versicherungsvertrag. Hat der Versicherer bereits Deckung gewährt, so gebührt ihm eine der Deckungsdauer entsprechende Prämie. Wenn Sie bereits Prämien an den Versicherer geleistet haben, die über diese Prämie hinausgehen, so hat sie Ihnen der Versicherer ohne Abzüge zurückzuzahlen.
5. Ihr Rücktrittsrecht erlischt spätestens einen Monat, nachdem Sie den Versicherungsschein einschließlich dieser Belehrung über das Rücktrittsrecht erhalten haben.
</t>
    </r>
  </si>
  <si>
    <t>Version 2.1</t>
  </si>
  <si>
    <t>© 2020 Dataflow GmbH</t>
  </si>
  <si>
    <t xml:space="preserve">SEPA-Lastschrift-Mandat (Ermächtigung) </t>
  </si>
  <si>
    <t xml:space="preserve">WIENER STÄDTISCHE Versicherung AG 
Vienna Insurance Group 
Schottenring 30 
1010 Wien </t>
  </si>
  <si>
    <t xml:space="preserve">WIENER STÄDTISCHE Versicherung AG Vienna Insurance Group 
Schottenring 30, 1010 Wien 
registriert beim Handelsgericht Wien unter FN 333376i </t>
  </si>
  <si>
    <t xml:space="preserve">Ich/Wir ermächtige/n die WIENER STÄDTISCHE Versicherung AG Vienna Insurance Group, Zahlungen 
von meinem/unserem Konto mittels SEPA-Lastschrift einzuziehen. Zugleich weise/n ich/wir mein/unser 
Kreditinstitut an, die von der Wiener Städtischen auf mein/unser Konto gezogenen SEPA-Lastschriften 
einzulösen. 
Ich/wir kann/können innerhalb von acht Wochen, beginnend mit dem Belastungsdatum, die Erstattung 
des belasteten Betrages verlangen. Es gelten dabei die mit meinem/unserem Kreditinstitut vereinbarten 
Bedingungen. </t>
  </si>
  <si>
    <t xml:space="preserve">Versicherungsnehmerin </t>
  </si>
  <si>
    <t>Titel, Vorname, Familienname, Adresse</t>
  </si>
  <si>
    <t xml:space="preserve">Abweichende/r Prämienzahlerin </t>
  </si>
  <si>
    <t xml:space="preserve">Unterschrift: Kontoinhaberin </t>
  </si>
  <si>
    <t xml:space="preserve">Datum, Name </t>
  </si>
  <si>
    <r>
      <rPr>
        <b/>
        <sz val="10"/>
        <rFont val="Arial"/>
        <family val="2"/>
      </rPr>
      <t xml:space="preserve">Verarbeitung zur Wahrung berechtigter Interessen nach Art. 6 Abs. 1 lit. f bzw. Geltendmachung, Ausübung oder Verteidigung von Rechtsansprüchen nach Art. 9 Abs. 2 lit. f DSGVO
</t>
    </r>
    <r>
      <rPr>
        <sz val="10"/>
        <rFont val="Arial"/>
        <family val="2"/>
      </rPr>
      <t>Neben der Verarbeitung Ihrer Daten zur Vertragserfüllung oder aufgrund einer rechtlichen Verpflichtung kann es auch vorkommen, dass wir Ihre Daten in berechtigtem Interesse verarbeiten. Dies erfolgt jedoch immer im Rahmen der vorgeschriebenen Interessensabwägung. Beispiele für die Verarbeitung im berechtigen Interesse sind die Direktwerbung, Durchführung von Bonitätsabfragen, Betrugsbekämpfung oder die Geltendmachung oder Abwehr von Rechtsansprüchen.</t>
    </r>
  </si>
  <si>
    <r>
      <rPr>
        <b/>
        <sz val="10"/>
        <rFont val="Helvetica Normal"/>
        <family val="0"/>
      </rPr>
      <t>Anpassung dieser Erklärung</t>
    </r>
    <r>
      <rPr>
        <sz val="10"/>
        <rFont val="Helvetica Normal"/>
        <family val="0"/>
      </rPr>
      <t xml:space="preserve">
Dieser Hinweis ersetzt alle früheren Versionen. Wir behalten uns vor, diesen Hinweis bei Bedarf anzupassen. Die jeweils aktuelle Version finden Sie auf unserer Homepage unter </t>
    </r>
    <r>
      <rPr>
        <b/>
        <sz val="10"/>
        <color indexed="62"/>
        <rFont val="Helvetica Normal"/>
        <family val="0"/>
      </rPr>
      <t>wienerstaedtische.at/datenschutz-informationen.html</t>
    </r>
  </si>
  <si>
    <r>
      <rPr>
        <b/>
        <sz val="10"/>
        <rFont val="Arial"/>
        <family val="2"/>
      </rPr>
      <t xml:space="preserve">Aufbewahrungsdauer Ihrer Daten
</t>
    </r>
    <r>
      <rPr>
        <sz val="10"/>
        <rFont val="Arial"/>
        <family val="2"/>
      </rPr>
      <t xml:space="preserve">Grundsätzlich bewahren wir Ihre Daten für die Dauer unserer Versicherungsbeziehung mit Ihnen auf. Wir bewahren Ihre Daten zudem solange auf, wie die Geltendmachung von Rechtsansprüchen aus unserem Versicherungsverhältnis mit Ihnen möglich ist. Die Verjährungsregeln für Versicherungsverträge finden sich in § 12 VersVG. Darüber hinaus sind wir vielfältigen Aufbewahrungspflichten unterworfen, gemäß welchen wir Daten zu Ihrer Person, zu Drittpersonen (etwa Mitversicherten), zu Ihren Leistungsfällen und zu Ihrem Versicherungsverhältnis über Beendigung des Versicherungsverhältnisses hinaus oder auch nach Abschluss eines Leistungsfalls aufzubewahren haben. Diese Aufbewahrungspflichten können auch noch dann bestehen, wenn Sie nicht mehr unsere Kundin oder unser Kunde sind. Eine Übersicht über die in Österreich geltenden gesetzlichen Aufbewahrungspflichten finden Sie z. B. hier:
</t>
    </r>
    <r>
      <rPr>
        <b/>
        <sz val="10"/>
        <color indexed="62"/>
        <rFont val="Arial"/>
        <family val="2"/>
      </rPr>
      <t>wko.at/service/wirtschaftsrecht-gewerberecht/eu-dsgvo-speicher-und-aufbewahrungsfristen.html</t>
    </r>
  </si>
  <si>
    <r>
      <rPr>
        <b/>
        <sz val="11"/>
        <rFont val="Arial"/>
        <family val="2"/>
      </rPr>
      <t>für unsere Kundinnen und Kunden</t>
    </r>
    <r>
      <rPr>
        <sz val="10"/>
        <rFont val="Arial"/>
        <family val="2"/>
      </rPr>
      <t xml:space="preserve"> (Stand: August 2020)
gemäß Art. 13 bzw. 14 der Verordnung (EU) 2016/679 – Datenschutz-Grundverordnung (DSGVO).
Im Folgenden finden Sie nähere Informationen darüber, wie wir Ihre personenbezogenen Daten verarbeiten. Unter „personenbezogenen Daten“ sind jegliche Informationen zu verstehen, die sich auf natürliche Personen beziehen (etwa Namen, Adressen, Vertragsdaten).
</t>
    </r>
    <r>
      <rPr>
        <b/>
        <sz val="10"/>
        <rFont val="Arial"/>
        <family val="2"/>
      </rPr>
      <t xml:space="preserve">Verantwortlicher für die Datenverarbeitung
</t>
    </r>
    <r>
      <rPr>
        <sz val="10"/>
        <rFont val="Arial"/>
        <family val="2"/>
      </rPr>
      <t xml:space="preserve">Wir, das ist die
          WIENER STÄDTISCHE Versicherung AG
          Vienna Insurance Group
          Schottenring 30, 1010 Wien
          Telefon: +43 50 350 - 20000
          E-Mail: kundenservice@wienerstaedtische.at
Sollten Sie Anliegen oder Fragen zur Verarbeitung Ihrer Daten durch unser Unternehmen haben, ersuchen wir Sie, unseren Datenschutzbeauftragten unter </t>
    </r>
    <r>
      <rPr>
        <b/>
        <u val="single"/>
        <sz val="10"/>
        <color indexed="62"/>
        <rFont val="Arial"/>
        <family val="2"/>
      </rPr>
      <t>datenschutz@wienerstaedtische.at</t>
    </r>
    <r>
      <rPr>
        <sz val="10"/>
        <rFont val="Arial"/>
        <family val="2"/>
      </rPr>
      <t xml:space="preserve"> zu kontaktieren.
</t>
    </r>
  </si>
  <si>
    <r>
      <rPr>
        <b/>
        <sz val="10"/>
        <rFont val="Arial"/>
        <family val="2"/>
      </rPr>
      <t xml:space="preserve">Zweck und Rechtsgrundlage für die Verarbeitung Ihrer Daten
</t>
    </r>
    <r>
      <rPr>
        <sz val="10"/>
        <rFont val="Arial"/>
        <family val="2"/>
      </rPr>
      <t xml:space="preserve">Die Verarbeitung Ihrer personenbezogenen Daten erfolgt für die Zwecke des Versicherungsgeschäfts grundsätzlich nur, soweit dies zur Begründung, Durchführung und Beendigung von Versicherungs-verhältnissen erforderlich ist, insbesondere zur Bearbeitung eines Antrags, zur Beurteilung des zu versichernden Risikos, zur Erfüllung der Beratungspflichten, zur Prüfung einer Leistungspflicht und zur internen Prüfung des fristgerechten Forderungsausgleichs. Sie erfolgt auch zur Prüfung und Regulierung der Ansprüche Geschädigter, zur Prüfung und Abwicklung von Regressforderungen, zum Abschluss und 
zur Durchführung von Rückversicherungsverträgen, zur Entwicklung von Tarifen, Produkten und Services, zur Erstellung von Statistiken, für versicherungsrelevante Forschungszwecke, z. B. Unfallforschung, zur Missbrauchsbekämpfung, zur Erfüllung gesetzlicher und aufsichtsrechtlicher Verpflichtungen oder zu Zwecken der Werbung sowie der Markt- und Meinungsforschung.
</t>
    </r>
  </si>
  <si>
    <r>
      <rPr>
        <b/>
        <sz val="10"/>
        <rFont val="Arial"/>
        <family val="2"/>
      </rPr>
      <t xml:space="preserve">Verarbeitungen zur Vertragserfüllung gemäß Art. 6 Abs. 1 lit. b der DSGVO
</t>
    </r>
    <r>
      <rPr>
        <sz val="10"/>
        <rFont val="Arial"/>
        <family val="2"/>
      </rPr>
      <t xml:space="preserve">Für die Begründung unseres Versicherungsverhältnisses mit Ihnen ist es unerlässlich, dass wir Ihre personenbezogenen Daten verarbeiten. Wir benötigen diese Daten z. B. um zu prüfen, ob und zu welchen Konditionen Ihr Versicherungsverhältnis zustande kommt und um im Leistungsfall Ihren Versicherungsanspruch bestimmen zu können. Darüber hinaus verwenden wir Ihre personenbezogenen Daten zu Ihrer sonstigen Betreuung, wie beispielsweise zur Information über Änderungen der rechtlichen Rahmenbedingungen, sofern diese für Ihr Versicherungsverhältnis relevant sind.
</t>
    </r>
  </si>
  <si>
    <r>
      <rPr>
        <b/>
        <sz val="10"/>
        <rFont val="Arial"/>
        <family val="2"/>
      </rPr>
      <t xml:space="preserve">Verarbeitung zur Erfüllung einer rechtlichen Verpflichtung gemäß Art. 6 Abs. 1 lit. c der DSGVO
</t>
    </r>
    <r>
      <rPr>
        <sz val="10"/>
        <rFont val="Arial"/>
        <family val="2"/>
      </rPr>
      <t xml:space="preserve">Als Versicherungsunternehmen unterliegen wir Regulierungsanforderungen und stetiger behördlicher Aufsicht. Dabei kann es dazu kommen, dass wir der Finanzmarktaufsichtsbehörde auf deren Anfrage hin personenbezogene Daten unserer VersicherungsnehmerInnen offenlegen müssen. Auch rechtliche Vorschriften können erfordern, dass wir Ihre personenbezogenen Daten verarbeiten, z. B. zur Einhaltung von Aufbewahrungsfristen gemäß der Bundesabgabenordnung, zum Nachweis der Erfüllung von Beratungspflichten gemäß der EU-Vermittlerrichtlinie, aufgrund von Geldwäsche- und
Terrorismusbekämpfungsvorschriften oder zur Erteilung von Auskünften an Behörden oder Gerichte.
In all diesen Fällen achten wir jedoch stets darauf, dass die gesetzlichen Grundlagen eingehalten werden und der Schutz Ihrer Daten gewahrt bleibt.
</t>
    </r>
  </si>
  <si>
    <r>
      <rPr>
        <b/>
        <sz val="10"/>
        <rFont val="Arial"/>
        <family val="2"/>
      </rPr>
      <t xml:space="preserve">Verarbeitungen, zu denen Sie uns Ihre Einwilligung nach Art. 6 Abs. 1 lit. a DSGVO erteilen
</t>
    </r>
    <r>
      <rPr>
        <sz val="10"/>
        <rFont val="Arial"/>
        <family val="2"/>
      </rPr>
      <t>Auf Basis gesondert von Ihnen erteilter Zustimmungserklärungen verarbeiten wir Ihre Daten, um Ihnen weitergehende Informationen über Produkte, vertragsergänzende Services, Umfragen zu Markt- und Meinungsforschung, Gewinnspiele und Benefizveranstaltungen telefonisch, per E-Mail, Fax, SMS oder Apps zu unterbreiten. 
Ist für die Verarbeitung Ihrer Daten Ihre Zustimmung notwendig, verarbeiten wir diese für den betreffenden Zweck erst nach Ihrer ausdrücklichen Zustimmung. Sofern wir Ihre Daten auf Basis einer von Ihnen erteilten Einwilligung verarbeiten, können Sie diese Zustimmung jederzeit mit der Folge widerrufen, dass wir Ihre Daten ab Erhalt des Zustimmungswiderrufs nicht mehr für die in der Zustimmung ausgewiesenen Zwecke verarbeiten.</t>
    </r>
  </si>
  <si>
    <r>
      <rPr>
        <b/>
        <sz val="10"/>
        <rFont val="Arial"/>
        <family val="2"/>
      </rPr>
      <t xml:space="preserve">Empfänger Ihrer Daten
</t>
    </r>
    <r>
      <rPr>
        <sz val="10"/>
        <rFont val="Arial"/>
        <family val="2"/>
      </rPr>
      <t xml:space="preserve">Der Schutz Ihrer Daten ist uns wichtig. Daher werden Daten grundsätzlich nur weitergegeben, wenn dazu ein vertragliches oder gesetzliches Erfordernis besteht, dies zur Wahrung unseres überwiegenden berechtigten Interesses erforderlich ist 
oder Ihre Einwilligung dazu vorliegt. In diesen Fällen werden Ihre Daten nur im absolut erforderlichen Umfang weitergegeben.
Ihre personenbezogenen Daten erhalten z. B. Ihr Versicherungsmakler oder Versicherungsagent auf Basis und im Rahmen Ihrer an diesen erteilten Vollmacht.
Der Komplexität heutiger Datenverarbeitungsprozesse ist es geschuldet, dass wir uns mitunter Dienstleister bedienen müssen und diese mit der Verarbeitung Ihrer Daten beauftragen. Auch kann es im Rahmen unserer Geschäftsfallbearbeitungen erforderlich sein, dass wir Ihre Daten innerhalb unserer Versicherungsgruppe verarbeiten. In allen Fällen der Inanspruchnahme von Dienstleistern tragen wir jedoch stets dafür Sorge, dass eine entsprechende Auftragsverarbeiter-Vereinbarung gemäß Artikel 28 DSGVO abgeschlossen wurde.
Eine detaillierte Übersicht möglicher Datenempfänger finden Sie im Dokument „Datenempfänger“ auf unserer Homepage 
unter </t>
    </r>
    <r>
      <rPr>
        <b/>
        <sz val="10"/>
        <color indexed="62"/>
        <rFont val="Arial"/>
        <family val="2"/>
      </rPr>
      <t>wienerstaedtische.at/datenschutz-informationen.html</t>
    </r>
  </si>
  <si>
    <r>
      <rPr>
        <b/>
        <sz val="10"/>
        <rFont val="Arial"/>
        <family val="2"/>
      </rPr>
      <t xml:space="preserve">Datensicherheit
</t>
    </r>
    <r>
      <rPr>
        <sz val="10"/>
        <rFont val="Arial"/>
        <family val="2"/>
      </rPr>
      <t>Wir setzen umfangreiche technische und organisatorische Maßnahmen ein, um unsere Datenverarbeitungen zu sichern. Das betrifft insbesondere den Schutz Ihrer personenbezogenen Daten gegen unbeabsichtigte oder unrechtmäßige Vernichtung, Verlust, Veränderung oder unbefugte Offenlegung von bzw. unbefugten Zugang zu personenbezogenen Daten, welche übermittelt, gespeichert oder auf andere Weise verarbeitet werden.
Die Schutzmaßnahmen umfassen z. B. den Einsatz moderner Sicherheitssoftware und Verschlüsselungsverfahren, physischer Zutrittskontrollen, Berechtigungskonzepte und sonstige Vorkehrungen zur Abwehr und Verhinderung von Angriffen. Als konzessioniertes Versicherungsunternehmen ist es für uns selbstverständlich, dass jeglicher Datenverkehr innerhalb unseres Unternehmens verschlüsselt erfolgt. Auch verfügen wir über Verschlüsselungsoptionen im externen Datenverkehr, sofern Sie als EmpfängerIn unserer Kommunikation die technischen Voraussetzungen zur Entschlüsselung unterstützen.
Ebenso selbstverständlich ist es für uns zu gewährleisten, dass unsere unternehmensinternen Rechenzentren sämtliche 
ISO 27001 Sicherheitsstandards erfüllen. Unser Sicherheitsverständnis überbinden wir auch den von uns in Anspruch genommenen Dienstleistern, welche wir zur Einhaltung gleichartiger oder ebenbürtiger Sicherheitsvorkehrungen verpflichtet haben.</t>
    </r>
  </si>
  <si>
    <r>
      <rPr>
        <b/>
        <sz val="10"/>
        <rFont val="Arial"/>
        <family val="2"/>
      </rPr>
      <t xml:space="preserve">Ihre Rechte
</t>
    </r>
    <r>
      <rPr>
        <sz val="10"/>
        <rFont val="Arial"/>
        <family val="2"/>
      </rPr>
      <t xml:space="preserve">Sie haben das Recht, Auskunft darüber zu verlangen, ob wir personenbezogene Daten von Ihnen verarbeiten.
Wenn dies der Fall ist, können Sie Auskunft über die Daten selbst, den Zweck, die Kategorien, die Empfänger, die Herkunft und die Speicherdauer der zu Ihrer Person von uns verarbeiteten Daten verlangen.
Falls wir Daten zu Ihrer Person verarbeiten, die unrichtig oder unvollständig sind, so können Sie deren Berichtigung oder Vervollständigung verlangen. Sie können auch die Löschung unrechtmäßig verarbeiteter Daten verlangen. Bitte beachten Sie aber, dass dies nur auf unrichtige, unvollständige oder unrechtmäßig verarbeitete Daten zutrifft. Ist unklar, ob die zu Ihrer Person verarbeiteten Daten unrichtig oder unvollständig sind oder unrechtmäßig verarbeitet werden, so können Sie die Einschränkung der Verarbeitung Ihrer Daten bis zur endgültigen Klärung dieser Frage verlangen. Es ist jederzeit möglich,
dass Sie aus Gründen, die sich aus Ihrer besonderen Situation ergeben, einen Widerspruch gegen Ihre zur Wahrung berechtigter Interessen (Art. 6 Abs. 1 f) verarbeiteten Daten einlegen. Auch können Sie Ihre Einwilligung jederzeit und ohne Grund widerrufen, um die Weiterverwendung Ihrer personenbezogenen Daten, die auf Grundlage einer Einwilligungserklärung oder für Zwecke der Direktwerbung erhoben und verwendet werden, zu verhindern.
Sie können die von uns zu Ihrer Person verarbeiteten Daten, sofern wir diese von Ihnen selbst erhalten haben, in einem von uns bestimmten, maschinenlesbaren Format erhalten oder uns mit der direkten Übermittlung dieser Daten an einen von Ihnen gewählten Dritten beauftragen, sofern dieser Empfänger uns dies aus technischer Sicht ermöglicht und der Datenübertragung weder ein unvertretbarer Aufwand noch gesetzliche oder sonstige Verschwiegenheitspflichten oder Vertraulichkeitserwägungen von unserer Seite oder von dritten Personen entgegen stehen. Bei all Ihren Anliegen ersuchen wir Sie, sich an die untenstehend ausgewiesenen Kontaktdaten zu wenden. Um sicherzugehen, dass Ihre personenbezogenen Daten nicht in falsche Hände geraten, ersuchen wir Sie bei Übermittlung Ihres Anliegens einen Identitätsnachweis, z. B. eine Ausweiskopie, beizufügen. 
Wenn Sie der Ansicht sind, dass die Verarbeitung Ihrer Daten gegen das Datenschutzrecht verstößt oder Ihre datenschutzrechtlichen Ansprüche sonst in einer Weise verletzt worden sind, so steht Ihnen das Recht auf Beschwerdeerhebung bei der österreichischen Datenschutzbehörde offen.
</t>
    </r>
  </si>
  <si>
    <r>
      <rPr>
        <b/>
        <sz val="10"/>
        <rFont val="Arial"/>
        <family val="2"/>
      </rPr>
      <t xml:space="preserve">Verwendung einer automatisierten Entscheidungsfindung einschließlich Profiling gemäß Art. 22 Abs. 1 und 4 DSGVO
</t>
    </r>
    <r>
      <rPr>
        <sz val="10"/>
        <rFont val="Arial"/>
        <family val="2"/>
      </rPr>
      <t>Wir verwenden keine automatisierte Entscheidungsfindung oder Profiling.</t>
    </r>
  </si>
  <si>
    <r>
      <rPr>
        <b/>
        <sz val="10"/>
        <rFont val="Arial"/>
        <family val="2"/>
      </rPr>
      <t xml:space="preserve">Kontakt
</t>
    </r>
    <r>
      <rPr>
        <sz val="10"/>
        <rFont val="Arial"/>
        <family val="2"/>
      </rPr>
      <t xml:space="preserve">Bitte kontaktieren Sie uns zu Ihren datenschutzrechtlichen Fragen und Anliegen unter
</t>
    </r>
    <r>
      <rPr>
        <b/>
        <sz val="10"/>
        <color indexed="62"/>
        <rFont val="Arial"/>
        <family val="2"/>
      </rPr>
      <t>datenschutz@wienerstaedtische.at</t>
    </r>
    <r>
      <rPr>
        <sz val="10"/>
        <color indexed="62"/>
        <rFont val="Arial"/>
        <family val="2"/>
      </rPr>
      <t xml:space="preserve">
</t>
    </r>
    <r>
      <rPr>
        <sz val="10"/>
        <rFont val="Arial"/>
        <family val="2"/>
      </rPr>
      <t xml:space="preserve">
oder postalisch an
WIENER STÄDTISCHE Versicherung AG
Vienna Insurance Group
z. H. des Datenschutzbeauftragten
Schottenring 30
1010 Wien</t>
    </r>
  </si>
  <si>
    <r>
      <rPr>
        <b/>
        <sz val="12"/>
        <rFont val="Arial"/>
        <family val="2"/>
      </rPr>
      <t xml:space="preserve">
DATENSCHUTZHINWEIS
</t>
    </r>
    <r>
      <rPr>
        <b/>
        <sz val="10"/>
        <rFont val="Arial"/>
        <family val="2"/>
      </rPr>
      <t xml:space="preserve">
Woher stammen die personenbezogenen Daten, die wir verarbeiten?
</t>
    </r>
    <r>
      <rPr>
        <sz val="10"/>
        <rFont val="Arial"/>
        <family val="2"/>
      </rPr>
      <t>Im Regelfall verarbeiten wir vor allem Ihre personenbezogenen Daten, die wir im Rahmen unserer Geschäftsbeziehung von Ihnen direkt erhalten haben, etwa bei Vertragsabschluss, einer Schadenmeldung, einem Beratungsgespräch, einer Anfrage usw. Wir erheben grundsätzlich nur die Daten, welche unbedingt erforderlich sind.
Im Zuge der Regulierung von Schaden- und Leistungsfällen können wir Ihre Daten auch von Dritten erhalten, wie z. B. durch den Schädiger, den Geschädigten, von Zeugen, Behörden, Gesundheitsdiensteanbietern, Sozialversicherungsträgern, vom Fachverband der Versicherungsunternehmen oder von Vertragspartnern der Versicherungsbeziehung (z. B. Werkstätten).
Zudem verarbeiten wir – soweit es für die Erbringung unserer Dienstleistung oder zur Geltendmachung oder Abwehr von Rechtsansprüchen erforderlich ist – personenbezogene Daten, die wir aus öffentlich zugänglichen Quellen (z. B. Grundbuch, Firmenbuch, Zentrales Melderegister, Vereinsregister, wirtschaftliches Eigentümer-Register, Insolvenzdatei, ECG-Liste) zulässigerweise gewinnen oder die uns von sonstigen Dritten (Kreditauskunfteien wie z. B. Kreditschutzverband von 1870 und CRIF GmbH) oder aus vom VVO zentral betriebenen Systemen der Versicherungswirtschaft berechtigt übermittelt werden.
Zusätzlich können wir personenbezogene Daten von staatlichen Behörden oder von Personen im hoheitlichen Auftrag 
erhalten, wie z. B. Pflegschafts- oder Strafgerichten, Staatsanwaltschaften,Gerichtskommissären.
Für eine detaillierte, Sie betreffende Aufstellung haben Sie das Recht auf Auskunft.</t>
    </r>
  </si>
  <si>
    <r>
      <rPr>
        <b/>
        <sz val="12"/>
        <rFont val="Arial"/>
        <family val="2"/>
      </rPr>
      <t xml:space="preserve">
DATENSCHUTZHINWEIS</t>
    </r>
    <r>
      <rPr>
        <b/>
        <sz val="10"/>
        <rFont val="Arial"/>
        <family val="2"/>
      </rPr>
      <t xml:space="preserve">
Die Erforderlichkeit der Verarbeitung Ihrer Daten
</t>
    </r>
    <r>
      <rPr>
        <sz val="10"/>
        <rFont val="Arial"/>
        <family val="2"/>
      </rPr>
      <t>Wir fragen Sie ausschließlich nach personenbezogenen Daten, welche wir zum Abschluss und zur Erfüllung des Versicherungsvertrages mit Ihnen benötigen. Ohne Ihren Namen und Ihrer Adresse können wir Ihnen z. B. keine Versicherung anbieten. Sollten Sie uns diese Daten nicht oder nicht im benötigten Umfang bereitstellen, können wir das von Ihnen gewünschte Versicherungsverhältnis unter Umständen nicht begründen oder Ihren Leistungsfall nicht erfüllen. Dürfen wir Ihre Daten ausschließlich aufgrund Ihrer Einwilligung verarbeiten, sind Sie nicht verpflichtet, diese Einwilligung zu erteilen und die Daten bereitzustellen, allerdings können wir dann ebenfalls das von Ihnen gewünschte Versicherungsverhältnis unter Umständen nicht begründen oder Ihren Leistungsfall nicht erfüllen.</t>
    </r>
  </si>
  <si>
    <t xml:space="preserve">
DATENSCHUTZHINWEIS</t>
  </si>
  <si>
    <r>
      <rPr>
        <b/>
        <sz val="12"/>
        <rFont val="Arial"/>
        <family val="2"/>
      </rPr>
      <t xml:space="preserve">
DATENSCHUTZHINWEIS
</t>
    </r>
    <r>
      <rPr>
        <b/>
        <sz val="10"/>
        <rFont val="Arial"/>
        <family val="2"/>
      </rPr>
      <t xml:space="preserve">
Verarbeitungen zur Versorgung oder Behandlung im Gesundheits- oder Sozialbereich bzw. für die Verwaltung von Systemen und Diensten im Gesundheits- oder Sozialbereich nach Art. 9 Abs. 2 lit. h DSGVO iVm § 11 a–d VersVG</t>
    </r>
    <r>
      <rPr>
        <sz val="10"/>
        <rFont val="Arial"/>
        <family val="2"/>
      </rPr>
      <t xml:space="preserve">
Für manche unserer Versicherungsprodukte, vornehmlich in der Kranken-, Lebens- oder Unfallversicherung, ist es notwendig, auch besondere Kategorien Ihrer personenbezogenen Daten zu verarbeiten. Dies erfolgt basierend auf Art. 9 Abs. 2 lit. h DSGVO iVm § 11 a Abs. 1 VersVG zu den festgelegten Zwecken, d. h. zur Beurteilung, ob und zu welchen Bedingungen 
ein Vertrag abgeschlossen oder geändert wird, zur Verwaltung bestehender Versicherungsverträge oder zur Beurteilung und Erfüllung von Ansprüchen aus einem Versicherungsvertrag. Diese Daten ermitteln wir im Einklang mit den Bestimmungen 
des § 11 a Abs. 2 VersVG.</t>
    </r>
  </si>
  <si>
    <r>
      <t xml:space="preserve">3. Die Rücktrittserklärung ist zu richten an: WIENER STÄDTISCHE Versicherung AG Vienna Insurance Group, Schottenring 30, Postfach 80, 1010 Wien, oder per E-Mail an </t>
    </r>
    <r>
      <rPr>
        <sz val="8"/>
        <color indexed="12"/>
        <rFont val="Arial"/>
        <family val="2"/>
      </rPr>
      <t xml:space="preserve">kundenservice@wienerstaedtische.at </t>
    </r>
    <r>
      <rPr>
        <sz val="8"/>
        <rFont val="Arial"/>
        <family val="2"/>
      </rPr>
      <t xml:space="preserve">oder per Fax an 050 350 99 - 20000. Zur Wahrung der Rücktrittsfrist reicht es aus, dass Sie die Rücktrittserklärung vor Ablauf der Rücktrittsfrist absenden. Die Erklärung ist auch wirksam wenn sie in den Machtbereich Ihres Versicherungsvertreters gelangt.
4. Mit dem Rücktritt enden ein allfällig bereits gewährter Versicherungsschutz und Ihre künftigen Verpflichtungen aus dem Versicherungsvertrag. Hat der Versicherer bereits Deckung gewährt, so gebührt ihm eine der Deckungsdauer entsprechende Prämie. Wenn Sie bereits Prämien an den Versicherer geleistet haben, die über diese Prämie hinausgehen, so hat sie Ihnen der Versicherer ohne Abzüge zurückzuzahlen.
5. Ihr Rücktrittsrecht erlischt spätestens einen Monat, nachdem Sie den Versicherungsschein einschließlich dieser Belehrung über das Rücktrittsrecht erhalten haben, es sei denn, diese Belehrung wäre derart fehlerhaft, dass sie Ihnen die Möglichkeit nimmt, Ihr Rücktrittsrecht im Wesentlichen unter
denselben Bedingungen wie bei zutreffender Belehrung auszuüben.
</t>
    </r>
  </si>
  <si>
    <t xml:space="preserve">WKO Rahmenvertrag Immobilientreuhänder 09/2022, AHVB/EHVB 2005 idF 2012.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</si>
</sst>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EUR&quot;;\-#,##0\ &quot;EUR&quot;"/>
    <numFmt numFmtId="179" formatCode="#,##0\ &quot;EUR&quot;;[Red]\-#,##0\ &quot;EUR&quot;"/>
    <numFmt numFmtId="180" formatCode="#,##0.00\ &quot;EUR&quot;;\-#,##0.00\ &quot;EUR&quot;"/>
    <numFmt numFmtId="181" formatCode="#,##0.00\ &quot;EUR&quot;;[Red]\-#,##0.00\ &quot;EUR&quot;"/>
    <numFmt numFmtId="182" formatCode="_-* #,##0\ &quot;EUR&quot;_-;\-* #,##0\ &quot;EUR&quot;_-;_-* &quot;-&quot;\ &quot;EUR&quot;_-;_-@_-"/>
    <numFmt numFmtId="183" formatCode="_-* #,##0\ _E_U_R_-;\-* #,##0\ _E_U_R_-;_-* &quot;-&quot;\ _E_U_R_-;_-@_-"/>
    <numFmt numFmtId="184" formatCode="_-* #,##0.00\ &quot;EUR&quot;_-;\-* #,##0.00\ &quot;EUR&quot;_-;_-* &quot;-&quot;??\ &quot;EUR&quot;_-;_-@_-"/>
    <numFmt numFmtId="185" formatCode="_-* #,##0.00\ _E_U_R_-;\-* #,##0.00\ _E_U_R_-;_-* &quot;-&quot;??\ _E_U_R_-;_-@_-"/>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 &quot;ATS&quot;;\-#,##0\ &quot;ATS&quot;"/>
    <numFmt numFmtId="195" formatCode="#,##0\ &quot;ATS&quot;;[Red]\-#,##0\ &quot;ATS&quot;"/>
    <numFmt numFmtId="196" formatCode="#,##0.00\ &quot;ATS&quot;;\-#,##0.00\ &quot;ATS&quot;"/>
    <numFmt numFmtId="197" formatCode="#,##0.00\ &quot;ATS&quot;;[Red]\-#,##0.00\ &quot;ATS&quot;"/>
    <numFmt numFmtId="198" formatCode="_-* #,##0\ &quot;ATS&quot;_-;\-* #,##0\ &quot;ATS&quot;_-;_-* &quot;-&quot;\ &quot;ATS&quot;_-;_-@_-"/>
    <numFmt numFmtId="199" formatCode="_-* #,##0\ _A_T_S_-;\-* #,##0\ _A_T_S_-;_-* &quot;-&quot;\ _A_T_S_-;_-@_-"/>
    <numFmt numFmtId="200" formatCode="_-* #,##0.00\ &quot;ATS&quot;_-;\-* #,##0.00\ &quot;ATS&quot;_-;_-* &quot;-&quot;??\ &quot;ATS&quot;_-;_-@_-"/>
    <numFmt numFmtId="201" formatCode="_-* #,##0.00\ _A_T_S_-;\-* #,##0.00\ _A_T_S_-;_-* &quot;-&quot;??\ _A_T_S_-;_-@_-"/>
    <numFmt numFmtId="202" formatCode="0.0"/>
    <numFmt numFmtId="203" formatCode="#,##0.00_ ;\-#,##0.00\ "/>
    <numFmt numFmtId="204" formatCode="0.000"/>
    <numFmt numFmtId="205" formatCode="0.00000"/>
    <numFmt numFmtId="206" formatCode="0.0000"/>
    <numFmt numFmtId="207" formatCode="0.00\ &quot;%o&quot;"/>
    <numFmt numFmtId="208" formatCode="#,##0.000_ ;\-#,##0.000\ "/>
    <numFmt numFmtId="209" formatCode="#,##0.0_ ;\-#,##0.0\ "/>
    <numFmt numFmtId="210" formatCode="#,##0_ ;\-#,##0\ "/>
    <numFmt numFmtId="211" formatCode="&quot;Blz.: &quot;@"/>
    <numFmt numFmtId="212" formatCode="&quot;Kto.nr.: &quot;@"/>
    <numFmt numFmtId="213" formatCode="&quot;€&quot;\ #,##0.00;&quot;€&quot;\ \-#,##0.00"/>
    <numFmt numFmtId="214" formatCode="&quot;EUR &quot;#,##0.00"/>
    <numFmt numFmtId="215" formatCode="0.000000"/>
    <numFmt numFmtId="216" formatCode="&quot; &quot;@"/>
    <numFmt numFmtId="217" formatCode="0.0%"/>
    <numFmt numFmtId="218" formatCode="&quot;EUR &quot;#,##0&quot;,--&quot;"/>
    <numFmt numFmtId="219" formatCode="&quot;Ja&quot;;&quot;Ja&quot;;&quot;Nein&quot;"/>
    <numFmt numFmtId="220" formatCode="&quot;Wahr&quot;;&quot;Wahr&quot;;&quot;Falsch&quot;"/>
    <numFmt numFmtId="221" formatCode="&quot;Ein&quot;;&quot;Ein&quot;;&quot;Aus&quot;"/>
    <numFmt numFmtId="222" formatCode="[$€-2]\ #,##0.00_);[Red]\([$€-2]\ #,##0.00\)"/>
    <numFmt numFmtId="223" formatCode="&quot;Yes&quot;;&quot;Yes&quot;;&quot;No&quot;"/>
    <numFmt numFmtId="224" formatCode="&quot;True&quot;;&quot;True&quot;;&quot;False&quot;"/>
    <numFmt numFmtId="225" formatCode="&quot;On&quot;;&quot;On&quot;;&quot;Off&quot;"/>
  </numFmts>
  <fonts count="65">
    <font>
      <sz val="10"/>
      <name val="Helvetica Normal"/>
      <family val="0"/>
    </font>
    <font>
      <sz val="8"/>
      <name val="Arial"/>
      <family val="2"/>
    </font>
    <font>
      <sz val="12"/>
      <name val="Helvetica Normal"/>
      <family val="0"/>
    </font>
    <font>
      <b/>
      <sz val="8"/>
      <name val="Arial"/>
      <family val="2"/>
    </font>
    <font>
      <b/>
      <sz val="10"/>
      <name val="Arial"/>
      <family val="2"/>
    </font>
    <font>
      <b/>
      <sz val="13"/>
      <name val="Arial"/>
      <family val="2"/>
    </font>
    <font>
      <b/>
      <sz val="11"/>
      <name val="Arial"/>
      <family val="2"/>
    </font>
    <font>
      <sz val="10"/>
      <name val="Arial"/>
      <family val="2"/>
    </font>
    <font>
      <b/>
      <sz val="12"/>
      <name val="Arial"/>
      <family val="2"/>
    </font>
    <font>
      <b/>
      <sz val="10"/>
      <color indexed="8"/>
      <name val="Arial"/>
      <family val="2"/>
    </font>
    <font>
      <sz val="9"/>
      <name val="Arial"/>
      <family val="2"/>
    </font>
    <font>
      <sz val="11"/>
      <name val="Arial"/>
      <family val="2"/>
    </font>
    <font>
      <sz val="12"/>
      <name val="Arial"/>
      <family val="2"/>
    </font>
    <font>
      <sz val="6"/>
      <name val="Arial"/>
      <family val="2"/>
    </font>
    <font>
      <b/>
      <sz val="8"/>
      <color indexed="8"/>
      <name val="Arial"/>
      <family val="2"/>
    </font>
    <font>
      <b/>
      <sz val="10"/>
      <name val="Helvetica Normal"/>
      <family val="0"/>
    </font>
    <font>
      <sz val="7"/>
      <name val="Arial"/>
      <family val="2"/>
    </font>
    <font>
      <b/>
      <sz val="7"/>
      <name val="Arial"/>
      <family val="2"/>
    </font>
    <font>
      <sz val="8"/>
      <color indexed="12"/>
      <name val="Arial"/>
      <family val="2"/>
    </font>
    <font>
      <b/>
      <sz val="9"/>
      <name val="Arial"/>
      <family val="2"/>
    </font>
    <font>
      <u val="single"/>
      <sz val="9"/>
      <name val="Arial"/>
      <family val="2"/>
    </font>
    <font>
      <b/>
      <sz val="18"/>
      <name val="Arial"/>
      <family val="2"/>
    </font>
    <font>
      <b/>
      <sz val="14"/>
      <name val="Arial"/>
      <family val="2"/>
    </font>
    <font>
      <b/>
      <sz val="10"/>
      <color indexed="62"/>
      <name val="Helvetica Normal"/>
      <family val="0"/>
    </font>
    <font>
      <b/>
      <sz val="10"/>
      <color indexed="62"/>
      <name val="Arial"/>
      <family val="2"/>
    </font>
    <font>
      <b/>
      <u val="single"/>
      <sz val="10"/>
      <color indexed="62"/>
      <name val="Arial"/>
      <family val="2"/>
    </font>
    <font>
      <sz val="10"/>
      <color indexed="6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Helvetica Norm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Helvetica Norm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Helvetica Norm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Helvetica Norm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color indexed="63"/>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201"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200"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5">
    <xf numFmtId="0" fontId="0" fillId="0" borderId="0" xfId="0" applyAlignment="1">
      <alignment/>
    </xf>
    <xf numFmtId="0" fontId="0" fillId="0" borderId="0" xfId="0" applyFont="1" applyAlignment="1">
      <alignment/>
    </xf>
    <xf numFmtId="49" fontId="0" fillId="0" borderId="0" xfId="0" applyNumberFormat="1" applyFont="1" applyFill="1" applyAlignment="1" applyProtection="1">
      <alignment/>
      <protection locked="0"/>
    </xf>
    <xf numFmtId="49" fontId="0" fillId="0" borderId="0" xfId="0" applyNumberFormat="1" applyFont="1" applyAlignment="1">
      <alignment/>
    </xf>
    <xf numFmtId="0" fontId="1" fillId="0" borderId="0" xfId="0" applyFont="1" applyAlignment="1" applyProtection="1">
      <alignment/>
      <protection/>
    </xf>
    <xf numFmtId="0" fontId="0" fillId="0" borderId="0" xfId="0" applyNumberFormat="1" applyFont="1" applyFill="1" applyAlignment="1" applyProtection="1">
      <alignment/>
      <protection locked="0"/>
    </xf>
    <xf numFmtId="0" fontId="0" fillId="0" borderId="0" xfId="0" applyNumberFormat="1" applyFont="1" applyAlignment="1">
      <alignment/>
    </xf>
    <xf numFmtId="204" fontId="2" fillId="0" borderId="0" xfId="0" applyNumberFormat="1" applyFont="1" applyAlignment="1" applyProtection="1">
      <alignment horizontal="center"/>
      <protection locked="0"/>
    </xf>
    <xf numFmtId="0" fontId="1" fillId="0" borderId="0" xfId="0" applyFont="1" applyBorder="1" applyAlignment="1" applyProtection="1">
      <alignment/>
      <protection/>
    </xf>
    <xf numFmtId="0" fontId="1" fillId="0" borderId="10" xfId="0" applyFont="1" applyBorder="1" applyAlignment="1" applyProtection="1">
      <alignment/>
      <protection locked="0"/>
    </xf>
    <xf numFmtId="0" fontId="3" fillId="0" borderId="11" xfId="0" applyFont="1" applyBorder="1" applyAlignment="1" applyProtection="1">
      <alignment/>
      <protection/>
    </xf>
    <xf numFmtId="0" fontId="1" fillId="0" borderId="0" xfId="0" applyFont="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6" fillId="0" borderId="0" xfId="0" applyFont="1" applyBorder="1" applyAlignment="1" applyProtection="1">
      <alignment horizontal="center" vertical="top"/>
      <protection/>
    </xf>
    <xf numFmtId="0" fontId="7" fillId="0" borderId="10" xfId="0" applyFont="1" applyBorder="1" applyAlignment="1" applyProtection="1">
      <alignment/>
      <protection locked="0"/>
    </xf>
    <xf numFmtId="0" fontId="7" fillId="0" borderId="12" xfId="0" applyFont="1" applyBorder="1" applyAlignment="1" applyProtection="1">
      <alignment/>
      <protection locked="0"/>
    </xf>
    <xf numFmtId="0" fontId="7" fillId="0" borderId="0" xfId="0" applyFont="1" applyAlignment="1" applyProtection="1">
      <alignment/>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1" fillId="0" borderId="14" xfId="0" applyFont="1" applyBorder="1" applyAlignment="1" applyProtection="1">
      <alignment horizontal="left" wrapText="1"/>
      <protection/>
    </xf>
    <xf numFmtId="0" fontId="7" fillId="0" borderId="15" xfId="0" applyFont="1" applyBorder="1" applyAlignment="1" applyProtection="1">
      <alignment/>
      <protection locked="0"/>
    </xf>
    <xf numFmtId="0" fontId="6" fillId="0" borderId="11" xfId="0" applyFont="1" applyBorder="1" applyAlignment="1" applyProtection="1">
      <alignment horizontal="center" vertical="top"/>
      <protection/>
    </xf>
    <xf numFmtId="0" fontId="1" fillId="0" borderId="0" xfId="0" applyFont="1" applyBorder="1" applyAlignment="1" applyProtection="1">
      <alignment horizontal="left" wrapText="1"/>
      <protection/>
    </xf>
    <xf numFmtId="0" fontId="7" fillId="33" borderId="11" xfId="0" applyFont="1" applyFill="1" applyBorder="1" applyAlignment="1" applyProtection="1">
      <alignment/>
      <protection/>
    </xf>
    <xf numFmtId="0" fontId="7" fillId="33" borderId="0" xfId="0" applyFont="1" applyFill="1" applyBorder="1" applyAlignment="1" applyProtection="1">
      <alignment/>
      <protection/>
    </xf>
    <xf numFmtId="0" fontId="7" fillId="33" borderId="10" xfId="0" applyFont="1" applyFill="1" applyBorder="1" applyAlignment="1" applyProtection="1">
      <alignment/>
      <protection locked="0"/>
    </xf>
    <xf numFmtId="0" fontId="4" fillId="33" borderId="11" xfId="0" applyFont="1" applyFill="1" applyBorder="1" applyAlignment="1" applyProtection="1">
      <alignment horizontal="right" vertical="center"/>
      <protection/>
    </xf>
    <xf numFmtId="0" fontId="7" fillId="33" borderId="10" xfId="0" applyFont="1" applyFill="1" applyBorder="1" applyAlignment="1" applyProtection="1">
      <alignment/>
      <protection/>
    </xf>
    <xf numFmtId="0" fontId="7" fillId="33" borderId="0" xfId="0" applyFont="1" applyFill="1" applyBorder="1" applyAlignment="1" applyProtection="1">
      <alignment vertical="center"/>
      <protection/>
    </xf>
    <xf numFmtId="0" fontId="7" fillId="33" borderId="0" xfId="0" applyFont="1" applyFill="1" applyAlignment="1" applyProtection="1">
      <alignment/>
      <protection/>
    </xf>
    <xf numFmtId="216" fontId="7" fillId="33" borderId="0" xfId="0" applyNumberFormat="1"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216" fontId="4" fillId="33" borderId="0" xfId="0" applyNumberFormat="1" applyFont="1" applyFill="1" applyBorder="1" applyAlignment="1" applyProtection="1">
      <alignment horizontal="left" vertical="center"/>
      <protection/>
    </xf>
    <xf numFmtId="216" fontId="4" fillId="33" borderId="0" xfId="0" applyNumberFormat="1" applyFont="1" applyFill="1" applyBorder="1" applyAlignment="1" applyProtection="1">
      <alignment horizontal="center" vertical="center"/>
      <protection/>
    </xf>
    <xf numFmtId="202" fontId="7" fillId="33" borderId="10" xfId="0" applyNumberFormat="1" applyFont="1" applyFill="1" applyBorder="1" applyAlignment="1" applyProtection="1">
      <alignment/>
      <protection/>
    </xf>
    <xf numFmtId="202" fontId="7" fillId="0" borderId="0" xfId="0" applyNumberFormat="1" applyFont="1" applyAlignment="1" applyProtection="1">
      <alignment/>
      <protection locked="0"/>
    </xf>
    <xf numFmtId="49" fontId="7" fillId="33" borderId="0" xfId="0" applyNumberFormat="1" applyFont="1" applyFill="1" applyBorder="1" applyAlignment="1" applyProtection="1">
      <alignment/>
      <protection/>
    </xf>
    <xf numFmtId="0" fontId="4" fillId="33" borderId="11" xfId="0" applyFont="1" applyFill="1" applyBorder="1" applyAlignment="1" applyProtection="1">
      <alignment horizontal="right"/>
      <protection/>
    </xf>
    <xf numFmtId="0" fontId="7" fillId="33" borderId="0" xfId="0" applyFont="1" applyFill="1" applyBorder="1" applyAlignment="1" applyProtection="1">
      <alignment horizontal="left"/>
      <protection/>
    </xf>
    <xf numFmtId="0" fontId="7" fillId="33" borderId="0" xfId="0" applyFont="1" applyFill="1" applyBorder="1" applyAlignment="1" applyProtection="1">
      <alignment/>
      <protection/>
    </xf>
    <xf numFmtId="0" fontId="7" fillId="33" borderId="10" xfId="0" applyFont="1" applyFill="1" applyBorder="1" applyAlignment="1" applyProtection="1">
      <alignment/>
      <protection/>
    </xf>
    <xf numFmtId="202" fontId="7" fillId="0" borderId="0" xfId="0" applyNumberFormat="1" applyFont="1" applyAlignment="1" applyProtection="1">
      <alignment/>
      <protection locked="0"/>
    </xf>
    <xf numFmtId="0" fontId="7" fillId="0" borderId="0" xfId="0" applyFont="1" applyAlignment="1" applyProtection="1">
      <alignment/>
      <protection/>
    </xf>
    <xf numFmtId="0" fontId="7" fillId="0" borderId="0" xfId="0" applyFont="1" applyBorder="1" applyAlignment="1" applyProtection="1">
      <alignment/>
      <protection/>
    </xf>
    <xf numFmtId="9" fontId="7" fillId="33" borderId="16" xfId="52" applyFont="1" applyFill="1" applyBorder="1" applyAlignment="1" applyProtection="1">
      <alignment horizontal="center" vertical="center"/>
      <protection locked="0"/>
    </xf>
    <xf numFmtId="0" fontId="7" fillId="33" borderId="17" xfId="0" applyFont="1" applyFill="1" applyBorder="1" applyAlignment="1" applyProtection="1">
      <alignment/>
      <protection/>
    </xf>
    <xf numFmtId="0" fontId="7" fillId="33" borderId="18" xfId="0" applyFont="1" applyFill="1" applyBorder="1" applyAlignment="1" applyProtection="1">
      <alignment/>
      <protection/>
    </xf>
    <xf numFmtId="0" fontId="7" fillId="33" borderId="19" xfId="0" applyFont="1" applyFill="1" applyBorder="1" applyAlignment="1" applyProtection="1">
      <alignment/>
      <protection/>
    </xf>
    <xf numFmtId="0" fontId="7" fillId="0" borderId="10" xfId="0" applyFont="1" applyBorder="1" applyAlignment="1" applyProtection="1">
      <alignment/>
      <protection/>
    </xf>
    <xf numFmtId="0" fontId="1" fillId="0" borderId="11" xfId="0" applyFont="1" applyBorder="1" applyAlignment="1" applyProtection="1">
      <alignment/>
      <protection/>
    </xf>
    <xf numFmtId="0" fontId="7" fillId="0" borderId="11" xfId="0" applyFont="1" applyBorder="1" applyAlignment="1" applyProtection="1">
      <alignment/>
      <protection/>
    </xf>
    <xf numFmtId="0" fontId="4"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7" fillId="0" borderId="0" xfId="0" applyFont="1" applyBorder="1" applyAlignment="1" applyProtection="1">
      <alignment/>
      <protection locked="0"/>
    </xf>
    <xf numFmtId="0" fontId="4" fillId="33" borderId="0" xfId="0" applyFont="1" applyFill="1" applyBorder="1" applyAlignment="1" applyProtection="1">
      <alignment horizontal="center" vertical="center"/>
      <protection/>
    </xf>
    <xf numFmtId="0" fontId="12" fillId="33" borderId="0" xfId="0" applyFont="1"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horizontal="left"/>
      <protection hidden="1"/>
    </xf>
    <xf numFmtId="0" fontId="11" fillId="33" borderId="0" xfId="0" applyFont="1" applyFill="1" applyBorder="1" applyAlignment="1" applyProtection="1">
      <alignment wrapText="1"/>
      <protection/>
    </xf>
    <xf numFmtId="0" fontId="9" fillId="33" borderId="0" xfId="0" applyFont="1" applyFill="1" applyBorder="1" applyAlignment="1" applyProtection="1">
      <alignment horizontal="right" vertical="center"/>
      <protection hidden="1"/>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0" xfId="0" applyFont="1" applyAlignment="1" applyProtection="1">
      <alignment/>
      <protection/>
    </xf>
    <xf numFmtId="0" fontId="1" fillId="0" borderId="11" xfId="0" applyFont="1" applyBorder="1" applyAlignment="1" applyProtection="1">
      <alignment horizontal="right"/>
      <protection/>
    </xf>
    <xf numFmtId="0" fontId="1" fillId="0" borderId="10" xfId="0" applyFont="1" applyBorder="1" applyAlignment="1" applyProtection="1">
      <alignment/>
      <protection/>
    </xf>
    <xf numFmtId="0" fontId="1" fillId="0" borderId="10" xfId="0" applyFont="1" applyBorder="1" applyAlignment="1" applyProtection="1">
      <alignment vertical="center"/>
      <protection/>
    </xf>
    <xf numFmtId="0" fontId="4" fillId="0" borderId="10" xfId="0" applyFont="1" applyBorder="1" applyAlignment="1" applyProtection="1">
      <alignment/>
      <protection/>
    </xf>
    <xf numFmtId="0" fontId="3" fillId="0" borderId="10" xfId="0" applyFont="1" applyBorder="1" applyAlignment="1" applyProtection="1">
      <alignment/>
      <protection/>
    </xf>
    <xf numFmtId="49" fontId="0" fillId="0" borderId="0" xfId="0" applyNumberFormat="1" applyAlignment="1">
      <alignment/>
    </xf>
    <xf numFmtId="49" fontId="0" fillId="0" borderId="0" xfId="0" applyNumberFormat="1" applyFill="1" applyAlignment="1" applyProtection="1">
      <alignment/>
      <protection locked="0"/>
    </xf>
    <xf numFmtId="0" fontId="14" fillId="33" borderId="0" xfId="0" applyFont="1" applyFill="1" applyBorder="1" applyAlignment="1" applyProtection="1">
      <alignment vertical="center" wrapText="1"/>
      <protection/>
    </xf>
    <xf numFmtId="0"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0" fillId="34" borderId="0" xfId="0" applyFont="1" applyFill="1" applyAlignment="1">
      <alignment/>
    </xf>
    <xf numFmtId="0" fontId="0" fillId="34" borderId="0" xfId="0" applyNumberFormat="1" applyFont="1" applyFill="1" applyAlignment="1">
      <alignment/>
    </xf>
    <xf numFmtId="0" fontId="0" fillId="34" borderId="0" xfId="0" applyFont="1" applyFill="1" applyAlignment="1">
      <alignment/>
    </xf>
    <xf numFmtId="0" fontId="15" fillId="34" borderId="0" xfId="0" applyFont="1" applyFill="1" applyAlignment="1">
      <alignment/>
    </xf>
    <xf numFmtId="0" fontId="4" fillId="33" borderId="11" xfId="0" applyFont="1" applyFill="1" applyBorder="1" applyAlignment="1" applyProtection="1">
      <alignment horizontal="right" vertical="top" wrapText="1"/>
      <protection/>
    </xf>
    <xf numFmtId="0" fontId="0" fillId="0" borderId="0" xfId="0" applyNumberFormat="1" applyFont="1" applyFill="1" applyBorder="1" applyAlignment="1">
      <alignment/>
    </xf>
    <xf numFmtId="0" fontId="4" fillId="0" borderId="11" xfId="0" applyFont="1" applyBorder="1" applyAlignment="1" applyProtection="1">
      <alignment/>
      <protection/>
    </xf>
    <xf numFmtId="0" fontId="1" fillId="0" borderId="0" xfId="0" applyFont="1" applyBorder="1" applyAlignment="1" applyProtection="1">
      <alignment vertical="center"/>
      <protection/>
    </xf>
    <xf numFmtId="216" fontId="3" fillId="33" borderId="0" xfId="0" applyNumberFormat="1" applyFont="1" applyFill="1" applyBorder="1" applyAlignment="1" applyProtection="1">
      <alignment horizontal="left" wrapText="1"/>
      <protection/>
    </xf>
    <xf numFmtId="0" fontId="7" fillId="30" borderId="0" xfId="0" applyFont="1" applyFill="1" applyBorder="1" applyAlignment="1" applyProtection="1">
      <alignment/>
      <protection/>
    </xf>
    <xf numFmtId="0" fontId="7" fillId="30" borderId="10" xfId="0" applyFont="1" applyFill="1" applyBorder="1" applyAlignment="1" applyProtection="1">
      <alignment/>
      <protection/>
    </xf>
    <xf numFmtId="0" fontId="7" fillId="30" borderId="10" xfId="0" applyFont="1" applyFill="1" applyBorder="1" applyAlignment="1" applyProtection="1">
      <alignment/>
      <protection/>
    </xf>
    <xf numFmtId="0" fontId="7" fillId="30" borderId="0" xfId="0" applyFont="1" applyFill="1" applyAlignment="1" applyProtection="1">
      <alignment/>
      <protection/>
    </xf>
    <xf numFmtId="0" fontId="7" fillId="30" borderId="0" xfId="0" applyFont="1" applyFill="1" applyBorder="1" applyAlignment="1" applyProtection="1">
      <alignment horizontal="center" wrapText="1"/>
      <protection/>
    </xf>
    <xf numFmtId="0" fontId="13" fillId="0" borderId="0" xfId="0" applyFont="1" applyBorder="1" applyAlignment="1" applyProtection="1">
      <alignment horizontal="right"/>
      <protection/>
    </xf>
    <xf numFmtId="0" fontId="7" fillId="0" borderId="0" xfId="0" applyNumberFormat="1" applyFont="1" applyAlignment="1" applyProtection="1">
      <alignment wrapText="1"/>
      <protection/>
    </xf>
    <xf numFmtId="0" fontId="10" fillId="0" borderId="0" xfId="0" applyNumberFormat="1" applyFont="1" applyAlignment="1" applyProtection="1">
      <alignment horizontal="left" vertical="top" wrapText="1" indent="1"/>
      <protection/>
    </xf>
    <xf numFmtId="0" fontId="7" fillId="0" borderId="0" xfId="0" applyFont="1" applyAlignment="1" applyProtection="1">
      <alignment horizontal="left" vertical="top" wrapText="1"/>
      <protection/>
    </xf>
    <xf numFmtId="0" fontId="10" fillId="0" borderId="0" xfId="0" applyNumberFormat="1" applyFont="1" applyAlignment="1" applyProtection="1">
      <alignment vertical="top" wrapText="1"/>
      <protection/>
    </xf>
    <xf numFmtId="0" fontId="19" fillId="0" borderId="0" xfId="0" applyFont="1" applyAlignment="1" applyProtection="1">
      <alignment horizontal="left" indent="1"/>
      <protection/>
    </xf>
    <xf numFmtId="0" fontId="10" fillId="0" borderId="20" xfId="0" applyNumberFormat="1" applyFont="1" applyBorder="1" applyAlignment="1" applyProtection="1">
      <alignment horizontal="center" vertical="top" wrapText="1"/>
      <protection/>
    </xf>
    <xf numFmtId="0" fontId="19" fillId="0" borderId="0" xfId="0" applyNumberFormat="1" applyFont="1" applyAlignment="1" applyProtection="1">
      <alignment horizontal="left" vertical="top" wrapText="1" indent="1"/>
      <protection/>
    </xf>
    <xf numFmtId="0" fontId="10" fillId="0" borderId="21" xfId="0" applyNumberFormat="1" applyFont="1" applyBorder="1" applyAlignment="1" applyProtection="1">
      <alignment vertical="top" wrapText="1"/>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top"/>
      <protection/>
    </xf>
    <xf numFmtId="0" fontId="7" fillId="0" borderId="17" xfId="0" applyFont="1" applyBorder="1" applyAlignment="1" applyProtection="1">
      <alignment/>
      <protection locked="0"/>
    </xf>
    <xf numFmtId="0" fontId="10" fillId="35" borderId="16" xfId="0" applyNumberFormat="1" applyFont="1" applyFill="1" applyBorder="1" applyAlignment="1" applyProtection="1">
      <alignment horizontal="left" vertical="center" wrapText="1"/>
      <protection locked="0"/>
    </xf>
    <xf numFmtId="0" fontId="7" fillId="0" borderId="22" xfId="0" applyNumberFormat="1" applyFont="1" applyBorder="1" applyAlignment="1" applyProtection="1">
      <alignment vertical="center" wrapText="1"/>
      <protection/>
    </xf>
    <xf numFmtId="0" fontId="7" fillId="0" borderId="23" xfId="0" applyNumberFormat="1" applyFont="1" applyBorder="1" applyAlignment="1" applyProtection="1">
      <alignment vertical="center" wrapText="1"/>
      <protection/>
    </xf>
    <xf numFmtId="0" fontId="7" fillId="0" borderId="24" xfId="0" applyNumberFormat="1" applyFont="1" applyBorder="1" applyAlignment="1" applyProtection="1">
      <alignment wrapText="1"/>
      <protection locked="0"/>
    </xf>
    <xf numFmtId="0" fontId="4" fillId="33" borderId="11" xfId="0" applyFont="1" applyFill="1" applyBorder="1" applyAlignment="1" applyProtection="1">
      <alignment horizontal="right" vertical="top"/>
      <protection/>
    </xf>
    <xf numFmtId="0" fontId="7" fillId="0" borderId="0" xfId="0" applyNumberFormat="1" applyFont="1" applyAlignment="1" applyProtection="1">
      <alignment horizontal="left" vertical="top" wrapText="1" indent="1"/>
      <protection/>
    </xf>
    <xf numFmtId="0" fontId="16" fillId="0" borderId="25" xfId="0" applyFont="1" applyBorder="1" applyAlignment="1" applyProtection="1">
      <alignment horizontal="left" vertical="top" wrapText="1"/>
      <protection/>
    </xf>
    <xf numFmtId="0" fontId="16" fillId="0" borderId="24" xfId="0" applyFont="1" applyBorder="1" applyAlignment="1" applyProtection="1">
      <alignment horizontal="left" vertical="top" wrapText="1"/>
      <protection/>
    </xf>
    <xf numFmtId="0" fontId="16" fillId="0" borderId="26" xfId="0" applyFont="1" applyBorder="1" applyAlignment="1" applyProtection="1">
      <alignment horizontal="left" vertical="top" wrapText="1"/>
      <protection/>
    </xf>
    <xf numFmtId="0" fontId="7" fillId="0" borderId="25"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26" xfId="0" applyFont="1" applyBorder="1" applyAlignment="1" applyProtection="1">
      <alignment horizontal="left" vertical="top" wrapText="1"/>
      <protection/>
    </xf>
    <xf numFmtId="0" fontId="4" fillId="35" borderId="25" xfId="0" applyFont="1" applyFill="1" applyBorder="1" applyAlignment="1" applyProtection="1">
      <alignment horizontal="left" vertical="center"/>
      <protection locked="0"/>
    </xf>
    <xf numFmtId="0" fontId="7" fillId="35" borderId="24" xfId="0" applyFont="1" applyFill="1" applyBorder="1" applyAlignment="1" applyProtection="1">
      <alignment horizontal="left" vertical="center"/>
      <protection locked="0"/>
    </xf>
    <xf numFmtId="0" fontId="7" fillId="35" borderId="26" xfId="0" applyFont="1" applyFill="1" applyBorder="1" applyAlignment="1" applyProtection="1">
      <alignment horizontal="left" vertical="center"/>
      <protection locked="0"/>
    </xf>
    <xf numFmtId="0" fontId="16" fillId="0" borderId="25" xfId="0" applyFont="1" applyBorder="1" applyAlignment="1" applyProtection="1">
      <alignment horizontal="center" vertical="top" wrapText="1"/>
      <protection/>
    </xf>
    <xf numFmtId="0" fontId="16" fillId="0" borderId="24" xfId="0" applyFont="1" applyBorder="1" applyAlignment="1" applyProtection="1">
      <alignment horizontal="center" vertical="top" wrapText="1"/>
      <protection/>
    </xf>
    <xf numFmtId="0" fontId="16" fillId="0" borderId="26" xfId="0" applyFont="1" applyBorder="1" applyAlignment="1" applyProtection="1">
      <alignment horizontal="center" vertical="top" wrapText="1"/>
      <protection/>
    </xf>
    <xf numFmtId="0" fontId="10" fillId="0" borderId="21" xfId="0" applyNumberFormat="1" applyFont="1" applyBorder="1" applyAlignment="1" applyProtection="1">
      <alignment horizontal="center" vertical="top" wrapText="1"/>
      <protection locked="0"/>
    </xf>
    <xf numFmtId="0" fontId="10" fillId="0" borderId="27" xfId="0" applyNumberFormat="1" applyFont="1" applyBorder="1" applyAlignment="1" applyProtection="1">
      <alignment horizontal="center" vertical="top" wrapText="1"/>
      <protection locked="0"/>
    </xf>
    <xf numFmtId="0" fontId="10" fillId="0" borderId="28" xfId="0" applyNumberFormat="1" applyFont="1" applyBorder="1" applyAlignment="1" applyProtection="1">
      <alignment horizontal="center" vertical="top" wrapText="1"/>
      <protection locked="0"/>
    </xf>
    <xf numFmtId="0" fontId="7" fillId="0" borderId="0" xfId="0" applyNumberFormat="1" applyFont="1" applyAlignment="1" applyProtection="1">
      <alignment horizontal="left" vertical="top" wrapText="1" indent="1"/>
      <protection/>
    </xf>
    <xf numFmtId="0" fontId="7" fillId="0" borderId="29"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14" xfId="0" applyNumberFormat="1" applyFont="1" applyBorder="1" applyAlignment="1" applyProtection="1">
      <alignment horizontal="center" vertical="center" wrapText="1"/>
      <protection locked="0"/>
    </xf>
    <xf numFmtId="0" fontId="10" fillId="35" borderId="25" xfId="0" applyNumberFormat="1" applyFont="1" applyFill="1" applyBorder="1" applyAlignment="1" applyProtection="1">
      <alignment horizontal="left" vertical="center" wrapText="1"/>
      <protection locked="0"/>
    </xf>
    <xf numFmtId="0" fontId="10" fillId="35" borderId="26" xfId="0" applyNumberFormat="1" applyFont="1" applyFill="1" applyBorder="1" applyAlignment="1" applyProtection="1">
      <alignment horizontal="left" vertical="center" wrapText="1"/>
      <protection locked="0"/>
    </xf>
    <xf numFmtId="0" fontId="10" fillId="35" borderId="24" xfId="0" applyNumberFormat="1" applyFont="1" applyFill="1" applyBorder="1" applyAlignment="1" applyProtection="1">
      <alignment horizontal="left" vertical="center" wrapText="1"/>
      <protection locked="0"/>
    </xf>
    <xf numFmtId="0" fontId="10" fillId="0" borderId="0" xfId="0" applyNumberFormat="1" applyFont="1" applyAlignment="1" applyProtection="1">
      <alignment horizontal="left" vertical="top" wrapText="1" inden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10" fillId="35" borderId="30" xfId="0" applyNumberFormat="1" applyFont="1" applyFill="1" applyBorder="1" applyAlignment="1" applyProtection="1">
      <alignment horizontal="left" vertical="center" wrapText="1"/>
      <protection locked="0"/>
    </xf>
    <xf numFmtId="0" fontId="10" fillId="35" borderId="31" xfId="0" applyNumberFormat="1" applyFont="1" applyFill="1" applyBorder="1" applyAlignment="1" applyProtection="1">
      <alignment horizontal="left" vertical="center" wrapText="1"/>
      <protection locked="0"/>
    </xf>
    <xf numFmtId="0" fontId="19" fillId="0" borderId="0" xfId="0" applyNumberFormat="1" applyFont="1" applyAlignment="1" applyProtection="1">
      <alignment horizontal="left" vertical="top" wrapText="1" indent="1"/>
      <protection/>
    </xf>
    <xf numFmtId="0" fontId="7" fillId="0" borderId="22" xfId="0" applyNumberFormat="1" applyFont="1" applyBorder="1" applyAlignment="1" applyProtection="1">
      <alignment horizontal="left" vertical="center" wrapText="1"/>
      <protection/>
    </xf>
    <xf numFmtId="0" fontId="7" fillId="0" borderId="24" xfId="0" applyNumberFormat="1" applyFont="1" applyBorder="1" applyAlignment="1" applyProtection="1">
      <alignment horizontal="left" wrapText="1"/>
      <protection/>
    </xf>
    <xf numFmtId="0" fontId="7" fillId="0" borderId="32" xfId="0" applyNumberFormat="1" applyFont="1" applyBorder="1" applyAlignment="1" applyProtection="1">
      <alignment horizontal="left" wrapText="1"/>
      <protection/>
    </xf>
    <xf numFmtId="0" fontId="10" fillId="35" borderId="32" xfId="0" applyNumberFormat="1" applyFont="1" applyFill="1" applyBorder="1" applyAlignment="1" applyProtection="1">
      <alignment horizontal="left" vertical="center" wrapText="1"/>
      <protection locked="0"/>
    </xf>
    <xf numFmtId="0" fontId="10" fillId="35" borderId="16" xfId="0" applyNumberFormat="1" applyFont="1" applyFill="1" applyBorder="1" applyAlignment="1" applyProtection="1">
      <alignment horizontal="left" vertical="center" wrapText="1" indent="1"/>
      <protection locked="0"/>
    </xf>
    <xf numFmtId="0" fontId="7" fillId="0" borderId="18" xfId="0" applyFont="1" applyBorder="1" applyAlignment="1" applyProtection="1">
      <alignment horizontal="center"/>
      <protection locked="0"/>
    </xf>
    <xf numFmtId="0" fontId="7" fillId="30" borderId="11" xfId="0" applyFont="1" applyFill="1" applyBorder="1" applyAlignment="1" applyProtection="1">
      <alignment horizontal="left" vertical="top" wrapText="1"/>
      <protection/>
    </xf>
    <xf numFmtId="0" fontId="7" fillId="30" borderId="0" xfId="0" applyFont="1" applyFill="1" applyBorder="1" applyAlignment="1" applyProtection="1">
      <alignment horizontal="left" vertical="top" wrapText="1"/>
      <protection/>
    </xf>
    <xf numFmtId="0" fontId="4" fillId="33" borderId="11" xfId="0" applyFont="1" applyFill="1" applyBorder="1" applyAlignment="1" applyProtection="1">
      <alignment horizontal="center"/>
      <protection locked="0"/>
    </xf>
    <xf numFmtId="0" fontId="4" fillId="33" borderId="0"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1" fillId="0" borderId="11" xfId="0" applyFont="1" applyBorder="1" applyAlignment="1" applyProtection="1">
      <alignment horizontal="left" vertical="top" wrapText="1"/>
      <protection hidden="1"/>
    </xf>
    <xf numFmtId="0" fontId="1" fillId="0" borderId="0"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214" fontId="7" fillId="33" borderId="25" xfId="48" applyNumberFormat="1" applyFont="1" applyFill="1" applyBorder="1" applyAlignment="1" applyProtection="1">
      <alignment horizontal="center" vertical="center"/>
      <protection/>
    </xf>
    <xf numFmtId="214" fontId="7" fillId="33" borderId="26" xfId="48" applyNumberFormat="1" applyFont="1" applyFill="1" applyBorder="1" applyAlignment="1" applyProtection="1">
      <alignment horizontal="center" vertical="center"/>
      <protection/>
    </xf>
    <xf numFmtId="0" fontId="3" fillId="0" borderId="11" xfId="0" applyFont="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1" fillId="0" borderId="0" xfId="0" applyFont="1" applyBorder="1" applyAlignment="1" applyProtection="1">
      <alignment horizontal="left" vertical="top" wrapText="1"/>
      <protection/>
    </xf>
    <xf numFmtId="0" fontId="4" fillId="30" borderId="11" xfId="0" applyFont="1" applyFill="1" applyBorder="1" applyAlignment="1" applyProtection="1">
      <alignment horizontal="center" vertical="top" wrapText="1"/>
      <protection/>
    </xf>
    <xf numFmtId="0" fontId="4" fillId="30" borderId="0" xfId="0" applyFont="1" applyFill="1" applyBorder="1" applyAlignment="1" applyProtection="1">
      <alignment horizontal="center" vertical="top" wrapText="1"/>
      <protection/>
    </xf>
    <xf numFmtId="0" fontId="7" fillId="30" borderId="33" xfId="0" applyFont="1" applyFill="1" applyBorder="1" applyAlignment="1" applyProtection="1">
      <alignment horizontal="left"/>
      <protection locked="0"/>
    </xf>
    <xf numFmtId="0" fontId="7" fillId="30" borderId="34" xfId="0" applyFont="1" applyFill="1" applyBorder="1" applyAlignment="1" applyProtection="1">
      <alignment horizontal="left"/>
      <protection locked="0"/>
    </xf>
    <xf numFmtId="0" fontId="1" fillId="0" borderId="0" xfId="0" applyFont="1" applyBorder="1" applyAlignment="1" applyProtection="1">
      <alignment horizontal="center"/>
      <protection/>
    </xf>
    <xf numFmtId="0" fontId="3" fillId="0" borderId="0" xfId="0" applyFont="1" applyBorder="1" applyAlignment="1" applyProtection="1">
      <alignment horizontal="left" vertical="top" wrapText="1"/>
      <protection/>
    </xf>
    <xf numFmtId="0" fontId="3" fillId="0" borderId="35" xfId="0" applyFont="1" applyBorder="1" applyAlignment="1" applyProtection="1">
      <alignment horizontal="left" vertical="top" wrapText="1"/>
      <protection/>
    </xf>
    <xf numFmtId="0" fontId="4" fillId="0" borderId="29" xfId="0" applyFont="1" applyBorder="1" applyAlignment="1" applyProtection="1">
      <alignment horizontal="left" vertical="top"/>
      <protection/>
    </xf>
    <xf numFmtId="0" fontId="7" fillId="30" borderId="0" xfId="0" applyFont="1" applyFill="1" applyBorder="1" applyAlignment="1" applyProtection="1">
      <alignment horizontal="right"/>
      <protection/>
    </xf>
    <xf numFmtId="0" fontId="7" fillId="30" borderId="36" xfId="0" applyFont="1" applyFill="1" applyBorder="1" applyAlignment="1" applyProtection="1">
      <alignment horizontal="right"/>
      <protection/>
    </xf>
    <xf numFmtId="0" fontId="7" fillId="30" borderId="11" xfId="0" applyFont="1" applyFill="1" applyBorder="1" applyAlignment="1" applyProtection="1">
      <alignment horizontal="left" vertical="top"/>
      <protection/>
    </xf>
    <xf numFmtId="0" fontId="7" fillId="30" borderId="0" xfId="0" applyFont="1" applyFill="1" applyBorder="1" applyAlignment="1" applyProtection="1">
      <alignment horizontal="left" vertical="top"/>
      <protection/>
    </xf>
    <xf numFmtId="0" fontId="1" fillId="0" borderId="37" xfId="0" applyFont="1" applyBorder="1" applyAlignment="1" applyProtection="1">
      <alignment horizontal="right" vertical="center"/>
      <protection/>
    </xf>
    <xf numFmtId="49" fontId="11" fillId="0" borderId="35"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49" fontId="11" fillId="0" borderId="18" xfId="0" applyNumberFormat="1" applyFont="1" applyBorder="1" applyAlignment="1" applyProtection="1">
      <alignment horizontal="center" vertical="center"/>
      <protection locked="0"/>
    </xf>
    <xf numFmtId="49" fontId="11" fillId="0" borderId="19" xfId="0" applyNumberFormat="1" applyFont="1" applyBorder="1" applyAlignment="1" applyProtection="1">
      <alignment horizontal="center" vertical="center"/>
      <protection locked="0"/>
    </xf>
    <xf numFmtId="216" fontId="7" fillId="0" borderId="25" xfId="0" applyNumberFormat="1" applyFont="1" applyFill="1" applyBorder="1" applyAlignment="1" applyProtection="1">
      <alignment horizontal="left" vertical="center"/>
      <protection locked="0"/>
    </xf>
    <xf numFmtId="216" fontId="7" fillId="0" borderId="24" xfId="0" applyNumberFormat="1" applyFont="1" applyFill="1" applyBorder="1" applyAlignment="1" applyProtection="1">
      <alignment horizontal="left" vertical="center"/>
      <protection locked="0"/>
    </xf>
    <xf numFmtId="216" fontId="7" fillId="0" borderId="26" xfId="0" applyNumberFormat="1" applyFont="1" applyBorder="1" applyAlignment="1">
      <alignment/>
    </xf>
    <xf numFmtId="0" fontId="4" fillId="33" borderId="0" xfId="0" applyFont="1" applyFill="1" applyBorder="1" applyAlignment="1" applyProtection="1">
      <alignment horizontal="left" wrapText="1"/>
      <protection/>
    </xf>
    <xf numFmtId="203" fontId="7" fillId="33" borderId="11" xfId="48" applyNumberFormat="1" applyFont="1" applyFill="1" applyBorder="1" applyAlignment="1" applyProtection="1">
      <alignment horizontal="left" vertical="center"/>
      <protection/>
    </xf>
    <xf numFmtId="203" fontId="7" fillId="33" borderId="0" xfId="48" applyNumberFormat="1"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8" fillId="33" borderId="11" xfId="0" applyFont="1" applyFill="1" applyBorder="1" applyAlignment="1" applyProtection="1">
      <alignment horizontal="right" vertical="center"/>
      <protection/>
    </xf>
    <xf numFmtId="0" fontId="7" fillId="0" borderId="11" xfId="0" applyFont="1" applyBorder="1" applyAlignment="1">
      <alignment/>
    </xf>
    <xf numFmtId="207" fontId="4" fillId="33" borderId="16" xfId="0" applyNumberFormat="1" applyFont="1" applyFill="1" applyBorder="1" applyAlignment="1" applyProtection="1">
      <alignment horizontal="center" vertical="center"/>
      <protection/>
    </xf>
    <xf numFmtId="0" fontId="1" fillId="0" borderId="0" xfId="0" applyFont="1" applyBorder="1" applyAlignment="1" applyProtection="1">
      <alignment horizontal="left" wrapText="1"/>
      <protection/>
    </xf>
    <xf numFmtId="0" fontId="4" fillId="30"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214" fontId="4" fillId="33" borderId="16" xfId="48" applyNumberFormat="1" applyFont="1" applyFill="1" applyBorder="1" applyAlignment="1" applyProtection="1">
      <alignment horizontal="center" vertical="center"/>
      <protection/>
    </xf>
    <xf numFmtId="0" fontId="7" fillId="30" borderId="36" xfId="0" applyFont="1" applyFill="1" applyBorder="1" applyAlignment="1" applyProtection="1">
      <alignment horizontal="left" vertical="top"/>
      <protection/>
    </xf>
    <xf numFmtId="49" fontId="7" fillId="30" borderId="33" xfId="0" applyNumberFormat="1" applyFont="1" applyFill="1" applyBorder="1" applyAlignment="1" applyProtection="1">
      <alignment horizontal="left"/>
      <protection locked="0"/>
    </xf>
    <xf numFmtId="0" fontId="0" fillId="30" borderId="38" xfId="0" applyFill="1" applyBorder="1" applyAlignment="1" applyProtection="1">
      <alignment/>
      <protection locked="0"/>
    </xf>
    <xf numFmtId="0" fontId="0" fillId="30" borderId="34" xfId="0" applyFill="1" applyBorder="1" applyAlignment="1" applyProtection="1">
      <alignment/>
      <protection locked="0"/>
    </xf>
    <xf numFmtId="49" fontId="10" fillId="0" borderId="0" xfId="0" applyNumberFormat="1" applyFont="1" applyAlignment="1" applyProtection="1">
      <alignment horizontal="left" vertical="top" wrapText="1" indent="1"/>
      <protection/>
    </xf>
    <xf numFmtId="0" fontId="5" fillId="0" borderId="35"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16" fillId="0" borderId="0" xfId="0" applyFont="1" applyBorder="1" applyAlignment="1" applyProtection="1">
      <alignment horizontal="right" vertical="top" wrapText="1"/>
      <protection/>
    </xf>
    <xf numFmtId="210" fontId="6" fillId="0" borderId="25" xfId="48" applyNumberFormat="1" applyFont="1" applyFill="1" applyBorder="1" applyAlignment="1" applyProtection="1">
      <alignment horizontal="right" vertical="center"/>
      <protection locked="0"/>
    </xf>
    <xf numFmtId="210" fontId="6" fillId="0" borderId="26" xfId="48" applyNumberFormat="1" applyFont="1" applyFill="1" applyBorder="1" applyAlignment="1" applyProtection="1">
      <alignment horizontal="right" vertical="center"/>
      <protection locked="0"/>
    </xf>
    <xf numFmtId="207" fontId="10" fillId="33" borderId="11" xfId="0" applyNumberFormat="1" applyFont="1" applyFill="1" applyBorder="1" applyAlignment="1" applyProtection="1">
      <alignment horizontal="left" vertical="center"/>
      <protection/>
    </xf>
    <xf numFmtId="207" fontId="10" fillId="33" borderId="0" xfId="0" applyNumberFormat="1" applyFont="1" applyFill="1" applyBorder="1" applyAlignment="1" applyProtection="1">
      <alignment horizontal="left" vertical="center"/>
      <protection/>
    </xf>
    <xf numFmtId="0" fontId="7" fillId="33" borderId="0" xfId="0" applyFont="1" applyFill="1" applyBorder="1" applyAlignment="1" applyProtection="1">
      <alignment horizontal="left" wrapText="1"/>
      <protection/>
    </xf>
    <xf numFmtId="0" fontId="19" fillId="36" borderId="0" xfId="0" applyNumberFormat="1" applyFont="1" applyFill="1" applyAlignment="1" applyProtection="1">
      <alignment horizontal="left" vertical="top" wrapText="1" indent="1"/>
      <protection/>
    </xf>
    <xf numFmtId="0" fontId="19" fillId="0" borderId="0" xfId="0" applyFont="1" applyBorder="1" applyAlignment="1" applyProtection="1">
      <alignment horizontal="left" vertical="top" wrapText="1" indent="1"/>
      <protection/>
    </xf>
    <xf numFmtId="0" fontId="10" fillId="0" borderId="0" xfId="0" applyFont="1" applyBorder="1" applyAlignment="1" applyProtection="1">
      <alignment horizontal="left" vertical="top" wrapText="1" indent="1"/>
      <protection/>
    </xf>
    <xf numFmtId="0" fontId="10" fillId="0" borderId="0" xfId="0" applyNumberFormat="1" applyFont="1" applyBorder="1" applyAlignment="1" applyProtection="1">
      <alignment horizontal="left" vertical="top" wrapText="1" indent="1"/>
      <protection/>
    </xf>
    <xf numFmtId="0" fontId="3" fillId="0" borderId="0" xfId="0" applyFont="1" applyBorder="1" applyAlignment="1" applyProtection="1">
      <alignment horizontal="center"/>
      <protection/>
    </xf>
    <xf numFmtId="0" fontId="10" fillId="35" borderId="16" xfId="0" applyNumberFormat="1" applyFont="1" applyFill="1" applyBorder="1" applyAlignment="1" applyProtection="1">
      <alignment horizontal="left" vertical="center" wrapText="1"/>
      <protection locked="0"/>
    </xf>
    <xf numFmtId="0" fontId="4" fillId="0" borderId="0" xfId="0" applyNumberFormat="1" applyFont="1" applyAlignment="1" applyProtection="1">
      <alignment horizontal="left" vertical="top" wrapText="1" indent="1"/>
      <protection/>
    </xf>
    <xf numFmtId="0" fontId="7" fillId="0" borderId="14" xfId="0" applyNumberFormat="1" applyFont="1" applyBorder="1" applyAlignment="1" applyProtection="1">
      <alignment horizontal="left" vertical="center" wrapText="1"/>
      <protection/>
    </xf>
    <xf numFmtId="0" fontId="7" fillId="0" borderId="15" xfId="0" applyNumberFormat="1" applyFont="1" applyBorder="1" applyAlignment="1" applyProtection="1">
      <alignment horizontal="left" vertical="center" wrapText="1"/>
      <protection/>
    </xf>
    <xf numFmtId="0" fontId="22" fillId="0" borderId="0" xfId="0" applyFont="1" applyAlignment="1" applyProtection="1">
      <alignment horizontal="left" vertical="top"/>
      <protection/>
    </xf>
    <xf numFmtId="0" fontId="19" fillId="0" borderId="0" xfId="0" applyNumberFormat="1" applyFont="1" applyAlignment="1" applyProtection="1">
      <alignment horizontal="left" vertical="top" wrapText="1"/>
      <protection/>
    </xf>
    <xf numFmtId="0" fontId="7" fillId="0" borderId="29" xfId="0" applyNumberFormat="1" applyFont="1" applyBorder="1" applyAlignment="1" applyProtection="1">
      <alignment horizontal="left" vertical="center" wrapText="1"/>
      <protection/>
    </xf>
    <xf numFmtId="0" fontId="7" fillId="0" borderId="12" xfId="0" applyNumberFormat="1" applyFont="1" applyBorder="1" applyAlignment="1" applyProtection="1">
      <alignment horizontal="left" vertical="center" wrapText="1"/>
      <protection/>
    </xf>
    <xf numFmtId="0" fontId="7" fillId="0" borderId="0" xfId="0" applyNumberFormat="1" applyFont="1" applyBorder="1" applyAlignment="1" applyProtection="1">
      <alignment horizontal="left" vertical="center" wrapText="1"/>
      <protection/>
    </xf>
    <xf numFmtId="0" fontId="7" fillId="0" borderId="10" xfId="0" applyNumberFormat="1" applyFont="1" applyBorder="1" applyAlignment="1" applyProtection="1">
      <alignment horizontal="left" vertical="center" wrapText="1"/>
      <protection/>
    </xf>
    <xf numFmtId="0" fontId="21" fillId="0" borderId="0" xfId="0" applyNumberFormat="1" applyFont="1" applyAlignment="1" applyProtection="1">
      <alignment horizontal="center" vertical="center" wrapText="1"/>
      <protection/>
    </xf>
    <xf numFmtId="0" fontId="7" fillId="0" borderId="0" xfId="0" applyFont="1" applyAlignment="1" applyProtection="1">
      <alignment horizontal="left" vertical="top" wrapText="1" indent="1"/>
      <protection/>
    </xf>
    <xf numFmtId="0" fontId="8" fillId="0" borderId="0" xfId="0" applyFont="1" applyAlignment="1">
      <alignment horizontal="left" vertical="top" wrapText="1" indent="1"/>
    </xf>
    <xf numFmtId="0" fontId="10" fillId="0" borderId="0" xfId="0" applyFont="1" applyAlignment="1">
      <alignment horizontal="left" vertical="top" wrapText="1" indent="1"/>
    </xf>
    <xf numFmtId="0" fontId="19" fillId="0" borderId="0" xfId="0" applyNumberFormat="1" applyFont="1" applyAlignment="1" applyProtection="1">
      <alignment horizontal="center"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left" vertical="top"/>
      <protection/>
    </xf>
    <xf numFmtId="0" fontId="7" fillId="35" borderId="25" xfId="0" applyFont="1" applyFill="1" applyBorder="1" applyAlignment="1" applyProtection="1">
      <alignment horizontal="left" vertical="center"/>
      <protection locked="0"/>
    </xf>
    <xf numFmtId="0" fontId="10" fillId="0" borderId="11" xfId="0" applyNumberFormat="1" applyFont="1" applyBorder="1" applyAlignment="1" applyProtection="1">
      <alignment horizontal="center" vertical="top" wrapText="1"/>
      <protection locked="0"/>
    </xf>
    <xf numFmtId="0" fontId="10" fillId="0" borderId="0" xfId="0" applyNumberFormat="1" applyFont="1" applyBorder="1" applyAlignment="1" applyProtection="1">
      <alignment horizontal="center" vertical="top" wrapText="1"/>
      <protection locked="0"/>
    </xf>
    <xf numFmtId="0" fontId="19" fillId="0" borderId="0" xfId="0" applyFont="1" applyAlignment="1" applyProtection="1">
      <alignment horizontal="left"/>
      <protection/>
    </xf>
    <xf numFmtId="0" fontId="19" fillId="0" borderId="0" xfId="0" applyNumberFormat="1" applyFont="1" applyAlignment="1" applyProtection="1">
      <alignment horizontal="left" vertical="center" wrapText="1" indent="3"/>
      <protection/>
    </xf>
    <xf numFmtId="0" fontId="4" fillId="35" borderId="24" xfId="0" applyFont="1" applyFill="1" applyBorder="1" applyAlignment="1" applyProtection="1">
      <alignment horizontal="left" vertical="center"/>
      <protection locked="0"/>
    </xf>
    <xf numFmtId="0" fontId="4" fillId="35" borderId="26" xfId="0" applyFont="1" applyFill="1" applyBorder="1" applyAlignment="1" applyProtection="1">
      <alignment horizontal="left" vertical="center"/>
      <protection locked="0"/>
    </xf>
    <xf numFmtId="0" fontId="10" fillId="0" borderId="0" xfId="0" applyNumberFormat="1" applyFont="1" applyAlignment="1" applyProtection="1">
      <alignment horizontal="left" vertical="top"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Eingabe" xfId="44"/>
    <cellStyle name="Ergebnis" xfId="45"/>
    <cellStyle name="Erklärender Text" xfId="46"/>
    <cellStyle name="Gut" xfId="47"/>
    <cellStyle name="Comma" xfId="48"/>
    <cellStyle name="Hyperlink" xfId="49"/>
    <cellStyle name="Neutral" xfId="50"/>
    <cellStyle name="Notiz" xfId="51"/>
    <cellStyle name="Percent" xfId="52"/>
    <cellStyle name="Prozent 2"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22.emf" /><Relationship Id="rId3" Type="http://schemas.openxmlformats.org/officeDocument/2006/relationships/image" Target="../media/image15.emf" /><Relationship Id="rId4" Type="http://schemas.openxmlformats.org/officeDocument/2006/relationships/image" Target="../media/image37.emf" /><Relationship Id="rId5" Type="http://schemas.openxmlformats.org/officeDocument/2006/relationships/image" Target="../media/image41.emf" /><Relationship Id="rId6" Type="http://schemas.openxmlformats.org/officeDocument/2006/relationships/image" Target="../media/image25.emf" /><Relationship Id="rId7" Type="http://schemas.openxmlformats.org/officeDocument/2006/relationships/image" Target="../media/image16.emf" /><Relationship Id="rId8" Type="http://schemas.openxmlformats.org/officeDocument/2006/relationships/image" Target="../media/image42.emf" /><Relationship Id="rId9" Type="http://schemas.openxmlformats.org/officeDocument/2006/relationships/image" Target="../media/image43.emf" /><Relationship Id="rId10" Type="http://schemas.openxmlformats.org/officeDocument/2006/relationships/image" Target="../media/image10.emf" /><Relationship Id="rId11" Type="http://schemas.openxmlformats.org/officeDocument/2006/relationships/image" Target="../media/image8.emf" /><Relationship Id="rId12" Type="http://schemas.openxmlformats.org/officeDocument/2006/relationships/image" Target="../media/image39.emf" /><Relationship Id="rId13" Type="http://schemas.openxmlformats.org/officeDocument/2006/relationships/image" Target="../media/image3.emf" /><Relationship Id="rId14" Type="http://schemas.openxmlformats.org/officeDocument/2006/relationships/image" Target="../media/image4.emf" /><Relationship Id="rId15" Type="http://schemas.openxmlformats.org/officeDocument/2006/relationships/image" Target="../media/image35.emf" /><Relationship Id="rId16" Type="http://schemas.openxmlformats.org/officeDocument/2006/relationships/image" Target="../media/image31.emf" /><Relationship Id="rId17" Type="http://schemas.openxmlformats.org/officeDocument/2006/relationships/image" Target="../media/image23.emf" /><Relationship Id="rId18" Type="http://schemas.openxmlformats.org/officeDocument/2006/relationships/image" Target="../media/image34.emf" /><Relationship Id="rId19" Type="http://schemas.openxmlformats.org/officeDocument/2006/relationships/image" Target="../media/image18.emf" /><Relationship Id="rId20" Type="http://schemas.openxmlformats.org/officeDocument/2006/relationships/image" Target="../media/image24.emf" /><Relationship Id="rId21" Type="http://schemas.openxmlformats.org/officeDocument/2006/relationships/image" Target="../media/image29.emf" /><Relationship Id="rId22" Type="http://schemas.openxmlformats.org/officeDocument/2006/relationships/image" Target="../media/image44.emf" /><Relationship Id="rId23" Type="http://schemas.openxmlformats.org/officeDocument/2006/relationships/image" Target="../media/image27.emf" /><Relationship Id="rId24" Type="http://schemas.openxmlformats.org/officeDocument/2006/relationships/image" Target="../media/image2.emf" /><Relationship Id="rId25" Type="http://schemas.openxmlformats.org/officeDocument/2006/relationships/image" Target="../media/image38.jpeg" /><Relationship Id="rId26" Type="http://schemas.openxmlformats.org/officeDocument/2006/relationships/image" Target="../media/image46.jpeg" /><Relationship Id="rId27" Type="http://schemas.openxmlformats.org/officeDocument/2006/relationships/image" Target="../media/image9.emf" /><Relationship Id="rId28" Type="http://schemas.openxmlformats.org/officeDocument/2006/relationships/image" Target="../media/image40.emf" /><Relationship Id="rId29" Type="http://schemas.openxmlformats.org/officeDocument/2006/relationships/image" Target="../media/image14.emf" /><Relationship Id="rId30" Type="http://schemas.openxmlformats.org/officeDocument/2006/relationships/image" Target="../media/image47.png" /><Relationship Id="rId31" Type="http://schemas.openxmlformats.org/officeDocument/2006/relationships/image" Target="../media/image48.png" /><Relationship Id="rId32" Type="http://schemas.openxmlformats.org/officeDocument/2006/relationships/image" Target="../media/image49.png" /><Relationship Id="rId33" Type="http://schemas.openxmlformats.org/officeDocument/2006/relationships/image" Target="../media/image5.emf" /><Relationship Id="rId34" Type="http://schemas.openxmlformats.org/officeDocument/2006/relationships/image" Target="../media/image12.emf" /><Relationship Id="rId35" Type="http://schemas.openxmlformats.org/officeDocument/2006/relationships/image" Target="../media/image11.emf" /><Relationship Id="rId36" Type="http://schemas.openxmlformats.org/officeDocument/2006/relationships/image" Target="../media/image33.emf" /><Relationship Id="rId37" Type="http://schemas.openxmlformats.org/officeDocument/2006/relationships/image" Target="../media/image28.emf" /><Relationship Id="rId38" Type="http://schemas.openxmlformats.org/officeDocument/2006/relationships/image" Target="../media/image32.emf" /><Relationship Id="rId39" Type="http://schemas.openxmlformats.org/officeDocument/2006/relationships/image" Target="../media/image50.emf" /><Relationship Id="rId40" Type="http://schemas.openxmlformats.org/officeDocument/2006/relationships/image" Target="../media/image4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17</xdr:row>
      <xdr:rowOff>28575</xdr:rowOff>
    </xdr:from>
    <xdr:to>
      <xdr:col>0</xdr:col>
      <xdr:colOff>295275</xdr:colOff>
      <xdr:row>17</xdr:row>
      <xdr:rowOff>228600</xdr:rowOff>
    </xdr:to>
    <xdr:pic>
      <xdr:nvPicPr>
        <xdr:cNvPr id="1" name="CheckBox1"/>
        <xdr:cNvPicPr preferRelativeResize="1">
          <a:picLocks noChangeAspect="1"/>
        </xdr:cNvPicPr>
      </xdr:nvPicPr>
      <xdr:blipFill>
        <a:blip r:embed="rId1"/>
        <a:stretch>
          <a:fillRect/>
        </a:stretch>
      </xdr:blipFill>
      <xdr:spPr>
        <a:xfrm>
          <a:off x="95250" y="2352675"/>
          <a:ext cx="200025" cy="200025"/>
        </a:xfrm>
        <a:prstGeom prst="rect">
          <a:avLst/>
        </a:prstGeom>
        <a:noFill/>
        <a:ln w="9525" cmpd="sng">
          <a:noFill/>
        </a:ln>
      </xdr:spPr>
    </xdr:pic>
    <xdr:clientData/>
  </xdr:twoCellAnchor>
  <xdr:twoCellAnchor>
    <xdr:from>
      <xdr:col>0</xdr:col>
      <xdr:colOff>1876425</xdr:colOff>
      <xdr:row>25</xdr:row>
      <xdr:rowOff>161925</xdr:rowOff>
    </xdr:from>
    <xdr:to>
      <xdr:col>2</xdr:col>
      <xdr:colOff>542925</xdr:colOff>
      <xdr:row>25</xdr:row>
      <xdr:rowOff>419100</xdr:rowOff>
    </xdr:to>
    <xdr:pic>
      <xdr:nvPicPr>
        <xdr:cNvPr id="2" name="ComboBox1"/>
        <xdr:cNvPicPr preferRelativeResize="1">
          <a:picLocks noChangeAspect="1"/>
        </xdr:cNvPicPr>
      </xdr:nvPicPr>
      <xdr:blipFill>
        <a:blip r:embed="rId2"/>
        <a:stretch>
          <a:fillRect/>
        </a:stretch>
      </xdr:blipFill>
      <xdr:spPr>
        <a:xfrm>
          <a:off x="1876425" y="3848100"/>
          <a:ext cx="952500" cy="257175"/>
        </a:xfrm>
        <a:prstGeom prst="rect">
          <a:avLst/>
        </a:prstGeom>
        <a:noFill/>
        <a:ln w="9525" cmpd="sng">
          <a:noFill/>
        </a:ln>
      </xdr:spPr>
    </xdr:pic>
    <xdr:clientData/>
  </xdr:twoCellAnchor>
  <xdr:twoCellAnchor>
    <xdr:from>
      <xdr:col>6</xdr:col>
      <xdr:colOff>914400</xdr:colOff>
      <xdr:row>23</xdr:row>
      <xdr:rowOff>9525</xdr:rowOff>
    </xdr:from>
    <xdr:to>
      <xdr:col>9</xdr:col>
      <xdr:colOff>66675</xdr:colOff>
      <xdr:row>24</xdr:row>
      <xdr:rowOff>9525</xdr:rowOff>
    </xdr:to>
    <xdr:pic>
      <xdr:nvPicPr>
        <xdr:cNvPr id="3" name="ComboBox1"/>
        <xdr:cNvPicPr preferRelativeResize="1">
          <a:picLocks noChangeAspect="1"/>
        </xdr:cNvPicPr>
      </xdr:nvPicPr>
      <xdr:blipFill>
        <a:blip r:embed="rId3"/>
        <a:stretch>
          <a:fillRect/>
        </a:stretch>
      </xdr:blipFill>
      <xdr:spPr>
        <a:xfrm>
          <a:off x="6877050" y="3409950"/>
          <a:ext cx="1266825" cy="228600"/>
        </a:xfrm>
        <a:prstGeom prst="rect">
          <a:avLst/>
        </a:prstGeom>
        <a:noFill/>
        <a:ln w="9525" cmpd="sng">
          <a:noFill/>
        </a:ln>
      </xdr:spPr>
    </xdr:pic>
    <xdr:clientData/>
  </xdr:twoCellAnchor>
  <xdr:twoCellAnchor>
    <xdr:from>
      <xdr:col>8</xdr:col>
      <xdr:colOff>228600</xdr:colOff>
      <xdr:row>28</xdr:row>
      <xdr:rowOff>9525</xdr:rowOff>
    </xdr:from>
    <xdr:to>
      <xdr:col>8</xdr:col>
      <xdr:colOff>619125</xdr:colOff>
      <xdr:row>28</xdr:row>
      <xdr:rowOff>219075</xdr:rowOff>
    </xdr:to>
    <xdr:pic>
      <xdr:nvPicPr>
        <xdr:cNvPr id="4" name="ComboboxND" hidden="1"/>
        <xdr:cNvPicPr preferRelativeResize="1">
          <a:picLocks noChangeAspect="1"/>
        </xdr:cNvPicPr>
      </xdr:nvPicPr>
      <xdr:blipFill>
        <a:blip r:embed="rId4"/>
        <a:stretch>
          <a:fillRect/>
        </a:stretch>
      </xdr:blipFill>
      <xdr:spPr>
        <a:xfrm>
          <a:off x="7648575" y="4286250"/>
          <a:ext cx="390525" cy="209550"/>
        </a:xfrm>
        <a:prstGeom prst="rect">
          <a:avLst/>
        </a:prstGeom>
        <a:noFill/>
        <a:ln w="9525" cmpd="sng">
          <a:noFill/>
        </a:ln>
      </xdr:spPr>
    </xdr:pic>
    <xdr:clientData/>
  </xdr:twoCellAnchor>
  <xdr:twoCellAnchor editAs="oneCell">
    <xdr:from>
      <xdr:col>0</xdr:col>
      <xdr:colOff>57150</xdr:colOff>
      <xdr:row>41</xdr:row>
      <xdr:rowOff>19050</xdr:rowOff>
    </xdr:from>
    <xdr:to>
      <xdr:col>0</xdr:col>
      <xdr:colOff>209550</xdr:colOff>
      <xdr:row>41</xdr:row>
      <xdr:rowOff>142875</xdr:rowOff>
    </xdr:to>
    <xdr:pic>
      <xdr:nvPicPr>
        <xdr:cNvPr id="5" name="CheckBox2"/>
        <xdr:cNvPicPr preferRelativeResize="1">
          <a:picLocks noChangeAspect="1"/>
        </xdr:cNvPicPr>
      </xdr:nvPicPr>
      <xdr:blipFill>
        <a:blip r:embed="rId5"/>
        <a:stretch>
          <a:fillRect/>
        </a:stretch>
      </xdr:blipFill>
      <xdr:spPr>
        <a:xfrm>
          <a:off x="57150" y="6829425"/>
          <a:ext cx="152400" cy="123825"/>
        </a:xfrm>
        <a:prstGeom prst="rect">
          <a:avLst/>
        </a:prstGeom>
        <a:noFill/>
        <a:ln w="9525" cmpd="sng">
          <a:noFill/>
        </a:ln>
      </xdr:spPr>
    </xdr:pic>
    <xdr:clientData/>
  </xdr:twoCellAnchor>
  <xdr:twoCellAnchor editAs="oneCell">
    <xdr:from>
      <xdr:col>0</xdr:col>
      <xdr:colOff>57150</xdr:colOff>
      <xdr:row>42</xdr:row>
      <xdr:rowOff>19050</xdr:rowOff>
    </xdr:from>
    <xdr:to>
      <xdr:col>0</xdr:col>
      <xdr:colOff>209550</xdr:colOff>
      <xdr:row>42</xdr:row>
      <xdr:rowOff>142875</xdr:rowOff>
    </xdr:to>
    <xdr:pic>
      <xdr:nvPicPr>
        <xdr:cNvPr id="6" name="CheckBox3"/>
        <xdr:cNvPicPr preferRelativeResize="1">
          <a:picLocks noChangeAspect="1"/>
        </xdr:cNvPicPr>
      </xdr:nvPicPr>
      <xdr:blipFill>
        <a:blip r:embed="rId6"/>
        <a:stretch>
          <a:fillRect/>
        </a:stretch>
      </xdr:blipFill>
      <xdr:spPr>
        <a:xfrm>
          <a:off x="57150" y="6981825"/>
          <a:ext cx="152400" cy="123825"/>
        </a:xfrm>
        <a:prstGeom prst="rect">
          <a:avLst/>
        </a:prstGeom>
        <a:noFill/>
        <a:ln w="9525" cmpd="sng">
          <a:noFill/>
        </a:ln>
      </xdr:spPr>
    </xdr:pic>
    <xdr:clientData/>
  </xdr:twoCellAnchor>
  <xdr:twoCellAnchor editAs="oneCell">
    <xdr:from>
      <xdr:col>0</xdr:col>
      <xdr:colOff>57150</xdr:colOff>
      <xdr:row>38</xdr:row>
      <xdr:rowOff>28575</xdr:rowOff>
    </xdr:from>
    <xdr:to>
      <xdr:col>0</xdr:col>
      <xdr:colOff>209550</xdr:colOff>
      <xdr:row>38</xdr:row>
      <xdr:rowOff>152400</xdr:rowOff>
    </xdr:to>
    <xdr:pic>
      <xdr:nvPicPr>
        <xdr:cNvPr id="7" name="CheckBox5"/>
        <xdr:cNvPicPr preferRelativeResize="1">
          <a:picLocks noChangeAspect="1"/>
        </xdr:cNvPicPr>
      </xdr:nvPicPr>
      <xdr:blipFill>
        <a:blip r:embed="rId7"/>
        <a:stretch>
          <a:fillRect/>
        </a:stretch>
      </xdr:blipFill>
      <xdr:spPr>
        <a:xfrm>
          <a:off x="57150" y="6124575"/>
          <a:ext cx="152400" cy="123825"/>
        </a:xfrm>
        <a:prstGeom prst="rect">
          <a:avLst/>
        </a:prstGeom>
        <a:noFill/>
        <a:ln w="9525" cmpd="sng">
          <a:noFill/>
        </a:ln>
      </xdr:spPr>
    </xdr:pic>
    <xdr:clientData/>
  </xdr:twoCellAnchor>
  <xdr:twoCellAnchor editAs="oneCell">
    <xdr:from>
      <xdr:col>0</xdr:col>
      <xdr:colOff>57150</xdr:colOff>
      <xdr:row>41</xdr:row>
      <xdr:rowOff>0</xdr:rowOff>
    </xdr:from>
    <xdr:to>
      <xdr:col>0</xdr:col>
      <xdr:colOff>209550</xdr:colOff>
      <xdr:row>41</xdr:row>
      <xdr:rowOff>123825</xdr:rowOff>
    </xdr:to>
    <xdr:pic>
      <xdr:nvPicPr>
        <xdr:cNvPr id="8" name="CheckBox6"/>
        <xdr:cNvPicPr preferRelativeResize="1">
          <a:picLocks noChangeAspect="1"/>
        </xdr:cNvPicPr>
      </xdr:nvPicPr>
      <xdr:blipFill>
        <a:blip r:embed="rId8"/>
        <a:stretch>
          <a:fillRect/>
        </a:stretch>
      </xdr:blipFill>
      <xdr:spPr>
        <a:xfrm>
          <a:off x="57150" y="6810375"/>
          <a:ext cx="152400" cy="123825"/>
        </a:xfrm>
        <a:prstGeom prst="rect">
          <a:avLst/>
        </a:prstGeom>
        <a:noFill/>
        <a:ln w="9525" cmpd="sng">
          <a:noFill/>
        </a:ln>
      </xdr:spPr>
    </xdr:pic>
    <xdr:clientData/>
  </xdr:twoCellAnchor>
  <xdr:twoCellAnchor>
    <xdr:from>
      <xdr:col>1</xdr:col>
      <xdr:colOff>19050</xdr:colOff>
      <xdr:row>19</xdr:row>
      <xdr:rowOff>95250</xdr:rowOff>
    </xdr:from>
    <xdr:to>
      <xdr:col>1</xdr:col>
      <xdr:colOff>209550</xdr:colOff>
      <xdr:row>19</xdr:row>
      <xdr:rowOff>219075</xdr:rowOff>
    </xdr:to>
    <xdr:pic>
      <xdr:nvPicPr>
        <xdr:cNvPr id="9" name="CheckBox7"/>
        <xdr:cNvPicPr preferRelativeResize="1">
          <a:picLocks noChangeAspect="1"/>
        </xdr:cNvPicPr>
      </xdr:nvPicPr>
      <xdr:blipFill>
        <a:blip r:embed="rId9"/>
        <a:stretch>
          <a:fillRect/>
        </a:stretch>
      </xdr:blipFill>
      <xdr:spPr>
        <a:xfrm>
          <a:off x="1905000" y="2962275"/>
          <a:ext cx="180975" cy="123825"/>
        </a:xfrm>
        <a:prstGeom prst="rect">
          <a:avLst/>
        </a:prstGeom>
        <a:noFill/>
        <a:ln w="9525" cmpd="sng">
          <a:noFill/>
        </a:ln>
      </xdr:spPr>
    </xdr:pic>
    <xdr:clientData/>
  </xdr:twoCellAnchor>
  <xdr:twoCellAnchor>
    <xdr:from>
      <xdr:col>1</xdr:col>
      <xdr:colOff>19050</xdr:colOff>
      <xdr:row>21</xdr:row>
      <xdr:rowOff>38100</xdr:rowOff>
    </xdr:from>
    <xdr:to>
      <xdr:col>1</xdr:col>
      <xdr:colOff>209550</xdr:colOff>
      <xdr:row>21</xdr:row>
      <xdr:rowOff>161925</xdr:rowOff>
    </xdr:to>
    <xdr:pic>
      <xdr:nvPicPr>
        <xdr:cNvPr id="10" name="CheckBox8"/>
        <xdr:cNvPicPr preferRelativeResize="1">
          <a:picLocks noChangeAspect="1"/>
        </xdr:cNvPicPr>
      </xdr:nvPicPr>
      <xdr:blipFill>
        <a:blip r:embed="rId10"/>
        <a:stretch>
          <a:fillRect/>
        </a:stretch>
      </xdr:blipFill>
      <xdr:spPr>
        <a:xfrm>
          <a:off x="1905000" y="3171825"/>
          <a:ext cx="180975" cy="123825"/>
        </a:xfrm>
        <a:prstGeom prst="rect">
          <a:avLst/>
        </a:prstGeom>
        <a:noFill/>
        <a:ln w="9525" cmpd="sng">
          <a:noFill/>
        </a:ln>
      </xdr:spPr>
    </xdr:pic>
    <xdr:clientData/>
  </xdr:twoCellAnchor>
  <xdr:twoCellAnchor>
    <xdr:from>
      <xdr:col>5</xdr:col>
      <xdr:colOff>19050</xdr:colOff>
      <xdr:row>19</xdr:row>
      <xdr:rowOff>95250</xdr:rowOff>
    </xdr:from>
    <xdr:to>
      <xdr:col>5</xdr:col>
      <xdr:colOff>209550</xdr:colOff>
      <xdr:row>19</xdr:row>
      <xdr:rowOff>219075</xdr:rowOff>
    </xdr:to>
    <xdr:pic>
      <xdr:nvPicPr>
        <xdr:cNvPr id="11" name="CheckBox9"/>
        <xdr:cNvPicPr preferRelativeResize="1">
          <a:picLocks noChangeAspect="1"/>
        </xdr:cNvPicPr>
      </xdr:nvPicPr>
      <xdr:blipFill>
        <a:blip r:embed="rId11"/>
        <a:stretch>
          <a:fillRect/>
        </a:stretch>
      </xdr:blipFill>
      <xdr:spPr>
        <a:xfrm>
          <a:off x="4610100" y="2962275"/>
          <a:ext cx="180975" cy="123825"/>
        </a:xfrm>
        <a:prstGeom prst="rect">
          <a:avLst/>
        </a:prstGeom>
        <a:noFill/>
        <a:ln w="9525" cmpd="sng">
          <a:noFill/>
        </a:ln>
      </xdr:spPr>
    </xdr:pic>
    <xdr:clientData/>
  </xdr:twoCellAnchor>
  <xdr:twoCellAnchor>
    <xdr:from>
      <xdr:col>5</xdr:col>
      <xdr:colOff>19050</xdr:colOff>
      <xdr:row>21</xdr:row>
      <xdr:rowOff>38100</xdr:rowOff>
    </xdr:from>
    <xdr:to>
      <xdr:col>5</xdr:col>
      <xdr:colOff>209550</xdr:colOff>
      <xdr:row>21</xdr:row>
      <xdr:rowOff>161925</xdr:rowOff>
    </xdr:to>
    <xdr:pic>
      <xdr:nvPicPr>
        <xdr:cNvPr id="12" name="CheckBox10" hidden="1"/>
        <xdr:cNvPicPr preferRelativeResize="1">
          <a:picLocks noChangeAspect="1"/>
        </xdr:cNvPicPr>
      </xdr:nvPicPr>
      <xdr:blipFill>
        <a:blip r:embed="rId12"/>
        <a:stretch>
          <a:fillRect/>
        </a:stretch>
      </xdr:blipFill>
      <xdr:spPr>
        <a:xfrm>
          <a:off x="4610100" y="3171825"/>
          <a:ext cx="180975" cy="123825"/>
        </a:xfrm>
        <a:prstGeom prst="rect">
          <a:avLst/>
        </a:prstGeom>
        <a:noFill/>
        <a:ln w="9525" cmpd="sng">
          <a:noFill/>
        </a:ln>
      </xdr:spPr>
    </xdr:pic>
    <xdr:clientData/>
  </xdr:twoCellAnchor>
  <xdr:twoCellAnchor editAs="oneCell">
    <xdr:from>
      <xdr:col>0</xdr:col>
      <xdr:colOff>95250</xdr:colOff>
      <xdr:row>17</xdr:row>
      <xdr:rowOff>361950</xdr:rowOff>
    </xdr:from>
    <xdr:to>
      <xdr:col>0</xdr:col>
      <xdr:colOff>295275</xdr:colOff>
      <xdr:row>19</xdr:row>
      <xdr:rowOff>19050</xdr:rowOff>
    </xdr:to>
    <xdr:pic>
      <xdr:nvPicPr>
        <xdr:cNvPr id="13" name="CheckBox11"/>
        <xdr:cNvPicPr preferRelativeResize="1">
          <a:picLocks noChangeAspect="1"/>
        </xdr:cNvPicPr>
      </xdr:nvPicPr>
      <xdr:blipFill>
        <a:blip r:embed="rId13"/>
        <a:stretch>
          <a:fillRect/>
        </a:stretch>
      </xdr:blipFill>
      <xdr:spPr>
        <a:xfrm>
          <a:off x="95250" y="2686050"/>
          <a:ext cx="200025" cy="200025"/>
        </a:xfrm>
        <a:prstGeom prst="rect">
          <a:avLst/>
        </a:prstGeom>
        <a:noFill/>
        <a:ln w="9525" cmpd="sng">
          <a:noFill/>
        </a:ln>
      </xdr:spPr>
    </xdr:pic>
    <xdr:clientData/>
  </xdr:twoCellAnchor>
  <xdr:twoCellAnchor editAs="oneCell">
    <xdr:from>
      <xdr:col>1</xdr:col>
      <xdr:colOff>228600</xdr:colOff>
      <xdr:row>70</xdr:row>
      <xdr:rowOff>19050</xdr:rowOff>
    </xdr:from>
    <xdr:to>
      <xdr:col>5</xdr:col>
      <xdr:colOff>28575</xdr:colOff>
      <xdr:row>70</xdr:row>
      <xdr:rowOff>200025</xdr:rowOff>
    </xdr:to>
    <xdr:pic>
      <xdr:nvPicPr>
        <xdr:cNvPr id="14" name="optUniqa"/>
        <xdr:cNvPicPr preferRelativeResize="1">
          <a:picLocks noChangeAspect="1"/>
        </xdr:cNvPicPr>
      </xdr:nvPicPr>
      <xdr:blipFill>
        <a:blip r:embed="rId14"/>
        <a:stretch>
          <a:fillRect/>
        </a:stretch>
      </xdr:blipFill>
      <xdr:spPr>
        <a:xfrm>
          <a:off x="2114550" y="22469475"/>
          <a:ext cx="2505075" cy="180975"/>
        </a:xfrm>
        <a:prstGeom prst="rect">
          <a:avLst/>
        </a:prstGeom>
        <a:noFill/>
        <a:ln w="9525" cmpd="sng">
          <a:noFill/>
        </a:ln>
      </xdr:spPr>
    </xdr:pic>
    <xdr:clientData/>
  </xdr:twoCellAnchor>
  <xdr:twoCellAnchor editAs="oneCell">
    <xdr:from>
      <xdr:col>1</xdr:col>
      <xdr:colOff>228600</xdr:colOff>
      <xdr:row>70</xdr:row>
      <xdr:rowOff>200025</xdr:rowOff>
    </xdr:from>
    <xdr:to>
      <xdr:col>5</xdr:col>
      <xdr:colOff>28575</xdr:colOff>
      <xdr:row>71</xdr:row>
      <xdr:rowOff>114300</xdr:rowOff>
    </xdr:to>
    <xdr:pic>
      <xdr:nvPicPr>
        <xdr:cNvPr id="15" name="optWiener"/>
        <xdr:cNvPicPr preferRelativeResize="1">
          <a:picLocks noChangeAspect="1"/>
        </xdr:cNvPicPr>
      </xdr:nvPicPr>
      <xdr:blipFill>
        <a:blip r:embed="rId15"/>
        <a:stretch>
          <a:fillRect/>
        </a:stretch>
      </xdr:blipFill>
      <xdr:spPr>
        <a:xfrm>
          <a:off x="2114550" y="22650450"/>
          <a:ext cx="2505075" cy="180975"/>
        </a:xfrm>
        <a:prstGeom prst="rect">
          <a:avLst/>
        </a:prstGeom>
        <a:noFill/>
        <a:ln w="9525" cmpd="sng">
          <a:noFill/>
        </a:ln>
      </xdr:spPr>
    </xdr:pic>
    <xdr:clientData/>
  </xdr:twoCellAnchor>
  <xdr:twoCellAnchor editAs="oneCell">
    <xdr:from>
      <xdr:col>1</xdr:col>
      <xdr:colOff>19050</xdr:colOff>
      <xdr:row>15</xdr:row>
      <xdr:rowOff>0</xdr:rowOff>
    </xdr:from>
    <xdr:to>
      <xdr:col>2</xdr:col>
      <xdr:colOff>723900</xdr:colOff>
      <xdr:row>15</xdr:row>
      <xdr:rowOff>219075</xdr:rowOff>
    </xdr:to>
    <xdr:pic>
      <xdr:nvPicPr>
        <xdr:cNvPr id="16" name="TextBox1"/>
        <xdr:cNvPicPr preferRelativeResize="1">
          <a:picLocks noChangeAspect="1"/>
        </xdr:cNvPicPr>
      </xdr:nvPicPr>
      <xdr:blipFill>
        <a:blip r:embed="rId16"/>
        <a:stretch>
          <a:fillRect/>
        </a:stretch>
      </xdr:blipFill>
      <xdr:spPr>
        <a:xfrm>
          <a:off x="1905000" y="2038350"/>
          <a:ext cx="1104900" cy="219075"/>
        </a:xfrm>
        <a:prstGeom prst="rect">
          <a:avLst/>
        </a:prstGeom>
        <a:noFill/>
        <a:ln w="9525" cmpd="sng">
          <a:noFill/>
        </a:ln>
      </xdr:spPr>
    </xdr:pic>
    <xdr:clientData fLocksWithSheet="0"/>
  </xdr:twoCellAnchor>
  <xdr:twoCellAnchor>
    <xdr:from>
      <xdr:col>4</xdr:col>
      <xdr:colOff>466725</xdr:colOff>
      <xdr:row>25</xdr:row>
      <xdr:rowOff>57150</xdr:rowOff>
    </xdr:from>
    <xdr:to>
      <xdr:col>8</xdr:col>
      <xdr:colOff>495300</xdr:colOff>
      <xdr:row>25</xdr:row>
      <xdr:rowOff>285750</xdr:rowOff>
    </xdr:to>
    <xdr:pic>
      <xdr:nvPicPr>
        <xdr:cNvPr id="17" name="CheckBox12"/>
        <xdr:cNvPicPr preferRelativeResize="1">
          <a:picLocks noChangeAspect="1"/>
        </xdr:cNvPicPr>
      </xdr:nvPicPr>
      <xdr:blipFill>
        <a:blip r:embed="rId17"/>
        <a:stretch>
          <a:fillRect/>
        </a:stretch>
      </xdr:blipFill>
      <xdr:spPr>
        <a:xfrm>
          <a:off x="4391025" y="3743325"/>
          <a:ext cx="3524250" cy="228600"/>
        </a:xfrm>
        <a:prstGeom prst="rect">
          <a:avLst/>
        </a:prstGeom>
        <a:noFill/>
        <a:ln w="9525" cmpd="sng">
          <a:noFill/>
        </a:ln>
      </xdr:spPr>
    </xdr:pic>
    <xdr:clientData/>
  </xdr:twoCellAnchor>
  <xdr:twoCellAnchor editAs="oneCell">
    <xdr:from>
      <xdr:col>6</xdr:col>
      <xdr:colOff>876300</xdr:colOff>
      <xdr:row>29</xdr:row>
      <xdr:rowOff>123825</xdr:rowOff>
    </xdr:from>
    <xdr:to>
      <xdr:col>8</xdr:col>
      <xdr:colOff>361950</xdr:colOff>
      <xdr:row>33</xdr:row>
      <xdr:rowOff>76200</xdr:rowOff>
    </xdr:to>
    <xdr:pic>
      <xdr:nvPicPr>
        <xdr:cNvPr id="18" name="TextBox2"/>
        <xdr:cNvPicPr preferRelativeResize="1">
          <a:picLocks noChangeAspect="1"/>
        </xdr:cNvPicPr>
      </xdr:nvPicPr>
      <xdr:blipFill>
        <a:blip r:embed="rId18"/>
        <a:stretch>
          <a:fillRect/>
        </a:stretch>
      </xdr:blipFill>
      <xdr:spPr>
        <a:xfrm>
          <a:off x="6838950" y="4772025"/>
          <a:ext cx="942975" cy="228600"/>
        </a:xfrm>
        <a:prstGeom prst="rect">
          <a:avLst/>
        </a:prstGeom>
        <a:noFill/>
        <a:ln w="9525" cmpd="sng">
          <a:noFill/>
        </a:ln>
      </xdr:spPr>
    </xdr:pic>
    <xdr:clientData/>
  </xdr:twoCellAnchor>
  <xdr:twoCellAnchor editAs="oneCell">
    <xdr:from>
      <xdr:col>5</xdr:col>
      <xdr:colOff>314325</xdr:colOff>
      <xdr:row>29</xdr:row>
      <xdr:rowOff>95250</xdr:rowOff>
    </xdr:from>
    <xdr:to>
      <xdr:col>6</xdr:col>
      <xdr:colOff>104775</xdr:colOff>
      <xdr:row>33</xdr:row>
      <xdr:rowOff>161925</xdr:rowOff>
    </xdr:to>
    <xdr:pic>
      <xdr:nvPicPr>
        <xdr:cNvPr id="19" name="Label1"/>
        <xdr:cNvPicPr preferRelativeResize="1">
          <a:picLocks noChangeAspect="1"/>
        </xdr:cNvPicPr>
      </xdr:nvPicPr>
      <xdr:blipFill>
        <a:blip r:embed="rId19"/>
        <a:stretch>
          <a:fillRect/>
        </a:stretch>
      </xdr:blipFill>
      <xdr:spPr>
        <a:xfrm>
          <a:off x="4905375" y="4743450"/>
          <a:ext cx="1162050" cy="342900"/>
        </a:xfrm>
        <a:prstGeom prst="rect">
          <a:avLst/>
        </a:prstGeom>
        <a:noFill/>
        <a:ln w="9525" cmpd="sng">
          <a:noFill/>
        </a:ln>
      </xdr:spPr>
    </xdr:pic>
    <xdr:clientData/>
  </xdr:twoCellAnchor>
  <xdr:twoCellAnchor editAs="oneCell">
    <xdr:from>
      <xdr:col>3</xdr:col>
      <xdr:colOff>57150</xdr:colOff>
      <xdr:row>22</xdr:row>
      <xdr:rowOff>38100</xdr:rowOff>
    </xdr:from>
    <xdr:to>
      <xdr:col>3</xdr:col>
      <xdr:colOff>523875</xdr:colOff>
      <xdr:row>24</xdr:row>
      <xdr:rowOff>28575</xdr:rowOff>
    </xdr:to>
    <xdr:pic>
      <xdr:nvPicPr>
        <xdr:cNvPr id="20" name="cmdInfo"/>
        <xdr:cNvPicPr preferRelativeResize="1">
          <a:picLocks noChangeAspect="1"/>
        </xdr:cNvPicPr>
      </xdr:nvPicPr>
      <xdr:blipFill>
        <a:blip r:embed="rId20"/>
        <a:stretch>
          <a:fillRect/>
        </a:stretch>
      </xdr:blipFill>
      <xdr:spPr>
        <a:xfrm>
          <a:off x="3400425" y="3400425"/>
          <a:ext cx="466725" cy="257175"/>
        </a:xfrm>
        <a:prstGeom prst="rect">
          <a:avLst/>
        </a:prstGeom>
        <a:noFill/>
        <a:ln w="9525" cmpd="sng">
          <a:noFill/>
        </a:ln>
      </xdr:spPr>
    </xdr:pic>
    <xdr:clientData/>
  </xdr:twoCellAnchor>
  <xdr:twoCellAnchor editAs="oneCell">
    <xdr:from>
      <xdr:col>5</xdr:col>
      <xdr:colOff>219075</xdr:colOff>
      <xdr:row>70</xdr:row>
      <xdr:rowOff>76200</xdr:rowOff>
    </xdr:from>
    <xdr:to>
      <xdr:col>5</xdr:col>
      <xdr:colOff>571500</xdr:colOff>
      <xdr:row>70</xdr:row>
      <xdr:rowOff>228600</xdr:rowOff>
    </xdr:to>
    <xdr:pic>
      <xdr:nvPicPr>
        <xdr:cNvPr id="21" name="OptionButton3" hidden="1"/>
        <xdr:cNvPicPr preferRelativeResize="1">
          <a:picLocks noChangeAspect="1"/>
        </xdr:cNvPicPr>
      </xdr:nvPicPr>
      <xdr:blipFill>
        <a:blip r:embed="rId21"/>
        <a:stretch>
          <a:fillRect/>
        </a:stretch>
      </xdr:blipFill>
      <xdr:spPr>
        <a:xfrm>
          <a:off x="4810125" y="22526625"/>
          <a:ext cx="352425" cy="152400"/>
        </a:xfrm>
        <a:prstGeom prst="rect">
          <a:avLst/>
        </a:prstGeom>
        <a:noFill/>
        <a:ln w="9525" cmpd="sng">
          <a:noFill/>
        </a:ln>
      </xdr:spPr>
    </xdr:pic>
    <xdr:clientData/>
  </xdr:twoCellAnchor>
  <xdr:twoCellAnchor>
    <xdr:from>
      <xdr:col>6</xdr:col>
      <xdr:colOff>914400</xdr:colOff>
      <xdr:row>17</xdr:row>
      <xdr:rowOff>85725</xdr:rowOff>
    </xdr:from>
    <xdr:to>
      <xdr:col>9</xdr:col>
      <xdr:colOff>66675</xdr:colOff>
      <xdr:row>17</xdr:row>
      <xdr:rowOff>333375</xdr:rowOff>
    </xdr:to>
    <xdr:pic>
      <xdr:nvPicPr>
        <xdr:cNvPr id="22" name="ComboBox2"/>
        <xdr:cNvPicPr preferRelativeResize="1">
          <a:picLocks noChangeAspect="1"/>
        </xdr:cNvPicPr>
      </xdr:nvPicPr>
      <xdr:blipFill>
        <a:blip r:embed="rId22"/>
        <a:stretch>
          <a:fillRect/>
        </a:stretch>
      </xdr:blipFill>
      <xdr:spPr>
        <a:xfrm>
          <a:off x="6877050" y="2409825"/>
          <a:ext cx="1266825" cy="247650"/>
        </a:xfrm>
        <a:prstGeom prst="rect">
          <a:avLst/>
        </a:prstGeom>
        <a:noFill/>
        <a:ln w="9525" cmpd="sng">
          <a:noFill/>
        </a:ln>
      </xdr:spPr>
    </xdr:pic>
    <xdr:clientData/>
  </xdr:twoCellAnchor>
  <xdr:twoCellAnchor>
    <xdr:from>
      <xdr:col>5</xdr:col>
      <xdr:colOff>219075</xdr:colOff>
      <xdr:row>21</xdr:row>
      <xdr:rowOff>0</xdr:rowOff>
    </xdr:from>
    <xdr:to>
      <xdr:col>7</xdr:col>
      <xdr:colOff>457200</xdr:colOff>
      <xdr:row>21</xdr:row>
      <xdr:rowOff>209550</xdr:rowOff>
    </xdr:to>
    <xdr:pic>
      <xdr:nvPicPr>
        <xdr:cNvPr id="23" name="cmbImmoMakler"/>
        <xdr:cNvPicPr preferRelativeResize="1">
          <a:picLocks noChangeAspect="1"/>
        </xdr:cNvPicPr>
      </xdr:nvPicPr>
      <xdr:blipFill>
        <a:blip r:embed="rId23"/>
        <a:stretch>
          <a:fillRect/>
        </a:stretch>
      </xdr:blipFill>
      <xdr:spPr>
        <a:xfrm>
          <a:off x="4810125" y="3133725"/>
          <a:ext cx="2533650" cy="209550"/>
        </a:xfrm>
        <a:prstGeom prst="rect">
          <a:avLst/>
        </a:prstGeom>
        <a:noFill/>
        <a:ln w="9525" cmpd="sng">
          <a:noFill/>
        </a:ln>
      </xdr:spPr>
    </xdr:pic>
    <xdr:clientData/>
  </xdr:twoCellAnchor>
  <xdr:twoCellAnchor>
    <xdr:from>
      <xdr:col>4</xdr:col>
      <xdr:colOff>466725</xdr:colOff>
      <xdr:row>25</xdr:row>
      <xdr:rowOff>219075</xdr:rowOff>
    </xdr:from>
    <xdr:to>
      <xdr:col>9</xdr:col>
      <xdr:colOff>57150</xdr:colOff>
      <xdr:row>25</xdr:row>
      <xdr:rowOff>495300</xdr:rowOff>
    </xdr:to>
    <xdr:pic>
      <xdr:nvPicPr>
        <xdr:cNvPr id="24" name="CheckBox13"/>
        <xdr:cNvPicPr preferRelativeResize="1">
          <a:picLocks noChangeAspect="1"/>
        </xdr:cNvPicPr>
      </xdr:nvPicPr>
      <xdr:blipFill>
        <a:blip r:embed="rId24"/>
        <a:stretch>
          <a:fillRect/>
        </a:stretch>
      </xdr:blipFill>
      <xdr:spPr>
        <a:xfrm>
          <a:off x="4391025" y="3905250"/>
          <a:ext cx="3743325" cy="276225"/>
        </a:xfrm>
        <a:prstGeom prst="rect">
          <a:avLst/>
        </a:prstGeom>
        <a:noFill/>
        <a:ln w="9525" cmpd="sng">
          <a:noFill/>
        </a:ln>
      </xdr:spPr>
    </xdr:pic>
    <xdr:clientData/>
  </xdr:twoCellAnchor>
  <xdr:twoCellAnchor editAs="oneCell">
    <xdr:from>
      <xdr:col>7</xdr:col>
      <xdr:colOff>66675</xdr:colOff>
      <xdr:row>0</xdr:row>
      <xdr:rowOff>285750</xdr:rowOff>
    </xdr:from>
    <xdr:to>
      <xdr:col>9</xdr:col>
      <xdr:colOff>66675</xdr:colOff>
      <xdr:row>2</xdr:row>
      <xdr:rowOff>85725</xdr:rowOff>
    </xdr:to>
    <xdr:pic>
      <xdr:nvPicPr>
        <xdr:cNvPr id="25" name="Grafik 1"/>
        <xdr:cNvPicPr preferRelativeResize="1">
          <a:picLocks noChangeAspect="1"/>
        </xdr:cNvPicPr>
      </xdr:nvPicPr>
      <xdr:blipFill>
        <a:blip r:embed="rId25"/>
        <a:stretch>
          <a:fillRect/>
        </a:stretch>
      </xdr:blipFill>
      <xdr:spPr>
        <a:xfrm>
          <a:off x="6953250" y="285750"/>
          <a:ext cx="1190625" cy="638175"/>
        </a:xfrm>
        <a:prstGeom prst="rect">
          <a:avLst/>
        </a:prstGeom>
        <a:noFill/>
        <a:ln w="9525" cmpd="sng">
          <a:noFill/>
        </a:ln>
      </xdr:spPr>
    </xdr:pic>
    <xdr:clientData/>
  </xdr:twoCellAnchor>
  <xdr:twoCellAnchor editAs="oneCell">
    <xdr:from>
      <xdr:col>0</xdr:col>
      <xdr:colOff>66675</xdr:colOff>
      <xdr:row>0</xdr:row>
      <xdr:rowOff>66675</xdr:rowOff>
    </xdr:from>
    <xdr:to>
      <xdr:col>0</xdr:col>
      <xdr:colOff>1190625</xdr:colOff>
      <xdr:row>2</xdr:row>
      <xdr:rowOff>276225</xdr:rowOff>
    </xdr:to>
    <xdr:pic>
      <xdr:nvPicPr>
        <xdr:cNvPr id="26" name="Grafik 2"/>
        <xdr:cNvPicPr preferRelativeResize="1">
          <a:picLocks noChangeAspect="1"/>
        </xdr:cNvPicPr>
      </xdr:nvPicPr>
      <xdr:blipFill>
        <a:blip r:embed="rId26"/>
        <a:stretch>
          <a:fillRect/>
        </a:stretch>
      </xdr:blipFill>
      <xdr:spPr>
        <a:xfrm>
          <a:off x="66675" y="66675"/>
          <a:ext cx="1123950" cy="1047750"/>
        </a:xfrm>
        <a:prstGeom prst="rect">
          <a:avLst/>
        </a:prstGeom>
        <a:noFill/>
        <a:ln w="9525" cmpd="sng">
          <a:noFill/>
        </a:ln>
      </xdr:spPr>
    </xdr:pic>
    <xdr:clientData/>
  </xdr:twoCellAnchor>
  <xdr:twoCellAnchor editAs="oneCell">
    <xdr:from>
      <xdr:col>0</xdr:col>
      <xdr:colOff>66675</xdr:colOff>
      <xdr:row>62</xdr:row>
      <xdr:rowOff>47625</xdr:rowOff>
    </xdr:from>
    <xdr:to>
      <xdr:col>0</xdr:col>
      <xdr:colOff>219075</xdr:colOff>
      <xdr:row>62</xdr:row>
      <xdr:rowOff>171450</xdr:rowOff>
    </xdr:to>
    <xdr:pic>
      <xdr:nvPicPr>
        <xdr:cNvPr id="27" name="CheckBox14"/>
        <xdr:cNvPicPr preferRelativeResize="1">
          <a:picLocks noChangeAspect="1"/>
        </xdr:cNvPicPr>
      </xdr:nvPicPr>
      <xdr:blipFill>
        <a:blip r:embed="rId27"/>
        <a:stretch>
          <a:fillRect/>
        </a:stretch>
      </xdr:blipFill>
      <xdr:spPr>
        <a:xfrm>
          <a:off x="66675" y="19802475"/>
          <a:ext cx="152400" cy="123825"/>
        </a:xfrm>
        <a:prstGeom prst="rect">
          <a:avLst/>
        </a:prstGeom>
        <a:noFill/>
        <a:ln w="9525" cmpd="sng">
          <a:noFill/>
        </a:ln>
      </xdr:spPr>
    </xdr:pic>
    <xdr:clientData/>
  </xdr:twoCellAnchor>
  <xdr:twoCellAnchor editAs="oneCell">
    <xdr:from>
      <xdr:col>0</xdr:col>
      <xdr:colOff>66675</xdr:colOff>
      <xdr:row>64</xdr:row>
      <xdr:rowOff>38100</xdr:rowOff>
    </xdr:from>
    <xdr:to>
      <xdr:col>0</xdr:col>
      <xdr:colOff>219075</xdr:colOff>
      <xdr:row>64</xdr:row>
      <xdr:rowOff>161925</xdr:rowOff>
    </xdr:to>
    <xdr:pic>
      <xdr:nvPicPr>
        <xdr:cNvPr id="28" name="chbDsgvoJA"/>
        <xdr:cNvPicPr preferRelativeResize="1">
          <a:picLocks noChangeAspect="1"/>
        </xdr:cNvPicPr>
      </xdr:nvPicPr>
      <xdr:blipFill>
        <a:blip r:embed="rId28"/>
        <a:stretch>
          <a:fillRect/>
        </a:stretch>
      </xdr:blipFill>
      <xdr:spPr>
        <a:xfrm>
          <a:off x="66675" y="20516850"/>
          <a:ext cx="152400" cy="123825"/>
        </a:xfrm>
        <a:prstGeom prst="rect">
          <a:avLst/>
        </a:prstGeom>
        <a:noFill/>
        <a:ln w="9525" cmpd="sng">
          <a:noFill/>
        </a:ln>
      </xdr:spPr>
    </xdr:pic>
    <xdr:clientData/>
  </xdr:twoCellAnchor>
  <xdr:twoCellAnchor editAs="oneCell">
    <xdr:from>
      <xdr:col>0</xdr:col>
      <xdr:colOff>66675</xdr:colOff>
      <xdr:row>65</xdr:row>
      <xdr:rowOff>28575</xdr:rowOff>
    </xdr:from>
    <xdr:to>
      <xdr:col>0</xdr:col>
      <xdr:colOff>219075</xdr:colOff>
      <xdr:row>65</xdr:row>
      <xdr:rowOff>152400</xdr:rowOff>
    </xdr:to>
    <xdr:pic>
      <xdr:nvPicPr>
        <xdr:cNvPr id="29" name="chbDsgvoNein"/>
        <xdr:cNvPicPr preferRelativeResize="1">
          <a:picLocks noChangeAspect="1"/>
        </xdr:cNvPicPr>
      </xdr:nvPicPr>
      <xdr:blipFill>
        <a:blip r:embed="rId29"/>
        <a:stretch>
          <a:fillRect/>
        </a:stretch>
      </xdr:blipFill>
      <xdr:spPr>
        <a:xfrm>
          <a:off x="66675" y="20678775"/>
          <a:ext cx="152400" cy="123825"/>
        </a:xfrm>
        <a:prstGeom prst="rect">
          <a:avLst/>
        </a:prstGeom>
        <a:noFill/>
        <a:ln w="9525" cmpd="sng">
          <a:noFill/>
        </a:ln>
      </xdr:spPr>
    </xdr:pic>
    <xdr:clientData/>
  </xdr:twoCellAnchor>
  <xdr:twoCellAnchor>
    <xdr:from>
      <xdr:col>0</xdr:col>
      <xdr:colOff>66675</xdr:colOff>
      <xdr:row>83</xdr:row>
      <xdr:rowOff>57150</xdr:rowOff>
    </xdr:from>
    <xdr:to>
      <xdr:col>0</xdr:col>
      <xdr:colOff>1190625</xdr:colOff>
      <xdr:row>83</xdr:row>
      <xdr:rowOff>1162050</xdr:rowOff>
    </xdr:to>
    <xdr:pic>
      <xdr:nvPicPr>
        <xdr:cNvPr id="30" name="Grafik 3"/>
        <xdr:cNvPicPr preferRelativeResize="1">
          <a:picLocks noChangeAspect="1"/>
        </xdr:cNvPicPr>
      </xdr:nvPicPr>
      <xdr:blipFill>
        <a:blip r:embed="rId26"/>
        <a:stretch>
          <a:fillRect/>
        </a:stretch>
      </xdr:blipFill>
      <xdr:spPr>
        <a:xfrm>
          <a:off x="66675" y="24869775"/>
          <a:ext cx="1123950" cy="0"/>
        </a:xfrm>
        <a:prstGeom prst="rect">
          <a:avLst/>
        </a:prstGeom>
        <a:noFill/>
        <a:ln w="9525" cmpd="sng">
          <a:noFill/>
        </a:ln>
      </xdr:spPr>
    </xdr:pic>
    <xdr:clientData/>
  </xdr:twoCellAnchor>
  <xdr:twoCellAnchor editAs="oneCell">
    <xdr:from>
      <xdr:col>5</xdr:col>
      <xdr:colOff>1152525</xdr:colOff>
      <xdr:row>113</xdr:row>
      <xdr:rowOff>0</xdr:rowOff>
    </xdr:from>
    <xdr:to>
      <xdr:col>11</xdr:col>
      <xdr:colOff>47625</xdr:colOff>
      <xdr:row>211</xdr:row>
      <xdr:rowOff>95250</xdr:rowOff>
    </xdr:to>
    <xdr:pic>
      <xdr:nvPicPr>
        <xdr:cNvPr id="31" name="Grafik 4" hidden="1"/>
        <xdr:cNvPicPr preferRelativeResize="1">
          <a:picLocks noChangeAspect="1"/>
        </xdr:cNvPicPr>
      </xdr:nvPicPr>
      <xdr:blipFill>
        <a:blip r:embed="rId30"/>
        <a:stretch>
          <a:fillRect/>
        </a:stretch>
      </xdr:blipFill>
      <xdr:spPr>
        <a:xfrm>
          <a:off x="5743575" y="24869775"/>
          <a:ext cx="2514600" cy="1390650"/>
        </a:xfrm>
        <a:prstGeom prst="rect">
          <a:avLst/>
        </a:prstGeom>
        <a:noFill/>
        <a:ln w="9525" cmpd="sng">
          <a:noFill/>
        </a:ln>
      </xdr:spPr>
    </xdr:pic>
    <xdr:clientData/>
  </xdr:twoCellAnchor>
  <xdr:twoCellAnchor>
    <xdr:from>
      <xdr:col>0</xdr:col>
      <xdr:colOff>161925</xdr:colOff>
      <xdr:row>133</xdr:row>
      <xdr:rowOff>19050</xdr:rowOff>
    </xdr:from>
    <xdr:to>
      <xdr:col>0</xdr:col>
      <xdr:colOff>1123950</xdr:colOff>
      <xdr:row>134</xdr:row>
      <xdr:rowOff>19050</xdr:rowOff>
    </xdr:to>
    <xdr:pic>
      <xdr:nvPicPr>
        <xdr:cNvPr id="32" name="gUniSepa1" hidden="1"/>
        <xdr:cNvPicPr preferRelativeResize="1">
          <a:picLocks noChangeAspect="1"/>
        </xdr:cNvPicPr>
      </xdr:nvPicPr>
      <xdr:blipFill>
        <a:blip r:embed="rId31"/>
        <a:stretch>
          <a:fillRect/>
        </a:stretch>
      </xdr:blipFill>
      <xdr:spPr>
        <a:xfrm>
          <a:off x="161925" y="24869775"/>
          <a:ext cx="962025" cy="0"/>
        </a:xfrm>
        <a:prstGeom prst="rect">
          <a:avLst/>
        </a:prstGeom>
        <a:noFill/>
        <a:ln w="9525" cmpd="sng">
          <a:noFill/>
        </a:ln>
      </xdr:spPr>
    </xdr:pic>
    <xdr:clientData/>
  </xdr:twoCellAnchor>
  <xdr:twoCellAnchor>
    <xdr:from>
      <xdr:col>0</xdr:col>
      <xdr:colOff>609600</xdr:colOff>
      <xdr:row>148</xdr:row>
      <xdr:rowOff>76200</xdr:rowOff>
    </xdr:from>
    <xdr:to>
      <xdr:col>0</xdr:col>
      <xdr:colOff>1219200</xdr:colOff>
      <xdr:row>148</xdr:row>
      <xdr:rowOff>638175</xdr:rowOff>
    </xdr:to>
    <xdr:pic>
      <xdr:nvPicPr>
        <xdr:cNvPr id="33" name="gUniSepa2" hidden="1"/>
        <xdr:cNvPicPr preferRelativeResize="1">
          <a:picLocks noChangeAspect="1"/>
        </xdr:cNvPicPr>
      </xdr:nvPicPr>
      <xdr:blipFill>
        <a:blip r:embed="rId31"/>
        <a:stretch>
          <a:fillRect/>
        </a:stretch>
      </xdr:blipFill>
      <xdr:spPr>
        <a:xfrm>
          <a:off x="609600" y="24869775"/>
          <a:ext cx="609600" cy="0"/>
        </a:xfrm>
        <a:prstGeom prst="rect">
          <a:avLst/>
        </a:prstGeom>
        <a:noFill/>
        <a:ln w="9525" cmpd="sng">
          <a:noFill/>
        </a:ln>
      </xdr:spPr>
    </xdr:pic>
    <xdr:clientData/>
  </xdr:twoCellAnchor>
  <xdr:twoCellAnchor>
    <xdr:from>
      <xdr:col>0</xdr:col>
      <xdr:colOff>209550</xdr:colOff>
      <xdr:row>149</xdr:row>
      <xdr:rowOff>190500</xdr:rowOff>
    </xdr:from>
    <xdr:to>
      <xdr:col>0</xdr:col>
      <xdr:colOff>1619250</xdr:colOff>
      <xdr:row>149</xdr:row>
      <xdr:rowOff>542925</xdr:rowOff>
    </xdr:to>
    <xdr:pic>
      <xdr:nvPicPr>
        <xdr:cNvPr id="34" name="gUniSepa3" hidden="1"/>
        <xdr:cNvPicPr preferRelativeResize="1">
          <a:picLocks noChangeAspect="1"/>
        </xdr:cNvPicPr>
      </xdr:nvPicPr>
      <xdr:blipFill>
        <a:blip r:embed="rId32"/>
        <a:stretch>
          <a:fillRect/>
        </a:stretch>
      </xdr:blipFill>
      <xdr:spPr>
        <a:xfrm>
          <a:off x="209550" y="24869775"/>
          <a:ext cx="1419225" cy="0"/>
        </a:xfrm>
        <a:prstGeom prst="rect">
          <a:avLst/>
        </a:prstGeom>
        <a:noFill/>
        <a:ln w="9525" cmpd="sng">
          <a:noFill/>
        </a:ln>
      </xdr:spPr>
    </xdr:pic>
    <xdr:clientData/>
  </xdr:twoCellAnchor>
  <xdr:twoCellAnchor editAs="oneCell">
    <xdr:from>
      <xdr:col>1</xdr:col>
      <xdr:colOff>171450</xdr:colOff>
      <xdr:row>148</xdr:row>
      <xdr:rowOff>66675</xdr:rowOff>
    </xdr:from>
    <xdr:to>
      <xdr:col>1</xdr:col>
      <xdr:colOff>333375</xdr:colOff>
      <xdr:row>148</xdr:row>
      <xdr:rowOff>66675</xdr:rowOff>
    </xdr:to>
    <xdr:pic>
      <xdr:nvPicPr>
        <xdr:cNvPr id="35" name="CheckBox4"/>
        <xdr:cNvPicPr preferRelativeResize="1">
          <a:picLocks noChangeAspect="1"/>
        </xdr:cNvPicPr>
      </xdr:nvPicPr>
      <xdr:blipFill>
        <a:blip r:embed="rId33"/>
        <a:stretch>
          <a:fillRect/>
        </a:stretch>
      </xdr:blipFill>
      <xdr:spPr>
        <a:xfrm>
          <a:off x="2057400" y="24869775"/>
          <a:ext cx="161925" cy="0"/>
        </a:xfrm>
        <a:prstGeom prst="rect">
          <a:avLst/>
        </a:prstGeom>
        <a:noFill/>
        <a:ln w="9525" cmpd="sng">
          <a:noFill/>
        </a:ln>
      </xdr:spPr>
    </xdr:pic>
    <xdr:clientData/>
  </xdr:twoCellAnchor>
  <xdr:twoCellAnchor editAs="oneCell">
    <xdr:from>
      <xdr:col>1</xdr:col>
      <xdr:colOff>152400</xdr:colOff>
      <xdr:row>149</xdr:row>
      <xdr:rowOff>19050</xdr:rowOff>
    </xdr:from>
    <xdr:to>
      <xdr:col>1</xdr:col>
      <xdr:colOff>323850</xdr:colOff>
      <xdr:row>149</xdr:row>
      <xdr:rowOff>19050</xdr:rowOff>
    </xdr:to>
    <xdr:pic>
      <xdr:nvPicPr>
        <xdr:cNvPr id="36" name="CheckBox15"/>
        <xdr:cNvPicPr preferRelativeResize="1">
          <a:picLocks noChangeAspect="1"/>
        </xdr:cNvPicPr>
      </xdr:nvPicPr>
      <xdr:blipFill>
        <a:blip r:embed="rId34"/>
        <a:stretch>
          <a:fillRect/>
        </a:stretch>
      </xdr:blipFill>
      <xdr:spPr>
        <a:xfrm>
          <a:off x="2038350" y="24869775"/>
          <a:ext cx="171450" cy="0"/>
        </a:xfrm>
        <a:prstGeom prst="rect">
          <a:avLst/>
        </a:prstGeom>
        <a:noFill/>
        <a:ln w="9525" cmpd="sng">
          <a:noFill/>
        </a:ln>
      </xdr:spPr>
    </xdr:pic>
    <xdr:clientData/>
  </xdr:twoCellAnchor>
  <xdr:twoCellAnchor editAs="oneCell">
    <xdr:from>
      <xdr:col>1</xdr:col>
      <xdr:colOff>171450</xdr:colOff>
      <xdr:row>150</xdr:row>
      <xdr:rowOff>66675</xdr:rowOff>
    </xdr:from>
    <xdr:to>
      <xdr:col>1</xdr:col>
      <xdr:colOff>323850</xdr:colOff>
      <xdr:row>150</xdr:row>
      <xdr:rowOff>66675</xdr:rowOff>
    </xdr:to>
    <xdr:pic>
      <xdr:nvPicPr>
        <xdr:cNvPr id="37" name="CheckBox16"/>
        <xdr:cNvPicPr preferRelativeResize="1">
          <a:picLocks noChangeAspect="1"/>
        </xdr:cNvPicPr>
      </xdr:nvPicPr>
      <xdr:blipFill>
        <a:blip r:embed="rId35"/>
        <a:stretch>
          <a:fillRect/>
        </a:stretch>
      </xdr:blipFill>
      <xdr:spPr>
        <a:xfrm>
          <a:off x="2057400" y="24869775"/>
          <a:ext cx="152400" cy="0"/>
        </a:xfrm>
        <a:prstGeom prst="rect">
          <a:avLst/>
        </a:prstGeom>
        <a:noFill/>
        <a:ln w="9525" cmpd="sng">
          <a:noFill/>
        </a:ln>
      </xdr:spPr>
    </xdr:pic>
    <xdr:clientData/>
  </xdr:twoCellAnchor>
  <xdr:twoCellAnchor editAs="oneCell">
    <xdr:from>
      <xdr:col>3</xdr:col>
      <xdr:colOff>85725</xdr:colOff>
      <xdr:row>155</xdr:row>
      <xdr:rowOff>19050</xdr:rowOff>
    </xdr:from>
    <xdr:to>
      <xdr:col>9</xdr:col>
      <xdr:colOff>76200</xdr:colOff>
      <xdr:row>155</xdr:row>
      <xdr:rowOff>19050</xdr:rowOff>
    </xdr:to>
    <xdr:pic>
      <xdr:nvPicPr>
        <xdr:cNvPr id="38" name="txtUniUnterschrift"/>
        <xdr:cNvPicPr preferRelativeResize="1">
          <a:picLocks noChangeAspect="1"/>
        </xdr:cNvPicPr>
      </xdr:nvPicPr>
      <xdr:blipFill>
        <a:blip r:embed="rId36"/>
        <a:stretch>
          <a:fillRect/>
        </a:stretch>
      </xdr:blipFill>
      <xdr:spPr>
        <a:xfrm>
          <a:off x="3429000" y="24869775"/>
          <a:ext cx="4724400" cy="0"/>
        </a:xfrm>
        <a:prstGeom prst="rect">
          <a:avLst/>
        </a:prstGeom>
        <a:solidFill>
          <a:srgbClr val="FFFFFF"/>
        </a:solidFill>
        <a:ln w="1" cmpd="sng">
          <a:noFill/>
        </a:ln>
      </xdr:spPr>
    </xdr:pic>
    <xdr:clientData/>
  </xdr:twoCellAnchor>
  <xdr:twoCellAnchor>
    <xdr:from>
      <xdr:col>3</xdr:col>
      <xdr:colOff>76200</xdr:colOff>
      <xdr:row>156</xdr:row>
      <xdr:rowOff>266700</xdr:rowOff>
    </xdr:from>
    <xdr:to>
      <xdr:col>9</xdr:col>
      <xdr:colOff>114300</xdr:colOff>
      <xdr:row>156</xdr:row>
      <xdr:rowOff>266700</xdr:rowOff>
    </xdr:to>
    <xdr:sp>
      <xdr:nvSpPr>
        <xdr:cNvPr id="39" name="Gerader Verbinder 5"/>
        <xdr:cNvSpPr>
          <a:spLocks/>
        </xdr:cNvSpPr>
      </xdr:nvSpPr>
      <xdr:spPr>
        <a:xfrm flipV="1">
          <a:off x="3419475" y="24869775"/>
          <a:ext cx="4772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Helvetica Normal"/>
              <a:ea typeface="Helvetica Normal"/>
              <a:cs typeface="Helvetica Normal"/>
            </a:rPr>
            <a:t/>
          </a:r>
        </a:p>
      </xdr:txBody>
    </xdr:sp>
    <xdr:clientData/>
  </xdr:twoCellAnchor>
  <xdr:twoCellAnchor editAs="oneCell">
    <xdr:from>
      <xdr:col>1</xdr:col>
      <xdr:colOff>180975</xdr:colOff>
      <xdr:row>440</xdr:row>
      <xdr:rowOff>133350</xdr:rowOff>
    </xdr:from>
    <xdr:to>
      <xdr:col>1</xdr:col>
      <xdr:colOff>390525</xdr:colOff>
      <xdr:row>442</xdr:row>
      <xdr:rowOff>9525</xdr:rowOff>
    </xdr:to>
    <xdr:pic>
      <xdr:nvPicPr>
        <xdr:cNvPr id="40" name="CheckBox18"/>
        <xdr:cNvPicPr preferRelativeResize="1">
          <a:picLocks noChangeAspect="1"/>
        </xdr:cNvPicPr>
      </xdr:nvPicPr>
      <xdr:blipFill>
        <a:blip r:embed="rId37"/>
        <a:stretch>
          <a:fillRect/>
        </a:stretch>
      </xdr:blipFill>
      <xdr:spPr>
        <a:xfrm>
          <a:off x="2066925" y="63379350"/>
          <a:ext cx="209550" cy="200025"/>
        </a:xfrm>
        <a:prstGeom prst="rect">
          <a:avLst/>
        </a:prstGeom>
        <a:noFill/>
        <a:ln w="9525" cmpd="sng">
          <a:noFill/>
        </a:ln>
      </xdr:spPr>
    </xdr:pic>
    <xdr:clientData/>
  </xdr:twoCellAnchor>
  <xdr:twoCellAnchor>
    <xdr:from>
      <xdr:col>1</xdr:col>
      <xdr:colOff>76200</xdr:colOff>
      <xdr:row>148</xdr:row>
      <xdr:rowOff>228600</xdr:rowOff>
    </xdr:from>
    <xdr:to>
      <xdr:col>1</xdr:col>
      <xdr:colOff>304800</xdr:colOff>
      <xdr:row>151</xdr:row>
      <xdr:rowOff>285750</xdr:rowOff>
    </xdr:to>
    <xdr:grpSp>
      <xdr:nvGrpSpPr>
        <xdr:cNvPr id="41" name="Gruppieren 2"/>
        <xdr:cNvGrpSpPr>
          <a:grpSpLocks/>
        </xdr:cNvGrpSpPr>
      </xdr:nvGrpSpPr>
      <xdr:grpSpPr>
        <a:xfrm>
          <a:off x="1962150" y="24869775"/>
          <a:ext cx="228600" cy="0"/>
          <a:chOff x="1714500" y="72209025"/>
          <a:chExt cx="200025" cy="1733550"/>
        </a:xfrm>
        <a:solidFill>
          <a:srgbClr val="FFFFFF"/>
        </a:solidFill>
      </xdr:grpSpPr>
      <xdr:pic>
        <xdr:nvPicPr>
          <xdr:cNvPr id="42" name="CheckBox17"/>
          <xdr:cNvPicPr preferRelativeResize="1">
            <a:picLocks noChangeAspect="1"/>
          </xdr:cNvPicPr>
        </xdr:nvPicPr>
        <xdr:blipFill>
          <a:blip r:embed="rId38"/>
          <a:stretch>
            <a:fillRect/>
          </a:stretch>
        </xdr:blipFill>
        <xdr:spPr>
          <a:xfrm>
            <a:off x="1714500" y="72209025"/>
            <a:ext cx="180973" cy="200225"/>
          </a:xfrm>
          <a:prstGeom prst="rect">
            <a:avLst/>
          </a:prstGeom>
          <a:noFill/>
          <a:ln w="9525" cmpd="sng">
            <a:noFill/>
          </a:ln>
        </xdr:spPr>
      </xdr:pic>
      <xdr:pic>
        <xdr:nvPicPr>
          <xdr:cNvPr id="43" name="CheckBox20"/>
          <xdr:cNvPicPr preferRelativeResize="1">
            <a:picLocks noChangeAspect="1"/>
          </xdr:cNvPicPr>
        </xdr:nvPicPr>
        <xdr:blipFill>
          <a:blip r:embed="rId39"/>
          <a:stretch>
            <a:fillRect/>
          </a:stretch>
        </xdr:blipFill>
        <xdr:spPr>
          <a:xfrm>
            <a:off x="1733552" y="73742350"/>
            <a:ext cx="180973" cy="200225"/>
          </a:xfrm>
          <a:prstGeom prst="rect">
            <a:avLst/>
          </a:prstGeom>
          <a:noFill/>
          <a:ln w="9525" cmpd="sng">
            <a:noFill/>
          </a:ln>
        </xdr:spPr>
      </xdr:pic>
      <xdr:pic>
        <xdr:nvPicPr>
          <xdr:cNvPr id="44" name="CheckBox19"/>
          <xdr:cNvPicPr preferRelativeResize="1">
            <a:picLocks noChangeAspect="1"/>
          </xdr:cNvPicPr>
        </xdr:nvPicPr>
        <xdr:blipFill>
          <a:blip r:embed="rId40"/>
          <a:stretch>
            <a:fillRect/>
          </a:stretch>
        </xdr:blipFill>
        <xdr:spPr>
          <a:xfrm>
            <a:off x="1733552" y="72885110"/>
            <a:ext cx="180973" cy="200225"/>
          </a:xfrm>
          <a:prstGeom prst="rect">
            <a:avLst/>
          </a:prstGeom>
          <a:noFill/>
          <a:ln w="9525" cmpd="sng">
            <a:noFill/>
          </a:ln>
        </xdr:spPr>
      </xdr:pic>
    </xdr:grpSp>
    <xdr:clientData/>
  </xdr:twoCellAnchor>
  <xdr:twoCellAnchor editAs="oneCell">
    <xdr:from>
      <xdr:col>5</xdr:col>
      <xdr:colOff>1323975</xdr:colOff>
      <xdr:row>112</xdr:row>
      <xdr:rowOff>19050</xdr:rowOff>
    </xdr:from>
    <xdr:to>
      <xdr:col>9</xdr:col>
      <xdr:colOff>123825</xdr:colOff>
      <xdr:row>210</xdr:row>
      <xdr:rowOff>66675</xdr:rowOff>
    </xdr:to>
    <xdr:pic>
      <xdr:nvPicPr>
        <xdr:cNvPr id="45" name="dsgvoPage1" hidden="1"/>
        <xdr:cNvPicPr preferRelativeResize="1">
          <a:picLocks noChangeAspect="1"/>
        </xdr:cNvPicPr>
      </xdr:nvPicPr>
      <xdr:blipFill>
        <a:blip r:embed="rId25"/>
        <a:stretch>
          <a:fillRect/>
        </a:stretch>
      </xdr:blipFill>
      <xdr:spPr>
        <a:xfrm>
          <a:off x="5915025" y="24869775"/>
          <a:ext cx="2286000" cy="1200150"/>
        </a:xfrm>
        <a:prstGeom prst="rect">
          <a:avLst/>
        </a:prstGeom>
        <a:noFill/>
        <a:ln w="9525" cmpd="sng">
          <a:noFill/>
        </a:ln>
      </xdr:spPr>
    </xdr:pic>
    <xdr:clientData/>
  </xdr:twoCellAnchor>
  <xdr:twoCellAnchor editAs="oneCell">
    <xdr:from>
      <xdr:col>5</xdr:col>
      <xdr:colOff>1323975</xdr:colOff>
      <xdr:row>174</xdr:row>
      <xdr:rowOff>19050</xdr:rowOff>
    </xdr:from>
    <xdr:to>
      <xdr:col>9</xdr:col>
      <xdr:colOff>123825</xdr:colOff>
      <xdr:row>210</xdr:row>
      <xdr:rowOff>66675</xdr:rowOff>
    </xdr:to>
    <xdr:pic>
      <xdr:nvPicPr>
        <xdr:cNvPr id="46" name="gWSSEPA" hidden="1"/>
        <xdr:cNvPicPr preferRelativeResize="1">
          <a:picLocks noChangeAspect="1"/>
        </xdr:cNvPicPr>
      </xdr:nvPicPr>
      <xdr:blipFill>
        <a:blip r:embed="rId25"/>
        <a:stretch>
          <a:fillRect/>
        </a:stretch>
      </xdr:blipFill>
      <xdr:spPr>
        <a:xfrm>
          <a:off x="5915025" y="24869775"/>
          <a:ext cx="2286000" cy="1200150"/>
        </a:xfrm>
        <a:prstGeom prst="rect">
          <a:avLst/>
        </a:prstGeom>
        <a:noFill/>
        <a:ln w="9525" cmpd="sng">
          <a:noFill/>
        </a:ln>
      </xdr:spPr>
    </xdr:pic>
    <xdr:clientData/>
  </xdr:twoCellAnchor>
  <xdr:twoCellAnchor editAs="oneCell">
    <xdr:from>
      <xdr:col>5</xdr:col>
      <xdr:colOff>1057275</xdr:colOff>
      <xdr:row>118</xdr:row>
      <xdr:rowOff>238125</xdr:rowOff>
    </xdr:from>
    <xdr:to>
      <xdr:col>8</xdr:col>
      <xdr:colOff>504825</xdr:colOff>
      <xdr:row>210</xdr:row>
      <xdr:rowOff>66675</xdr:rowOff>
    </xdr:to>
    <xdr:pic>
      <xdr:nvPicPr>
        <xdr:cNvPr id="47" name="Grafik 5" hidden="1"/>
        <xdr:cNvPicPr preferRelativeResize="1">
          <a:picLocks noChangeAspect="1"/>
        </xdr:cNvPicPr>
      </xdr:nvPicPr>
      <xdr:blipFill>
        <a:blip r:embed="rId25"/>
        <a:stretch>
          <a:fillRect/>
        </a:stretch>
      </xdr:blipFill>
      <xdr:spPr>
        <a:xfrm>
          <a:off x="5648325" y="24869775"/>
          <a:ext cx="2276475" cy="1200150"/>
        </a:xfrm>
        <a:prstGeom prst="rect">
          <a:avLst/>
        </a:prstGeom>
        <a:noFill/>
        <a:ln w="9525" cmpd="sng">
          <a:noFill/>
        </a:ln>
      </xdr:spPr>
    </xdr:pic>
    <xdr:clientData/>
  </xdr:twoCellAnchor>
  <xdr:twoCellAnchor editAs="oneCell">
    <xdr:from>
      <xdr:col>6</xdr:col>
      <xdr:colOff>0</xdr:colOff>
      <xdr:row>125</xdr:row>
      <xdr:rowOff>9525</xdr:rowOff>
    </xdr:from>
    <xdr:to>
      <xdr:col>9</xdr:col>
      <xdr:colOff>123825</xdr:colOff>
      <xdr:row>210</xdr:row>
      <xdr:rowOff>38100</xdr:rowOff>
    </xdr:to>
    <xdr:pic>
      <xdr:nvPicPr>
        <xdr:cNvPr id="48" name="dsgvoPage4" hidden="1"/>
        <xdr:cNvPicPr preferRelativeResize="1">
          <a:picLocks noChangeAspect="1"/>
        </xdr:cNvPicPr>
      </xdr:nvPicPr>
      <xdr:blipFill>
        <a:blip r:embed="rId25"/>
        <a:stretch>
          <a:fillRect/>
        </a:stretch>
      </xdr:blipFill>
      <xdr:spPr>
        <a:xfrm>
          <a:off x="5962650" y="24869775"/>
          <a:ext cx="2238375" cy="1171575"/>
        </a:xfrm>
        <a:prstGeom prst="rect">
          <a:avLst/>
        </a:prstGeom>
        <a:noFill/>
        <a:ln w="9525" cmpd="sng">
          <a:noFill/>
        </a:ln>
      </xdr:spPr>
    </xdr:pic>
    <xdr:clientData/>
  </xdr:twoCellAnchor>
  <xdr:twoCellAnchor editAs="oneCell">
    <xdr:from>
      <xdr:col>5</xdr:col>
      <xdr:colOff>1323975</xdr:colOff>
      <xdr:row>122</xdr:row>
      <xdr:rowOff>19050</xdr:rowOff>
    </xdr:from>
    <xdr:to>
      <xdr:col>9</xdr:col>
      <xdr:colOff>123825</xdr:colOff>
      <xdr:row>210</xdr:row>
      <xdr:rowOff>76200</xdr:rowOff>
    </xdr:to>
    <xdr:pic>
      <xdr:nvPicPr>
        <xdr:cNvPr id="49" name="dsgvoPage3" hidden="1"/>
        <xdr:cNvPicPr preferRelativeResize="1">
          <a:picLocks noChangeAspect="1"/>
        </xdr:cNvPicPr>
      </xdr:nvPicPr>
      <xdr:blipFill>
        <a:blip r:embed="rId25"/>
        <a:stretch>
          <a:fillRect/>
        </a:stretch>
      </xdr:blipFill>
      <xdr:spPr>
        <a:xfrm>
          <a:off x="5915025" y="24869775"/>
          <a:ext cx="2286000" cy="1209675"/>
        </a:xfrm>
        <a:prstGeom prst="rect">
          <a:avLst/>
        </a:prstGeom>
        <a:noFill/>
        <a:ln w="9525" cmpd="sng">
          <a:noFill/>
        </a:ln>
      </xdr:spPr>
    </xdr:pic>
    <xdr:clientData/>
  </xdr:twoCellAnchor>
  <xdr:twoCellAnchor editAs="oneCell">
    <xdr:from>
      <xdr:col>5</xdr:col>
      <xdr:colOff>1343025</xdr:colOff>
      <xdr:row>118</xdr:row>
      <xdr:rowOff>9525</xdr:rowOff>
    </xdr:from>
    <xdr:to>
      <xdr:col>9</xdr:col>
      <xdr:colOff>123825</xdr:colOff>
      <xdr:row>210</xdr:row>
      <xdr:rowOff>47625</xdr:rowOff>
    </xdr:to>
    <xdr:pic>
      <xdr:nvPicPr>
        <xdr:cNvPr id="50" name="dsgvoPage2" hidden="1"/>
        <xdr:cNvPicPr preferRelativeResize="1">
          <a:picLocks noChangeAspect="1"/>
        </xdr:cNvPicPr>
      </xdr:nvPicPr>
      <xdr:blipFill>
        <a:blip r:embed="rId25"/>
        <a:stretch>
          <a:fillRect/>
        </a:stretch>
      </xdr:blipFill>
      <xdr:spPr>
        <a:xfrm>
          <a:off x="5934075" y="24869775"/>
          <a:ext cx="22669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IV200"/>
  <sheetViews>
    <sheetView showGridLines="0" tabSelected="1" zoomScale="115" zoomScaleNormal="115" zoomScalePageLayoutView="0" workbookViewId="0" topLeftCell="A1">
      <selection activeCell="A1" sqref="A1:I1"/>
    </sheetView>
  </sheetViews>
  <sheetFormatPr defaultColWidth="9.125" defaultRowHeight="12.75"/>
  <cols>
    <col min="1" max="1" width="24.75390625" style="17" customWidth="1"/>
    <col min="2" max="2" width="5.25390625" style="17" customWidth="1"/>
    <col min="3" max="3" width="13.875" style="17" customWidth="1"/>
    <col min="4" max="4" width="7.625" style="17" customWidth="1"/>
    <col min="5" max="5" width="8.75390625" style="17" customWidth="1"/>
    <col min="6" max="6" width="18.00390625" style="17" customWidth="1"/>
    <col min="7" max="7" width="12.125" style="17" customWidth="1"/>
    <col min="8" max="8" width="7.00390625" style="17" customWidth="1"/>
    <col min="9" max="9" width="8.625" style="17" customWidth="1"/>
    <col min="10" max="10" width="1.75390625" style="55" customWidth="1"/>
    <col min="11" max="11" width="37.25390625" style="17" hidden="1" customWidth="1"/>
    <col min="12" max="12" width="1.00390625" style="17" customWidth="1"/>
    <col min="13" max="13" width="0.74609375" style="17" customWidth="1"/>
    <col min="14" max="25" width="9.125" style="17" customWidth="1"/>
    <col min="26" max="26" width="9.00390625" style="17" customWidth="1"/>
    <col min="27" max="16384" width="9.125" style="17" customWidth="1"/>
  </cols>
  <sheetData>
    <row r="1" spans="1:10" ht="24" customHeight="1">
      <c r="A1" s="197"/>
      <c r="B1" s="198"/>
      <c r="C1" s="198"/>
      <c r="D1" s="198"/>
      <c r="E1" s="198"/>
      <c r="F1" s="198"/>
      <c r="G1" s="198"/>
      <c r="H1" s="198"/>
      <c r="I1" s="198"/>
      <c r="J1" s="16"/>
    </row>
    <row r="2" spans="1:10" ht="42" customHeight="1">
      <c r="A2" s="147" t="s">
        <v>63</v>
      </c>
      <c r="B2" s="156"/>
      <c r="C2" s="156"/>
      <c r="D2" s="199" t="s">
        <v>62</v>
      </c>
      <c r="E2" s="199"/>
      <c r="F2" s="199"/>
      <c r="G2" s="199"/>
      <c r="I2" s="14"/>
      <c r="J2" s="15"/>
    </row>
    <row r="3" spans="1:10" ht="24" customHeight="1">
      <c r="A3" s="147"/>
      <c r="B3" s="156"/>
      <c r="C3" s="156"/>
      <c r="D3" s="199"/>
      <c r="E3" s="199"/>
      <c r="F3" s="199"/>
      <c r="G3" s="199"/>
      <c r="H3" s="83"/>
      <c r="I3" s="83"/>
      <c r="J3" s="67"/>
    </row>
    <row r="4" spans="1:10" ht="0.75" customHeight="1" thickBot="1">
      <c r="A4" s="18"/>
      <c r="B4" s="19"/>
      <c r="C4" s="19"/>
      <c r="D4" s="19"/>
      <c r="E4" s="19"/>
      <c r="F4" s="20"/>
      <c r="G4" s="20"/>
      <c r="H4" s="20"/>
      <c r="I4" s="19"/>
      <c r="J4" s="21"/>
    </row>
    <row r="5" spans="1:10" ht="15" hidden="1">
      <c r="A5" s="22"/>
      <c r="B5" s="14"/>
      <c r="C5" s="14"/>
      <c r="D5" s="14"/>
      <c r="E5" s="14"/>
      <c r="F5" s="23"/>
      <c r="G5" s="23"/>
      <c r="H5" s="23"/>
      <c r="I5" s="14"/>
      <c r="J5" s="15"/>
    </row>
    <row r="6" spans="1:10" ht="15" hidden="1">
      <c r="A6" s="22"/>
      <c r="B6" s="14"/>
      <c r="C6" s="14"/>
      <c r="D6" s="14"/>
      <c r="E6" s="14"/>
      <c r="F6" s="23"/>
      <c r="G6" s="23"/>
      <c r="H6" s="23"/>
      <c r="I6" s="14"/>
      <c r="J6" s="15"/>
    </row>
    <row r="7" spans="1:10" ht="15" hidden="1">
      <c r="A7" s="22"/>
      <c r="B7" s="14"/>
      <c r="C7" s="14"/>
      <c r="D7" s="14"/>
      <c r="E7" s="14"/>
      <c r="F7" s="23"/>
      <c r="G7" s="23"/>
      <c r="H7" s="23"/>
      <c r="I7" s="14"/>
      <c r="J7" s="15"/>
    </row>
    <row r="8" spans="1:10" ht="15" hidden="1">
      <c r="A8" s="22"/>
      <c r="B8" s="14"/>
      <c r="C8" s="14"/>
      <c r="D8" s="14"/>
      <c r="E8" s="14"/>
      <c r="F8" s="23"/>
      <c r="G8" s="23"/>
      <c r="H8" s="23"/>
      <c r="I8" s="14"/>
      <c r="J8" s="15"/>
    </row>
    <row r="9" spans="1:10" ht="6" customHeight="1">
      <c r="A9" s="24"/>
      <c r="B9" s="25"/>
      <c r="C9" s="25"/>
      <c r="D9" s="25"/>
      <c r="E9" s="25"/>
      <c r="F9" s="25"/>
      <c r="G9" s="25"/>
      <c r="H9" s="25"/>
      <c r="I9" s="25"/>
      <c r="J9" s="26"/>
    </row>
    <row r="10" spans="1:10" ht="18" customHeight="1">
      <c r="A10" s="27" t="s">
        <v>16</v>
      </c>
      <c r="B10" s="176"/>
      <c r="C10" s="177"/>
      <c r="D10" s="177"/>
      <c r="E10" s="177"/>
      <c r="F10" s="177"/>
      <c r="G10" s="177"/>
      <c r="H10" s="177"/>
      <c r="I10" s="178"/>
      <c r="J10" s="28"/>
    </row>
    <row r="11" spans="1:10" ht="2.25" customHeight="1">
      <c r="A11" s="24"/>
      <c r="B11" s="29"/>
      <c r="C11" s="29"/>
      <c r="D11" s="29"/>
      <c r="E11" s="29"/>
      <c r="F11" s="29"/>
      <c r="G11" s="29"/>
      <c r="H11" s="29"/>
      <c r="I11" s="25"/>
      <c r="J11" s="28"/>
    </row>
    <row r="12" spans="1:10" ht="18" customHeight="1">
      <c r="A12" s="27" t="s">
        <v>20</v>
      </c>
      <c r="B12" s="176"/>
      <c r="C12" s="177"/>
      <c r="D12" s="177"/>
      <c r="E12" s="177"/>
      <c r="F12" s="177"/>
      <c r="G12" s="177"/>
      <c r="H12" s="177"/>
      <c r="I12" s="178"/>
      <c r="J12" s="28"/>
    </row>
    <row r="13" spans="1:10" ht="3.75" customHeight="1">
      <c r="A13" s="24"/>
      <c r="B13" s="29"/>
      <c r="C13" s="29"/>
      <c r="D13" s="29"/>
      <c r="E13" s="29"/>
      <c r="F13" s="29"/>
      <c r="G13" s="29"/>
      <c r="H13" s="29"/>
      <c r="I13" s="25"/>
      <c r="J13" s="28"/>
    </row>
    <row r="14" spans="1:10" ht="18" customHeight="1">
      <c r="A14" s="24"/>
      <c r="B14" s="27" t="s">
        <v>42</v>
      </c>
      <c r="C14" s="176"/>
      <c r="D14" s="177"/>
      <c r="E14" s="177"/>
      <c r="F14" s="177"/>
      <c r="G14" s="177"/>
      <c r="H14" s="177"/>
      <c r="I14" s="178"/>
      <c r="J14" s="28"/>
    </row>
    <row r="15" spans="1:10" ht="3.75" customHeight="1">
      <c r="A15" s="24"/>
      <c r="B15" s="30"/>
      <c r="C15" s="30"/>
      <c r="D15" s="30"/>
      <c r="E15" s="30"/>
      <c r="F15" s="30"/>
      <c r="G15" s="30"/>
      <c r="H15" s="30"/>
      <c r="I15" s="25"/>
      <c r="J15" s="28"/>
    </row>
    <row r="16" spans="1:10" ht="18" customHeight="1">
      <c r="A16" s="27" t="s">
        <v>17</v>
      </c>
      <c r="B16" s="41"/>
      <c r="C16" s="41"/>
      <c r="D16" s="31"/>
      <c r="E16" s="32" t="s">
        <v>23</v>
      </c>
      <c r="F16" s="33"/>
      <c r="G16" s="30"/>
      <c r="H16" s="32"/>
      <c r="I16" s="25"/>
      <c r="J16" s="28"/>
    </row>
    <row r="17" spans="1:10" ht="4.5" customHeight="1">
      <c r="A17" s="24"/>
      <c r="B17" s="25"/>
      <c r="C17" s="25"/>
      <c r="D17" s="25"/>
      <c r="E17" s="25"/>
      <c r="F17" s="25"/>
      <c r="G17" s="25"/>
      <c r="H17" s="25"/>
      <c r="I17" s="25"/>
      <c r="J17" s="28"/>
    </row>
    <row r="18" spans="1:10" ht="32.25" customHeight="1">
      <c r="A18" s="80" t="s">
        <v>57</v>
      </c>
      <c r="B18" s="34"/>
      <c r="C18" s="32"/>
      <c r="D18" s="35"/>
      <c r="E18" s="32"/>
      <c r="F18" s="32"/>
      <c r="G18" s="84" t="s">
        <v>61</v>
      </c>
      <c r="H18" s="25"/>
      <c r="I18" s="25"/>
      <c r="J18" s="28"/>
    </row>
    <row r="19" spans="1:10" ht="10.5" customHeight="1">
      <c r="A19" s="183" t="s">
        <v>52</v>
      </c>
      <c r="B19" s="184"/>
      <c r="C19" s="184"/>
      <c r="D19" s="60"/>
      <c r="E19" s="60"/>
      <c r="F19" s="58"/>
      <c r="G19" s="58"/>
      <c r="H19" s="58"/>
      <c r="I19" s="58"/>
      <c r="J19" s="28"/>
    </row>
    <row r="20" spans="1:10" ht="18" customHeight="1">
      <c r="A20" s="185" t="s">
        <v>33</v>
      </c>
      <c r="B20" s="179" t="s">
        <v>26</v>
      </c>
      <c r="C20" s="179"/>
      <c r="D20" s="179"/>
      <c r="E20" s="179"/>
      <c r="F20" s="179" t="s">
        <v>27</v>
      </c>
      <c r="G20" s="204"/>
      <c r="H20" s="204"/>
      <c r="I20" s="204"/>
      <c r="J20" s="36"/>
    </row>
    <row r="21" spans="1:10" ht="3" customHeight="1">
      <c r="A21" s="186"/>
      <c r="B21" s="58"/>
      <c r="C21" s="58"/>
      <c r="D21" s="58"/>
      <c r="E21" s="58"/>
      <c r="F21" s="58"/>
      <c r="G21" s="59"/>
      <c r="H21" s="59"/>
      <c r="I21" s="59"/>
      <c r="J21" s="28"/>
    </row>
    <row r="22" spans="1:10" ht="18" customHeight="1">
      <c r="A22" s="186"/>
      <c r="B22" s="189" t="s">
        <v>47</v>
      </c>
      <c r="C22" s="168"/>
      <c r="D22" s="168"/>
      <c r="E22" s="168"/>
      <c r="F22" s="190"/>
      <c r="G22" s="190"/>
      <c r="H22" s="190"/>
      <c r="I22" s="190"/>
      <c r="J22" s="36"/>
    </row>
    <row r="23" spans="1:11" ht="3" customHeight="1">
      <c r="A23" s="24"/>
      <c r="B23" s="57">
        <v>50000</v>
      </c>
      <c r="C23" s="57"/>
      <c r="D23" s="57"/>
      <c r="E23" s="57"/>
      <c r="F23" s="57"/>
      <c r="G23" s="57"/>
      <c r="H23" s="57"/>
      <c r="I23" s="57"/>
      <c r="J23" s="36"/>
      <c r="K23" s="17" t="s">
        <v>53</v>
      </c>
    </row>
    <row r="24" spans="1:11" ht="18" customHeight="1">
      <c r="A24" s="27" t="s">
        <v>37</v>
      </c>
      <c r="B24" s="200">
        <v>50000</v>
      </c>
      <c r="C24" s="201"/>
      <c r="D24" s="32"/>
      <c r="E24" s="32" t="s">
        <v>4</v>
      </c>
      <c r="F24" s="25"/>
      <c r="G24" s="61"/>
      <c r="H24" s="25"/>
      <c r="I24" s="25"/>
      <c r="J24" s="28"/>
      <c r="K24" s="37" t="s">
        <v>12</v>
      </c>
    </row>
    <row r="25" spans="1:11" ht="4.5" customHeight="1">
      <c r="A25" s="24"/>
      <c r="B25" s="38"/>
      <c r="C25" s="25"/>
      <c r="D25" s="25"/>
      <c r="E25" s="25"/>
      <c r="F25" s="25"/>
      <c r="G25" s="25"/>
      <c r="H25" s="25"/>
      <c r="I25" s="25"/>
      <c r="J25" s="28"/>
      <c r="K25" s="37" t="s">
        <v>29</v>
      </c>
    </row>
    <row r="26" spans="1:11" ht="42" customHeight="1">
      <c r="A26" s="27" t="s">
        <v>7</v>
      </c>
      <c r="B26" s="25"/>
      <c r="C26" s="25"/>
      <c r="D26" s="56" t="s">
        <v>32</v>
      </c>
      <c r="E26" s="25"/>
      <c r="F26" s="25"/>
      <c r="G26" s="61"/>
      <c r="H26" s="25"/>
      <c r="I26" s="25"/>
      <c r="J26" s="28"/>
      <c r="K26" s="37" t="s">
        <v>31</v>
      </c>
    </row>
    <row r="27" spans="1:11" ht="4.5" customHeight="1">
      <c r="A27" s="24"/>
      <c r="B27" s="25"/>
      <c r="C27" s="25"/>
      <c r="D27" s="25"/>
      <c r="E27" s="25"/>
      <c r="F27" s="25"/>
      <c r="G27" s="25"/>
      <c r="H27" s="25"/>
      <c r="I27" s="25"/>
      <c r="J27" s="28"/>
      <c r="K27" s="37"/>
    </row>
    <row r="28" spans="1:11" ht="18" customHeight="1" hidden="1">
      <c r="A28" s="27"/>
      <c r="B28" s="25"/>
      <c r="C28" s="25"/>
      <c r="D28" s="25"/>
      <c r="E28" s="33"/>
      <c r="F28" s="25"/>
      <c r="H28" s="25"/>
      <c r="I28" s="25"/>
      <c r="J28" s="28"/>
      <c r="K28" s="37" t="s">
        <v>3</v>
      </c>
    </row>
    <row r="29" spans="1:11" s="44" customFormat="1" ht="29.25" customHeight="1">
      <c r="A29" s="106" t="s">
        <v>8</v>
      </c>
      <c r="B29" s="204" t="s">
        <v>171</v>
      </c>
      <c r="C29" s="204"/>
      <c r="D29" s="204"/>
      <c r="E29" s="204"/>
      <c r="F29" s="204"/>
      <c r="G29" s="204"/>
      <c r="H29" s="204"/>
      <c r="I29" s="72"/>
      <c r="J29" s="42"/>
      <c r="K29" s="43"/>
    </row>
    <row r="30" spans="1:11" s="44" customFormat="1" ht="17.25" customHeight="1">
      <c r="A30" s="39" t="s">
        <v>9</v>
      </c>
      <c r="B30" s="40" t="s">
        <v>140</v>
      </c>
      <c r="C30" s="41"/>
      <c r="D30" s="41"/>
      <c r="E30" s="41"/>
      <c r="F30" s="72"/>
      <c r="G30" s="72"/>
      <c r="H30" s="72"/>
      <c r="I30" s="72"/>
      <c r="J30" s="42"/>
      <c r="K30" s="43" t="s">
        <v>25</v>
      </c>
    </row>
    <row r="31" spans="1:10" s="45" customFormat="1" ht="4.5" customHeight="1">
      <c r="A31" s="24"/>
      <c r="B31" s="25"/>
      <c r="C31" s="25"/>
      <c r="D31" s="25"/>
      <c r="E31" s="25"/>
      <c r="F31" s="25"/>
      <c r="G31" s="25"/>
      <c r="H31" s="25"/>
      <c r="I31" s="25"/>
      <c r="J31" s="28"/>
    </row>
    <row r="32" spans="1:10" s="45" customFormat="1" ht="17.25" customHeight="1" hidden="1">
      <c r="A32" s="27" t="s">
        <v>18</v>
      </c>
      <c r="B32" s="46">
        <v>0</v>
      </c>
      <c r="C32" s="25"/>
      <c r="D32" s="25"/>
      <c r="E32" s="25"/>
      <c r="F32" s="25"/>
      <c r="G32" s="25"/>
      <c r="H32" s="25"/>
      <c r="I32" s="25"/>
      <c r="J32" s="28"/>
    </row>
    <row r="33" spans="1:10" ht="4.5" customHeight="1" hidden="1">
      <c r="A33" s="27"/>
      <c r="B33" s="182">
        <v>0</v>
      </c>
      <c r="C33" s="182"/>
      <c r="D33" s="182"/>
      <c r="E33" s="182"/>
      <c r="F33" s="182"/>
      <c r="G33" s="182"/>
      <c r="H33" s="25"/>
      <c r="I33" s="25"/>
      <c r="J33" s="28"/>
    </row>
    <row r="34" spans="1:10" ht="18" customHeight="1">
      <c r="A34" s="27" t="s">
        <v>19</v>
      </c>
      <c r="B34" s="187" t="s">
        <v>66</v>
      </c>
      <c r="C34" s="187"/>
      <c r="D34" s="202"/>
      <c r="E34" s="203"/>
      <c r="F34" s="203"/>
      <c r="G34" s="203"/>
      <c r="H34" s="203"/>
      <c r="I34" s="203"/>
      <c r="J34" s="28"/>
    </row>
    <row r="35" spans="1:10" ht="18" customHeight="1">
      <c r="A35" s="27" t="s">
        <v>11</v>
      </c>
      <c r="B35" s="191" t="s">
        <v>66</v>
      </c>
      <c r="C35" s="191"/>
      <c r="D35" s="180" t="s">
        <v>22</v>
      </c>
      <c r="E35" s="181"/>
      <c r="F35" s="181"/>
      <c r="G35" s="181"/>
      <c r="H35" s="181"/>
      <c r="I35" s="181"/>
      <c r="J35" s="28"/>
    </row>
    <row r="36" spans="1:10" ht="18" customHeight="1">
      <c r="A36" s="27" t="s">
        <v>10</v>
      </c>
      <c r="B36" s="152" t="s">
        <v>66</v>
      </c>
      <c r="C36" s="153"/>
      <c r="D36" s="25"/>
      <c r="E36" s="25"/>
      <c r="F36" s="25"/>
      <c r="G36" s="25"/>
      <c r="H36" s="25"/>
      <c r="I36" s="25"/>
      <c r="J36" s="28"/>
    </row>
    <row r="37" spans="1:10" ht="6.75" customHeight="1">
      <c r="A37" s="24"/>
      <c r="B37" s="25"/>
      <c r="C37" s="25"/>
      <c r="D37" s="25"/>
      <c r="E37" s="25"/>
      <c r="F37" s="25"/>
      <c r="G37" s="25"/>
      <c r="H37" s="25"/>
      <c r="I37" s="25"/>
      <c r="J37" s="28"/>
    </row>
    <row r="38" spans="1:10" ht="31.5" customHeight="1">
      <c r="A38" s="157" t="s">
        <v>64</v>
      </c>
      <c r="B38" s="158"/>
      <c r="C38" s="158"/>
      <c r="D38" s="158"/>
      <c r="E38" s="158"/>
      <c r="F38" s="158"/>
      <c r="G38" s="158"/>
      <c r="H38" s="158"/>
      <c r="I38" s="158"/>
      <c r="J38" s="28"/>
    </row>
    <row r="39" spans="1:10" ht="15" customHeight="1">
      <c r="A39" s="167" t="s">
        <v>67</v>
      </c>
      <c r="B39" s="168"/>
      <c r="C39" s="168"/>
      <c r="D39" s="168"/>
      <c r="E39" s="192"/>
      <c r="F39" s="193"/>
      <c r="G39" s="194"/>
      <c r="H39" s="195"/>
      <c r="I39" s="85"/>
      <c r="J39" s="86"/>
    </row>
    <row r="40" spans="1:10" ht="41.25" customHeight="1">
      <c r="A40" s="157" t="s">
        <v>65</v>
      </c>
      <c r="B40" s="158"/>
      <c r="C40" s="158"/>
      <c r="D40" s="158"/>
      <c r="E40" s="158"/>
      <c r="F40" s="158"/>
      <c r="G40" s="158"/>
      <c r="H40" s="158"/>
      <c r="I40" s="158"/>
      <c r="J40" s="87"/>
    </row>
    <row r="41" spans="1:10" s="44" customFormat="1" ht="12" customHeight="1" hidden="1">
      <c r="A41" s="88"/>
      <c r="B41" s="88"/>
      <c r="C41" s="88"/>
      <c r="D41" s="88"/>
      <c r="E41" s="88"/>
      <c r="F41" s="88"/>
      <c r="G41" s="88"/>
      <c r="H41" s="88"/>
      <c r="I41" s="88"/>
      <c r="J41" s="86"/>
    </row>
    <row r="42" spans="1:10" s="44" customFormat="1" ht="12" customHeight="1">
      <c r="A42" s="167" t="s">
        <v>34</v>
      </c>
      <c r="B42" s="168"/>
      <c r="C42" s="168"/>
      <c r="D42" s="168"/>
      <c r="E42" s="168"/>
      <c r="F42" s="165" t="s">
        <v>35</v>
      </c>
      <c r="G42" s="166"/>
      <c r="H42" s="159"/>
      <c r="I42" s="160"/>
      <c r="J42" s="86"/>
    </row>
    <row r="43" spans="1:10" s="44" customFormat="1" ht="33" customHeight="1">
      <c r="A43" s="142" t="s">
        <v>60</v>
      </c>
      <c r="B43" s="143"/>
      <c r="C43" s="143"/>
      <c r="D43" s="143"/>
      <c r="E43" s="143"/>
      <c r="F43" s="143"/>
      <c r="G43" s="143"/>
      <c r="H43" s="143"/>
      <c r="I43" s="89"/>
      <c r="J43" s="86"/>
    </row>
    <row r="44" spans="1:10" ht="12.75" customHeight="1" hidden="1">
      <c r="A44" s="144" t="s">
        <v>24</v>
      </c>
      <c r="B44" s="145"/>
      <c r="C44" s="145"/>
      <c r="D44" s="145"/>
      <c r="E44" s="145"/>
      <c r="F44" s="145"/>
      <c r="G44" s="145"/>
      <c r="H44" s="145"/>
      <c r="I44" s="145"/>
      <c r="J44" s="146"/>
    </row>
    <row r="45" spans="1:10" ht="18" customHeight="1" hidden="1">
      <c r="A45" s="27"/>
      <c r="B45" s="45"/>
      <c r="C45" s="45"/>
      <c r="D45" s="45"/>
      <c r="E45" s="45"/>
      <c r="F45" s="45"/>
      <c r="G45" s="45"/>
      <c r="H45" s="45"/>
      <c r="I45" s="25"/>
      <c r="J45" s="50"/>
    </row>
    <row r="46" spans="1:10" ht="3" customHeight="1">
      <c r="A46" s="47"/>
      <c r="B46" s="48"/>
      <c r="C46" s="48"/>
      <c r="D46" s="48"/>
      <c r="E46" s="48"/>
      <c r="F46" s="48"/>
      <c r="G46" s="48"/>
      <c r="H46" s="48"/>
      <c r="I46" s="48"/>
      <c r="J46" s="49"/>
    </row>
    <row r="47" spans="1:10" ht="39" customHeight="1">
      <c r="A47" s="163" t="s">
        <v>68</v>
      </c>
      <c r="B47" s="164"/>
      <c r="C47" s="164"/>
      <c r="D47" s="164"/>
      <c r="E47" s="164"/>
      <c r="F47" s="164"/>
      <c r="G47" s="164"/>
      <c r="H47" s="164"/>
      <c r="I47" s="164"/>
      <c r="J47" s="50"/>
    </row>
    <row r="48" spans="1:10" s="64" customFormat="1" ht="37.5" customHeight="1">
      <c r="A48" s="154" t="s">
        <v>69</v>
      </c>
      <c r="B48" s="155"/>
      <c r="C48" s="155"/>
      <c r="D48" s="155"/>
      <c r="E48" s="155"/>
      <c r="F48" s="155"/>
      <c r="G48" s="155"/>
      <c r="H48" s="155"/>
      <c r="I48" s="155"/>
      <c r="J48" s="69"/>
    </row>
    <row r="49" spans="1:10" s="64" customFormat="1" ht="45.75" customHeight="1">
      <c r="A49" s="154" t="s">
        <v>77</v>
      </c>
      <c r="B49" s="155"/>
      <c r="C49" s="155"/>
      <c r="D49" s="155"/>
      <c r="E49" s="155"/>
      <c r="F49" s="155"/>
      <c r="G49" s="155"/>
      <c r="H49" s="155"/>
      <c r="I49" s="155"/>
      <c r="J49" s="69"/>
    </row>
    <row r="50" spans="1:11" s="11" customFormat="1" ht="52.5" customHeight="1">
      <c r="A50" s="147" t="s">
        <v>70</v>
      </c>
      <c r="B50" s="156"/>
      <c r="C50" s="156"/>
      <c r="D50" s="156"/>
      <c r="E50" s="156"/>
      <c r="F50" s="156"/>
      <c r="G50" s="156"/>
      <c r="H50" s="156"/>
      <c r="I50" s="156"/>
      <c r="J50" s="67"/>
      <c r="K50" s="11" t="s">
        <v>66</v>
      </c>
    </row>
    <row r="51" spans="1:11" s="4" customFormat="1" ht="60" customHeight="1">
      <c r="A51" s="147" t="s">
        <v>71</v>
      </c>
      <c r="B51" s="148"/>
      <c r="C51" s="148"/>
      <c r="D51" s="148"/>
      <c r="E51" s="148"/>
      <c r="F51" s="148"/>
      <c r="G51" s="148"/>
      <c r="H51" s="148"/>
      <c r="I51" s="148"/>
      <c r="J51" s="66"/>
      <c r="K51" s="4" t="s">
        <v>66</v>
      </c>
    </row>
    <row r="52" spans="1:11" s="4" customFormat="1" ht="76.5" customHeight="1">
      <c r="A52" s="147" t="s">
        <v>78</v>
      </c>
      <c r="B52" s="148"/>
      <c r="C52" s="148"/>
      <c r="D52" s="148"/>
      <c r="E52" s="148"/>
      <c r="F52" s="148"/>
      <c r="G52" s="148"/>
      <c r="H52" s="148"/>
      <c r="I52" s="148"/>
      <c r="J52" s="66"/>
      <c r="K52" s="4" t="s">
        <v>66</v>
      </c>
    </row>
    <row r="53" spans="1:11" s="4" customFormat="1" ht="26.25" customHeight="1">
      <c r="A53" s="147" t="s">
        <v>134</v>
      </c>
      <c r="B53" s="148"/>
      <c r="C53" s="148"/>
      <c r="D53" s="148"/>
      <c r="E53" s="148"/>
      <c r="F53" s="148"/>
      <c r="G53" s="148"/>
      <c r="H53" s="148"/>
      <c r="I53" s="148"/>
      <c r="J53" s="66"/>
      <c r="K53" s="4" t="s">
        <v>66</v>
      </c>
    </row>
    <row r="54" spans="1:10" s="4" customFormat="1" ht="73.5" customHeight="1">
      <c r="A54" s="149" t="s">
        <v>138</v>
      </c>
      <c r="B54" s="150"/>
      <c r="C54" s="150"/>
      <c r="D54" s="150"/>
      <c r="E54" s="150"/>
      <c r="F54" s="150"/>
      <c r="G54" s="150"/>
      <c r="H54" s="150"/>
      <c r="I54" s="150"/>
      <c r="J54" s="66"/>
    </row>
    <row r="55" spans="1:10" s="4" customFormat="1" ht="77.25" customHeight="1">
      <c r="A55" s="149" t="s">
        <v>139</v>
      </c>
      <c r="B55" s="150"/>
      <c r="C55" s="150"/>
      <c r="D55" s="150"/>
      <c r="E55" s="150"/>
      <c r="F55" s="150"/>
      <c r="G55" s="150"/>
      <c r="H55" s="150"/>
      <c r="I55" s="150"/>
      <c r="J55" s="151"/>
    </row>
    <row r="56" spans="1:11" s="4" customFormat="1" ht="60" customHeight="1">
      <c r="A56" s="131" t="s">
        <v>72</v>
      </c>
      <c r="B56" s="132"/>
      <c r="C56" s="132"/>
      <c r="D56" s="132"/>
      <c r="E56" s="132"/>
      <c r="F56" s="132"/>
      <c r="G56" s="132"/>
      <c r="H56" s="132"/>
      <c r="I56" s="132"/>
      <c r="J56" s="66"/>
      <c r="K56" s="4">
        <v>525</v>
      </c>
    </row>
    <row r="57" spans="1:10" s="4" customFormat="1" ht="63" customHeight="1">
      <c r="A57" s="147" t="s">
        <v>135</v>
      </c>
      <c r="B57" s="148"/>
      <c r="C57" s="148"/>
      <c r="D57" s="148"/>
      <c r="E57" s="148"/>
      <c r="F57" s="148"/>
      <c r="G57" s="148"/>
      <c r="H57" s="148"/>
      <c r="I57" s="148"/>
      <c r="J57" s="66"/>
    </row>
    <row r="58" spans="1:10" s="4" customFormat="1" ht="112.5" customHeight="1" hidden="1">
      <c r="A58" s="147" t="s">
        <v>170</v>
      </c>
      <c r="B58" s="156"/>
      <c r="C58" s="156"/>
      <c r="D58" s="156"/>
      <c r="E58" s="156"/>
      <c r="F58" s="156"/>
      <c r="G58" s="156"/>
      <c r="H58" s="156"/>
      <c r="I58" s="156"/>
      <c r="J58" s="66"/>
    </row>
    <row r="59" spans="1:10" s="4" customFormat="1" ht="10.5" customHeight="1">
      <c r="A59" s="147" t="s">
        <v>141</v>
      </c>
      <c r="B59" s="156"/>
      <c r="C59" s="156"/>
      <c r="D59" s="156"/>
      <c r="E59" s="156"/>
      <c r="F59" s="156"/>
      <c r="G59" s="156"/>
      <c r="H59" s="156"/>
      <c r="I59" s="156"/>
      <c r="J59" s="66"/>
    </row>
    <row r="60" spans="1:10" s="4" customFormat="1" ht="87" customHeight="1">
      <c r="A60" s="147" t="s">
        <v>136</v>
      </c>
      <c r="B60" s="156"/>
      <c r="C60" s="156"/>
      <c r="D60" s="156"/>
      <c r="E60" s="156"/>
      <c r="F60" s="156"/>
      <c r="G60" s="156"/>
      <c r="H60" s="156"/>
      <c r="I60" s="156"/>
      <c r="J60" s="66"/>
    </row>
    <row r="61" spans="1:10" s="4" customFormat="1" ht="60" customHeight="1">
      <c r="A61" s="147" t="s">
        <v>73</v>
      </c>
      <c r="B61" s="156"/>
      <c r="C61" s="156"/>
      <c r="D61" s="156"/>
      <c r="E61" s="156"/>
      <c r="F61" s="156"/>
      <c r="G61" s="156"/>
      <c r="H61" s="156"/>
      <c r="I61" s="156"/>
      <c r="J61" s="66"/>
    </row>
    <row r="62" spans="1:10" s="4" customFormat="1" ht="202.5" customHeight="1">
      <c r="A62" s="147" t="s">
        <v>137</v>
      </c>
      <c r="B62" s="148"/>
      <c r="C62" s="148"/>
      <c r="D62" s="148"/>
      <c r="E62" s="148"/>
      <c r="F62" s="148"/>
      <c r="G62" s="148"/>
      <c r="H62" s="148"/>
      <c r="I62" s="148"/>
      <c r="J62" s="66"/>
    </row>
    <row r="63" spans="1:10" s="4" customFormat="1" ht="18" customHeight="1">
      <c r="A63" s="154" t="s">
        <v>76</v>
      </c>
      <c r="B63" s="162"/>
      <c r="C63" s="162"/>
      <c r="D63" s="162"/>
      <c r="E63" s="162"/>
      <c r="F63" s="162"/>
      <c r="G63" s="162"/>
      <c r="H63" s="162"/>
      <c r="I63" s="162"/>
      <c r="J63" s="66"/>
    </row>
    <row r="64" spans="1:10" s="4" customFormat="1" ht="39" customHeight="1">
      <c r="A64" s="147" t="s">
        <v>79</v>
      </c>
      <c r="B64" s="148"/>
      <c r="C64" s="148"/>
      <c r="D64" s="148"/>
      <c r="E64" s="148"/>
      <c r="F64" s="148"/>
      <c r="G64" s="148"/>
      <c r="H64" s="148"/>
      <c r="I64" s="148"/>
      <c r="J64" s="66"/>
    </row>
    <row r="65" spans="1:10" s="4" customFormat="1" ht="13.5" customHeight="1">
      <c r="A65" s="154" t="s">
        <v>74</v>
      </c>
      <c r="B65" s="162"/>
      <c r="C65" s="162"/>
      <c r="D65" s="162"/>
      <c r="E65" s="162"/>
      <c r="F65" s="162"/>
      <c r="G65" s="162"/>
      <c r="H65" s="162"/>
      <c r="I65" s="162"/>
      <c r="J65" s="66"/>
    </row>
    <row r="66" spans="1:10" s="4" customFormat="1" ht="21.75" customHeight="1">
      <c r="A66" s="154" t="s">
        <v>75</v>
      </c>
      <c r="B66" s="162"/>
      <c r="C66" s="162"/>
      <c r="D66" s="162"/>
      <c r="E66" s="162"/>
      <c r="F66" s="162"/>
      <c r="G66" s="162"/>
      <c r="H66" s="162"/>
      <c r="I66" s="162"/>
      <c r="J66" s="66"/>
    </row>
    <row r="67" spans="1:10" s="4" customFormat="1" ht="87" customHeight="1">
      <c r="A67" s="147" t="s">
        <v>80</v>
      </c>
      <c r="B67" s="156"/>
      <c r="C67" s="156"/>
      <c r="D67" s="156"/>
      <c r="E67" s="156"/>
      <c r="F67" s="156"/>
      <c r="G67" s="156"/>
      <c r="H67" s="156"/>
      <c r="I67" s="156"/>
      <c r="J67" s="66"/>
    </row>
    <row r="68" spans="1:10" s="4" customFormat="1" ht="9.75" customHeight="1">
      <c r="A68" s="51"/>
      <c r="B68" s="8"/>
      <c r="C68" s="8"/>
      <c r="D68" s="8"/>
      <c r="E68" s="8"/>
      <c r="F68" s="8"/>
      <c r="G68" s="8"/>
      <c r="H68" s="8"/>
      <c r="I68" s="8"/>
      <c r="J68" s="66"/>
    </row>
    <row r="69" spans="1:10" s="4" customFormat="1" ht="9.75" customHeight="1">
      <c r="A69" s="51"/>
      <c r="B69" s="8"/>
      <c r="C69" s="8"/>
      <c r="D69" s="8"/>
      <c r="E69" s="8"/>
      <c r="F69" s="8"/>
      <c r="G69" s="8"/>
      <c r="H69" s="8"/>
      <c r="I69" s="8"/>
      <c r="J69" s="66"/>
    </row>
    <row r="70" spans="1:10" s="4" customFormat="1" ht="13.5" customHeight="1">
      <c r="A70" s="10" t="s">
        <v>40</v>
      </c>
      <c r="B70" s="12"/>
      <c r="C70" s="12"/>
      <c r="D70" s="53"/>
      <c r="E70" s="13"/>
      <c r="F70" s="12"/>
      <c r="G70" s="12"/>
      <c r="H70" s="12"/>
      <c r="I70" s="12"/>
      <c r="J70" s="68"/>
    </row>
    <row r="71" spans="1:10" ht="21" customHeight="1">
      <c r="A71" s="65" t="s">
        <v>41</v>
      </c>
      <c r="B71" s="62"/>
      <c r="C71" s="62"/>
      <c r="D71" s="63"/>
      <c r="E71" s="64"/>
      <c r="F71" s="62"/>
      <c r="G71" s="62"/>
      <c r="H71" s="62"/>
      <c r="I71" s="62"/>
      <c r="J71" s="69"/>
    </row>
    <row r="72" spans="1:10" ht="10.5" customHeight="1">
      <c r="A72" s="10"/>
      <c r="B72" s="8"/>
      <c r="C72" s="8"/>
      <c r="D72" s="8"/>
      <c r="E72" s="62"/>
      <c r="F72" s="8"/>
      <c r="G72" s="8"/>
      <c r="H72" s="8"/>
      <c r="I72" s="8"/>
      <c r="J72" s="66"/>
    </row>
    <row r="73" spans="1:10" ht="27.75" customHeight="1">
      <c r="A73" s="52"/>
      <c r="B73" s="161" t="s">
        <v>38</v>
      </c>
      <c r="C73" s="161"/>
      <c r="D73" s="161"/>
      <c r="E73" s="161" t="s">
        <v>39</v>
      </c>
      <c r="F73" s="161"/>
      <c r="G73" s="161"/>
      <c r="H73" s="12"/>
      <c r="I73" s="12"/>
      <c r="J73" s="68"/>
    </row>
    <row r="74" spans="1:10" s="13" customFormat="1" ht="0.75" customHeight="1">
      <c r="A74" s="51"/>
      <c r="B74" s="8"/>
      <c r="C74" s="8"/>
      <c r="D74" s="8"/>
      <c r="E74" s="8"/>
      <c r="F74" s="8"/>
      <c r="G74" s="8"/>
      <c r="H74" s="8"/>
      <c r="I74" s="8"/>
      <c r="J74" s="66"/>
    </row>
    <row r="75" spans="1:10" s="64" customFormat="1" ht="27.75" customHeight="1">
      <c r="A75" s="169"/>
      <c r="B75" s="170"/>
      <c r="C75" s="171"/>
      <c r="D75" s="172"/>
      <c r="E75" s="170"/>
      <c r="F75" s="171"/>
      <c r="G75" s="172"/>
      <c r="H75" s="54"/>
      <c r="J75" s="9"/>
    </row>
    <row r="76" spans="1:10" s="4" customFormat="1" ht="8.25" customHeight="1">
      <c r="A76" s="169"/>
      <c r="B76" s="173"/>
      <c r="C76" s="174"/>
      <c r="D76" s="175"/>
      <c r="E76" s="173"/>
      <c r="F76" s="174"/>
      <c r="G76" s="175"/>
      <c r="H76" s="54"/>
      <c r="J76" s="9"/>
    </row>
    <row r="77" spans="1:10" s="13" customFormat="1" ht="12" customHeight="1">
      <c r="A77" s="51"/>
      <c r="B77" s="8"/>
      <c r="C77" s="8"/>
      <c r="D77" s="8"/>
      <c r="E77" s="8"/>
      <c r="F77" s="8"/>
      <c r="G77" s="8"/>
      <c r="H77" s="8"/>
      <c r="I77" s="8"/>
      <c r="J77" s="66"/>
    </row>
    <row r="78" spans="1:10" s="4" customFormat="1" ht="37.5" customHeight="1">
      <c r="A78" s="101"/>
      <c r="B78" s="45"/>
      <c r="C78" s="45"/>
      <c r="D78" s="141"/>
      <c r="E78" s="141"/>
      <c r="F78" s="141"/>
      <c r="G78" s="141"/>
      <c r="H78" s="141"/>
      <c r="I78" s="141"/>
      <c r="J78" s="50"/>
    </row>
    <row r="79" spans="1:10" s="4" customFormat="1" ht="9.75" customHeight="1">
      <c r="A79" s="51" t="s">
        <v>5</v>
      </c>
      <c r="B79" s="45"/>
      <c r="C79" s="45"/>
      <c r="D79" s="8" t="s">
        <v>6</v>
      </c>
      <c r="E79" s="45"/>
      <c r="F79" s="45"/>
      <c r="G79" s="45"/>
      <c r="H79" s="45"/>
      <c r="I79" s="45"/>
      <c r="J79" s="50"/>
    </row>
    <row r="80" spans="1:10" s="4" customFormat="1" ht="9.75" customHeight="1">
      <c r="A80" s="51"/>
      <c r="B80" s="8"/>
      <c r="C80" s="8"/>
      <c r="D80" s="45"/>
      <c r="E80" s="45"/>
      <c r="F80" s="45"/>
      <c r="G80" s="45"/>
      <c r="H80" s="45"/>
      <c r="I80" s="45"/>
      <c r="J80" s="50"/>
    </row>
    <row r="81" spans="1:10" ht="12" customHeight="1">
      <c r="A81" s="82"/>
      <c r="B81" s="12"/>
      <c r="C81" s="12"/>
      <c r="D81" s="12"/>
      <c r="E81" s="12"/>
      <c r="F81" s="12"/>
      <c r="G81" s="12"/>
      <c r="H81" s="12"/>
      <c r="I81" s="54" t="s">
        <v>142</v>
      </c>
      <c r="J81" s="68"/>
    </row>
    <row r="82" spans="1:10" ht="13.5" customHeight="1">
      <c r="A82" s="10"/>
      <c r="B82" s="62"/>
      <c r="C82" s="62"/>
      <c r="D82" s="62"/>
      <c r="E82" s="62"/>
      <c r="F82" s="62"/>
      <c r="G82" s="62"/>
      <c r="H82" s="62"/>
      <c r="I82" s="90" t="s">
        <v>143</v>
      </c>
      <c r="J82" s="69"/>
    </row>
    <row r="83" spans="1:10" ht="12.75" hidden="1">
      <c r="A83" s="209"/>
      <c r="B83" s="209"/>
      <c r="C83" s="209"/>
      <c r="D83" s="209"/>
      <c r="E83" s="209"/>
      <c r="F83" s="209"/>
      <c r="G83" s="209"/>
      <c r="H83" s="209"/>
      <c r="I83" s="209"/>
      <c r="J83" s="209"/>
    </row>
    <row r="84" spans="1:10" ht="99" customHeight="1" hidden="1">
      <c r="A84" s="188" t="s">
        <v>104</v>
      </c>
      <c r="B84" s="188"/>
      <c r="C84" s="188"/>
      <c r="D84" s="188"/>
      <c r="E84" s="188"/>
      <c r="F84" s="188"/>
      <c r="G84" s="188"/>
      <c r="H84" s="188"/>
      <c r="I84" s="188"/>
      <c r="J84" s="188"/>
    </row>
    <row r="85" spans="1:10" ht="36" customHeight="1" hidden="1">
      <c r="A85" s="206" t="s">
        <v>81</v>
      </c>
      <c r="B85" s="206"/>
      <c r="C85" s="206"/>
      <c r="D85" s="206"/>
      <c r="E85" s="206"/>
      <c r="F85" s="206"/>
      <c r="G85" s="206"/>
      <c r="H85" s="206"/>
      <c r="I85" s="206"/>
      <c r="J85" s="206"/>
    </row>
    <row r="86" spans="1:10" ht="78.75" customHeight="1" hidden="1">
      <c r="A86" s="207" t="s">
        <v>83</v>
      </c>
      <c r="B86" s="207"/>
      <c r="C86" s="207"/>
      <c r="D86" s="207"/>
      <c r="E86" s="207"/>
      <c r="F86" s="207"/>
      <c r="G86" s="207"/>
      <c r="H86" s="207"/>
      <c r="I86" s="207"/>
      <c r="J86" s="207"/>
    </row>
    <row r="87" spans="1:10" ht="36" customHeight="1" hidden="1">
      <c r="A87" s="207" t="s">
        <v>85</v>
      </c>
      <c r="B87" s="207"/>
      <c r="C87" s="207"/>
      <c r="D87" s="207"/>
      <c r="E87" s="207"/>
      <c r="F87" s="207"/>
      <c r="G87" s="207"/>
      <c r="H87" s="207"/>
      <c r="I87" s="207"/>
      <c r="J87" s="207"/>
    </row>
    <row r="88" spans="1:10" ht="24" customHeight="1" hidden="1">
      <c r="A88" s="207" t="s">
        <v>84</v>
      </c>
      <c r="B88" s="207"/>
      <c r="C88" s="207"/>
      <c r="D88" s="207"/>
      <c r="E88" s="207"/>
      <c r="F88" s="207"/>
      <c r="G88" s="207"/>
      <c r="H88" s="207"/>
      <c r="I88" s="207"/>
      <c r="J88" s="207"/>
    </row>
    <row r="89" spans="1:10" s="91" customFormat="1" ht="247.5" customHeight="1" hidden="1">
      <c r="A89" s="208" t="s">
        <v>86</v>
      </c>
      <c r="B89" s="208"/>
      <c r="C89" s="208"/>
      <c r="D89" s="208"/>
      <c r="E89" s="208"/>
      <c r="F89" s="208"/>
      <c r="G89" s="208"/>
      <c r="H89" s="208"/>
      <c r="I89" s="208"/>
      <c r="J89" s="208"/>
    </row>
    <row r="90" spans="1:10" ht="145.5" customHeight="1" hidden="1">
      <c r="A90" s="130" t="s">
        <v>107</v>
      </c>
      <c r="B90" s="130"/>
      <c r="C90" s="130"/>
      <c r="D90" s="130"/>
      <c r="E90" s="130"/>
      <c r="F90" s="130"/>
      <c r="G90" s="130"/>
      <c r="H90" s="130"/>
      <c r="I90" s="130"/>
      <c r="J90" s="130"/>
    </row>
    <row r="91" spans="1:10" ht="96.75" customHeight="1" hidden="1">
      <c r="A91" s="130" t="s">
        <v>108</v>
      </c>
      <c r="B91" s="130"/>
      <c r="C91" s="130"/>
      <c r="D91" s="130"/>
      <c r="E91" s="130"/>
      <c r="F91" s="130"/>
      <c r="G91" s="130"/>
      <c r="H91" s="130"/>
      <c r="I91" s="130"/>
      <c r="J91" s="130"/>
    </row>
    <row r="92" spans="1:10" ht="104.25" customHeight="1" hidden="1">
      <c r="A92" s="130" t="s">
        <v>109</v>
      </c>
      <c r="B92" s="130"/>
      <c r="C92" s="130"/>
      <c r="D92" s="130"/>
      <c r="E92" s="130"/>
      <c r="F92" s="130"/>
      <c r="G92" s="130"/>
      <c r="H92" s="130"/>
      <c r="I92" s="130"/>
      <c r="J92" s="130"/>
    </row>
    <row r="93" spans="1:256" ht="69" customHeight="1" hidden="1">
      <c r="A93" s="130" t="s">
        <v>97</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c r="EI93" s="130"/>
      <c r="EJ93" s="130"/>
      <c r="EK93" s="130"/>
      <c r="EL93" s="130"/>
      <c r="EM93" s="130"/>
      <c r="EN93" s="130"/>
      <c r="EO93" s="130"/>
      <c r="EP93" s="130"/>
      <c r="EQ93" s="130"/>
      <c r="ER93" s="130"/>
      <c r="ES93" s="130"/>
      <c r="ET93" s="130"/>
      <c r="EU93" s="130"/>
      <c r="EV93" s="130"/>
      <c r="EW93" s="130"/>
      <c r="EX93" s="130"/>
      <c r="EY93" s="130"/>
      <c r="EZ93" s="130"/>
      <c r="FA93" s="130"/>
      <c r="FB93" s="130"/>
      <c r="FC93" s="130"/>
      <c r="FD93" s="130"/>
      <c r="FE93" s="130"/>
      <c r="FF93" s="130"/>
      <c r="FG93" s="130"/>
      <c r="FH93" s="130"/>
      <c r="FI93" s="130"/>
      <c r="FJ93" s="130"/>
      <c r="FK93" s="130"/>
      <c r="FL93" s="130"/>
      <c r="FM93" s="130"/>
      <c r="FN93" s="130"/>
      <c r="FO93" s="130"/>
      <c r="FP93" s="130"/>
      <c r="FQ93" s="130"/>
      <c r="FR93" s="130"/>
      <c r="FS93" s="130"/>
      <c r="FT93" s="130"/>
      <c r="FU93" s="130"/>
      <c r="FV93" s="130"/>
      <c r="FW93" s="130"/>
      <c r="FX93" s="130"/>
      <c r="FY93" s="130"/>
      <c r="FZ93" s="130"/>
      <c r="GA93" s="130"/>
      <c r="GB93" s="130"/>
      <c r="GC93" s="130"/>
      <c r="GD93" s="130"/>
      <c r="GE93" s="130"/>
      <c r="GF93" s="130"/>
      <c r="GG93" s="130"/>
      <c r="GH93" s="130"/>
      <c r="GI93" s="130"/>
      <c r="GJ93" s="130"/>
      <c r="GK93" s="130"/>
      <c r="GL93" s="130"/>
      <c r="GM93" s="130"/>
      <c r="GN93" s="130"/>
      <c r="GO93" s="130"/>
      <c r="GP93" s="130"/>
      <c r="GQ93" s="130"/>
      <c r="GR93" s="130"/>
      <c r="GS93" s="130"/>
      <c r="GT93" s="130"/>
      <c r="GU93" s="130"/>
      <c r="GV93" s="130"/>
      <c r="GW93" s="130"/>
      <c r="GX93" s="130"/>
      <c r="GY93" s="130"/>
      <c r="GZ93" s="130"/>
      <c r="HA93" s="130"/>
      <c r="HB93" s="130"/>
      <c r="HC93" s="130"/>
      <c r="HD93" s="130"/>
      <c r="HE93" s="130"/>
      <c r="HF93" s="130"/>
      <c r="HG93" s="130"/>
      <c r="HH93" s="130"/>
      <c r="HI93" s="130"/>
      <c r="HJ93" s="130"/>
      <c r="HK93" s="130"/>
      <c r="HL93" s="130"/>
      <c r="HM93" s="130"/>
      <c r="HN93" s="130"/>
      <c r="HO93" s="130"/>
      <c r="HP93" s="130"/>
      <c r="HQ93" s="130"/>
      <c r="HR93" s="130"/>
      <c r="HS93" s="130"/>
      <c r="HT93" s="130"/>
      <c r="HU93" s="130"/>
      <c r="HV93" s="130"/>
      <c r="HW93" s="130"/>
      <c r="HX93" s="130"/>
      <c r="HY93" s="130"/>
      <c r="HZ93" s="130"/>
      <c r="IA93" s="130"/>
      <c r="IB93" s="130"/>
      <c r="IC93" s="130"/>
      <c r="ID93" s="130"/>
      <c r="IE93" s="130"/>
      <c r="IF93" s="130"/>
      <c r="IG93" s="130"/>
      <c r="IH93" s="130"/>
      <c r="II93" s="130"/>
      <c r="IJ93" s="130"/>
      <c r="IK93" s="130"/>
      <c r="IL93" s="130"/>
      <c r="IM93" s="130"/>
      <c r="IN93" s="130"/>
      <c r="IO93" s="130"/>
      <c r="IP93" s="130"/>
      <c r="IQ93" s="130"/>
      <c r="IR93" s="130"/>
      <c r="IS93" s="130"/>
      <c r="IT93" s="130"/>
      <c r="IU93" s="130"/>
      <c r="IV93" s="130"/>
    </row>
    <row r="94" spans="1:10" ht="130.5" customHeight="1" hidden="1">
      <c r="A94" s="130" t="s">
        <v>98</v>
      </c>
      <c r="B94" s="130"/>
      <c r="C94" s="130"/>
      <c r="D94" s="130"/>
      <c r="E94" s="130"/>
      <c r="F94" s="130"/>
      <c r="G94" s="130"/>
      <c r="H94" s="130"/>
      <c r="I94" s="130"/>
      <c r="J94" s="130"/>
    </row>
    <row r="95" spans="1:10" ht="40.5" customHeight="1" hidden="1">
      <c r="A95" s="130" t="s">
        <v>91</v>
      </c>
      <c r="B95" s="130"/>
      <c r="C95" s="130"/>
      <c r="D95" s="130"/>
      <c r="E95" s="130"/>
      <c r="F95" s="130"/>
      <c r="G95" s="130"/>
      <c r="H95" s="130"/>
      <c r="I95" s="130"/>
      <c r="J95" s="130"/>
    </row>
    <row r="96" spans="1:10" ht="37.5" customHeight="1" hidden="1">
      <c r="A96" s="130" t="s">
        <v>99</v>
      </c>
      <c r="B96" s="130"/>
      <c r="C96" s="130"/>
      <c r="D96" s="130"/>
      <c r="E96" s="130"/>
      <c r="F96" s="130"/>
      <c r="G96" s="130"/>
      <c r="H96" s="130"/>
      <c r="I96" s="130"/>
      <c r="J96" s="130"/>
    </row>
    <row r="97" spans="1:10" ht="111" customHeight="1" hidden="1">
      <c r="A97" s="130" t="s">
        <v>105</v>
      </c>
      <c r="B97" s="130"/>
      <c r="C97" s="130"/>
      <c r="D97" s="130"/>
      <c r="E97" s="130"/>
      <c r="F97" s="130"/>
      <c r="G97" s="130"/>
      <c r="H97" s="130"/>
      <c r="I97" s="130"/>
      <c r="J97" s="130"/>
    </row>
    <row r="98" spans="1:10" ht="72.75" customHeight="1" hidden="1">
      <c r="A98" s="130" t="s">
        <v>92</v>
      </c>
      <c r="B98" s="130"/>
      <c r="C98" s="130"/>
      <c r="D98" s="130"/>
      <c r="E98" s="130"/>
      <c r="F98" s="130"/>
      <c r="G98" s="130"/>
      <c r="H98" s="130"/>
      <c r="I98" s="130"/>
      <c r="J98" s="130"/>
    </row>
    <row r="99" spans="1:10" ht="28.5" customHeight="1" hidden="1">
      <c r="A99" s="130" t="s">
        <v>82</v>
      </c>
      <c r="B99" s="130"/>
      <c r="C99" s="130"/>
      <c r="D99" s="130"/>
      <c r="E99" s="130"/>
      <c r="F99" s="130"/>
      <c r="G99" s="130"/>
      <c r="H99" s="130"/>
      <c r="I99" s="130"/>
      <c r="J99" s="130"/>
    </row>
    <row r="100" spans="1:10" ht="156" customHeight="1" hidden="1">
      <c r="A100" s="196" t="s">
        <v>94</v>
      </c>
      <c r="B100" s="196"/>
      <c r="C100" s="196"/>
      <c r="D100" s="196"/>
      <c r="E100" s="196"/>
      <c r="F100" s="196"/>
      <c r="G100" s="196"/>
      <c r="H100" s="196"/>
      <c r="I100" s="196"/>
      <c r="J100" s="196"/>
    </row>
    <row r="101" spans="1:10" ht="86.25" customHeight="1" hidden="1">
      <c r="A101" s="130" t="s">
        <v>93</v>
      </c>
      <c r="B101" s="130"/>
      <c r="C101" s="130"/>
      <c r="D101" s="130"/>
      <c r="E101" s="130"/>
      <c r="F101" s="130"/>
      <c r="G101" s="130"/>
      <c r="H101" s="130"/>
      <c r="I101" s="130"/>
      <c r="J101" s="130"/>
    </row>
    <row r="102" spans="1:10" ht="78.75" customHeight="1" hidden="1">
      <c r="A102" s="130" t="s">
        <v>95</v>
      </c>
      <c r="B102" s="130"/>
      <c r="C102" s="130"/>
      <c r="D102" s="130"/>
      <c r="E102" s="130"/>
      <c r="F102" s="130"/>
      <c r="G102" s="130"/>
      <c r="H102" s="130"/>
      <c r="I102" s="130"/>
      <c r="J102" s="130"/>
    </row>
    <row r="103" spans="1:10" ht="144" customHeight="1" hidden="1">
      <c r="A103" s="130" t="s">
        <v>87</v>
      </c>
      <c r="B103" s="130"/>
      <c r="C103" s="130"/>
      <c r="D103" s="130"/>
      <c r="E103" s="130"/>
      <c r="F103" s="130"/>
      <c r="G103" s="130"/>
      <c r="H103" s="130"/>
      <c r="I103" s="130"/>
      <c r="J103" s="130"/>
    </row>
    <row r="104" spans="1:10" ht="159" customHeight="1" hidden="1">
      <c r="A104" s="130" t="s">
        <v>89</v>
      </c>
      <c r="B104" s="130"/>
      <c r="C104" s="130"/>
      <c r="D104" s="130"/>
      <c r="E104" s="130"/>
      <c r="F104" s="130"/>
      <c r="G104" s="130"/>
      <c r="H104" s="130"/>
      <c r="I104" s="130"/>
      <c r="J104" s="130"/>
    </row>
    <row r="105" spans="1:10" ht="168" customHeight="1" hidden="1">
      <c r="A105" s="130" t="s">
        <v>88</v>
      </c>
      <c r="B105" s="130"/>
      <c r="C105" s="130"/>
      <c r="D105" s="130"/>
      <c r="E105" s="130"/>
      <c r="F105" s="130"/>
      <c r="G105" s="130"/>
      <c r="H105" s="130"/>
      <c r="I105" s="130"/>
      <c r="J105" s="130"/>
    </row>
    <row r="106" spans="1:10" ht="121.5" customHeight="1" hidden="1">
      <c r="A106" s="130" t="s">
        <v>106</v>
      </c>
      <c r="B106" s="130"/>
      <c r="C106" s="130"/>
      <c r="D106" s="130"/>
      <c r="E106" s="130"/>
      <c r="F106" s="130"/>
      <c r="G106" s="130"/>
      <c r="H106" s="130"/>
      <c r="I106" s="130"/>
      <c r="J106" s="130"/>
    </row>
    <row r="107" spans="1:10" ht="107.25" customHeight="1" hidden="1">
      <c r="A107" s="135" t="s">
        <v>100</v>
      </c>
      <c r="B107" s="130"/>
      <c r="C107" s="130"/>
      <c r="D107" s="130"/>
      <c r="E107" s="130"/>
      <c r="F107" s="130"/>
      <c r="G107" s="130"/>
      <c r="H107" s="130"/>
      <c r="I107" s="130"/>
      <c r="J107" s="130"/>
    </row>
    <row r="108" spans="1:10" ht="193.5" customHeight="1" hidden="1">
      <c r="A108" s="135" t="s">
        <v>101</v>
      </c>
      <c r="B108" s="130"/>
      <c r="C108" s="130"/>
      <c r="D108" s="130"/>
      <c r="E108" s="130"/>
      <c r="F108" s="130"/>
      <c r="G108" s="130"/>
      <c r="H108" s="130"/>
      <c r="I108" s="130"/>
      <c r="J108" s="130"/>
    </row>
    <row r="109" spans="1:10" ht="111.75" customHeight="1" hidden="1">
      <c r="A109" s="135" t="s">
        <v>96</v>
      </c>
      <c r="B109" s="130"/>
      <c r="C109" s="130"/>
      <c r="D109" s="130"/>
      <c r="E109" s="130"/>
      <c r="F109" s="130"/>
      <c r="G109" s="130"/>
      <c r="H109" s="130"/>
      <c r="I109" s="130"/>
      <c r="J109" s="130"/>
    </row>
    <row r="110" spans="1:10" ht="87.75" customHeight="1" hidden="1">
      <c r="A110" s="130" t="s">
        <v>103</v>
      </c>
      <c r="B110" s="130"/>
      <c r="C110" s="130"/>
      <c r="D110" s="130"/>
      <c r="E110" s="130"/>
      <c r="F110" s="130"/>
      <c r="G110" s="130"/>
      <c r="H110" s="130"/>
      <c r="I110" s="130"/>
      <c r="J110" s="130"/>
    </row>
    <row r="111" spans="1:10" ht="28.5" customHeight="1" hidden="1">
      <c r="A111" s="135" t="s">
        <v>90</v>
      </c>
      <c r="B111" s="135"/>
      <c r="C111" s="135"/>
      <c r="D111" s="135"/>
      <c r="E111" s="135"/>
      <c r="F111" s="135"/>
      <c r="G111" s="135"/>
      <c r="H111" s="135"/>
      <c r="I111" s="135"/>
      <c r="J111" s="135"/>
    </row>
    <row r="112" spans="1:10" ht="72" customHeight="1" hidden="1">
      <c r="A112" s="205" t="s">
        <v>102</v>
      </c>
      <c r="B112" s="205"/>
      <c r="C112" s="205"/>
      <c r="D112" s="205"/>
      <c r="E112" s="205"/>
      <c r="F112" s="205"/>
      <c r="G112" s="205"/>
      <c r="H112" s="205"/>
      <c r="I112" s="205"/>
      <c r="J112" s="205"/>
    </row>
    <row r="113" spans="1:10" ht="147.75" customHeight="1" hidden="1">
      <c r="A113" s="222" t="s">
        <v>168</v>
      </c>
      <c r="B113" s="223"/>
      <c r="C113" s="223"/>
      <c r="D113" s="223"/>
      <c r="E113" s="223"/>
      <c r="F113" s="223"/>
      <c r="G113" s="223"/>
      <c r="H113" s="223"/>
      <c r="I113" s="223"/>
      <c r="J113" s="223"/>
    </row>
    <row r="114" spans="1:10" ht="222" customHeight="1" hidden="1">
      <c r="A114" s="123" t="s">
        <v>156</v>
      </c>
      <c r="B114" s="123"/>
      <c r="C114" s="123"/>
      <c r="D114" s="123"/>
      <c r="E114" s="123"/>
      <c r="F114" s="123"/>
      <c r="G114" s="123"/>
      <c r="H114" s="123"/>
      <c r="I114" s="123"/>
      <c r="J114" s="107"/>
    </row>
    <row r="115" spans="1:10" ht="129" customHeight="1" hidden="1">
      <c r="A115" s="123" t="s">
        <v>157</v>
      </c>
      <c r="B115" s="123"/>
      <c r="C115" s="123"/>
      <c r="D115" s="123"/>
      <c r="E115" s="123"/>
      <c r="F115" s="123"/>
      <c r="G115" s="123"/>
      <c r="H115" s="123"/>
      <c r="I115" s="123"/>
      <c r="J115" s="107"/>
    </row>
    <row r="116" spans="1:10" ht="85.5" customHeight="1" hidden="1">
      <c r="A116" s="123" t="s">
        <v>158</v>
      </c>
      <c r="B116" s="123"/>
      <c r="C116" s="123"/>
      <c r="D116" s="123"/>
      <c r="E116" s="123"/>
      <c r="F116" s="123"/>
      <c r="G116" s="123"/>
      <c r="H116" s="123"/>
      <c r="I116" s="123"/>
      <c r="J116" s="107"/>
    </row>
    <row r="117" spans="1:10" ht="125.25" customHeight="1" hidden="1">
      <c r="A117" s="123" t="s">
        <v>159</v>
      </c>
      <c r="B117" s="123"/>
      <c r="C117" s="123"/>
      <c r="D117" s="123"/>
      <c r="E117" s="123"/>
      <c r="F117" s="123"/>
      <c r="G117" s="123"/>
      <c r="H117" s="123"/>
      <c r="I117" s="123"/>
      <c r="J117" s="107"/>
    </row>
    <row r="118" spans="1:10" ht="87" customHeight="1" hidden="1">
      <c r="A118" s="123" t="s">
        <v>153</v>
      </c>
      <c r="B118" s="123"/>
      <c r="C118" s="123"/>
      <c r="D118" s="123"/>
      <c r="E118" s="123"/>
      <c r="F118" s="123"/>
      <c r="G118" s="123"/>
      <c r="H118" s="123"/>
      <c r="I118" s="123"/>
      <c r="J118" s="107"/>
    </row>
    <row r="119" spans="1:10" ht="249" customHeight="1" hidden="1">
      <c r="A119" s="123" t="s">
        <v>169</v>
      </c>
      <c r="B119" s="123"/>
      <c r="C119" s="123"/>
      <c r="D119" s="123"/>
      <c r="E119" s="123"/>
      <c r="F119" s="123"/>
      <c r="G119" s="123"/>
      <c r="H119" s="123"/>
      <c r="I119" s="123"/>
      <c r="J119" s="107"/>
    </row>
    <row r="120" spans="1:10" ht="116.25" customHeight="1" hidden="1">
      <c r="A120" s="123" t="s">
        <v>160</v>
      </c>
      <c r="B120" s="123"/>
      <c r="C120" s="123"/>
      <c r="D120" s="123"/>
      <c r="E120" s="123"/>
      <c r="F120" s="123"/>
      <c r="G120" s="123"/>
      <c r="H120" s="123"/>
      <c r="I120" s="123"/>
      <c r="J120" s="107"/>
    </row>
    <row r="121" spans="1:10" ht="178.5" customHeight="1" hidden="1">
      <c r="A121" s="123" t="s">
        <v>161</v>
      </c>
      <c r="B121" s="123"/>
      <c r="C121" s="123"/>
      <c r="D121" s="123"/>
      <c r="E121" s="123"/>
      <c r="F121" s="123"/>
      <c r="G121" s="123"/>
      <c r="H121" s="123"/>
      <c r="I121" s="123"/>
      <c r="J121" s="107"/>
    </row>
    <row r="122" spans="1:10" ht="203.25" customHeight="1" hidden="1">
      <c r="A122" s="123" t="s">
        <v>162</v>
      </c>
      <c r="B122" s="123"/>
      <c r="C122" s="123"/>
      <c r="D122" s="123"/>
      <c r="E122" s="123"/>
      <c r="F122" s="123"/>
      <c r="G122" s="123"/>
      <c r="H122" s="123"/>
      <c r="I122" s="123"/>
      <c r="J122" s="92"/>
    </row>
    <row r="123" spans="1:10" ht="341.25" customHeight="1" hidden="1">
      <c r="A123" s="123" t="s">
        <v>166</v>
      </c>
      <c r="B123" s="123"/>
      <c r="C123" s="123"/>
      <c r="D123" s="123"/>
      <c r="E123" s="123"/>
      <c r="F123" s="123"/>
      <c r="G123" s="123"/>
      <c r="H123" s="123"/>
      <c r="I123" s="123"/>
      <c r="J123" s="92"/>
    </row>
    <row r="124" spans="1:10" ht="141" customHeight="1" hidden="1">
      <c r="A124" s="123" t="s">
        <v>155</v>
      </c>
      <c r="B124" s="123"/>
      <c r="C124" s="123"/>
      <c r="D124" s="123"/>
      <c r="E124" s="123"/>
      <c r="F124" s="123"/>
      <c r="G124" s="123"/>
      <c r="H124" s="123"/>
      <c r="I124" s="123"/>
      <c r="J124" s="92"/>
    </row>
    <row r="125" spans="1:10" ht="319.5" customHeight="1" hidden="1">
      <c r="A125" s="123" t="s">
        <v>163</v>
      </c>
      <c r="B125" s="123"/>
      <c r="C125" s="123"/>
      <c r="D125" s="123"/>
      <c r="E125" s="123"/>
      <c r="F125" s="123"/>
      <c r="G125" s="123"/>
      <c r="H125" s="123"/>
      <c r="I125" s="123"/>
      <c r="J125" s="92"/>
    </row>
    <row r="126" spans="1:10" ht="236.25" customHeight="1" hidden="1">
      <c r="A126" s="123" t="s">
        <v>167</v>
      </c>
      <c r="B126" s="123"/>
      <c r="C126" s="123"/>
      <c r="D126" s="123"/>
      <c r="E126" s="123"/>
      <c r="F126" s="123"/>
      <c r="G126" s="123"/>
      <c r="H126" s="123"/>
      <c r="I126" s="123"/>
      <c r="J126" s="92"/>
    </row>
    <row r="127" spans="1:10" ht="35.25" customHeight="1" hidden="1">
      <c r="A127" s="123" t="s">
        <v>164</v>
      </c>
      <c r="B127" s="123"/>
      <c r="C127" s="123"/>
      <c r="D127" s="123"/>
      <c r="E127" s="123"/>
      <c r="F127" s="123"/>
      <c r="G127" s="123"/>
      <c r="H127" s="123"/>
      <c r="I127" s="123"/>
      <c r="J127" s="92"/>
    </row>
    <row r="128" spans="1:10" ht="50.25" customHeight="1" hidden="1">
      <c r="A128" s="123" t="s">
        <v>154</v>
      </c>
      <c r="B128" s="123"/>
      <c r="C128" s="123"/>
      <c r="D128" s="123"/>
      <c r="E128" s="123"/>
      <c r="F128" s="123"/>
      <c r="G128" s="123"/>
      <c r="H128" s="123"/>
      <c r="I128" s="123"/>
      <c r="J128" s="92"/>
    </row>
    <row r="129" spans="1:10" ht="149.25" customHeight="1" hidden="1">
      <c r="A129" s="123" t="s">
        <v>165</v>
      </c>
      <c r="B129" s="123"/>
      <c r="C129" s="123"/>
      <c r="D129" s="123"/>
      <c r="E129" s="123"/>
      <c r="F129" s="123"/>
      <c r="G129" s="123"/>
      <c r="H129" s="123"/>
      <c r="I129" s="123"/>
      <c r="J129" s="92"/>
    </row>
    <row r="130" spans="1:10" ht="12.75" hidden="1">
      <c r="A130" s="130"/>
      <c r="B130" s="130"/>
      <c r="C130" s="130"/>
      <c r="D130" s="130"/>
      <c r="E130" s="130"/>
      <c r="F130" s="130"/>
      <c r="G130" s="130"/>
      <c r="H130" s="130"/>
      <c r="I130" s="130"/>
      <c r="J130" s="92"/>
    </row>
    <row r="131" spans="1:10" ht="12.75" hidden="1">
      <c r="A131" s="130"/>
      <c r="B131" s="130"/>
      <c r="C131" s="130"/>
      <c r="D131" s="130"/>
      <c r="E131" s="130"/>
      <c r="F131" s="130"/>
      <c r="G131" s="130"/>
      <c r="H131" s="130"/>
      <c r="I131" s="130"/>
      <c r="J131" s="130"/>
    </row>
    <row r="132" ht="12.75" hidden="1"/>
    <row r="133" ht="12.75" hidden="1"/>
    <row r="134" spans="1:10" ht="71.25" customHeight="1" hidden="1">
      <c r="A134" s="220" t="s">
        <v>110</v>
      </c>
      <c r="B134" s="220"/>
      <c r="C134" s="220"/>
      <c r="D134" s="220"/>
      <c r="E134" s="220"/>
      <c r="F134" s="220"/>
      <c r="G134" s="220"/>
      <c r="H134" s="220"/>
      <c r="I134" s="220"/>
      <c r="J134" s="220"/>
    </row>
    <row r="135" spans="1:10" ht="12.75" hidden="1">
      <c r="A135" s="211" t="s">
        <v>111</v>
      </c>
      <c r="B135" s="211"/>
      <c r="C135" s="211"/>
      <c r="D135" s="211"/>
      <c r="E135" s="211"/>
      <c r="F135" s="211"/>
      <c r="G135" s="211"/>
      <c r="H135" s="211"/>
      <c r="I135" s="211"/>
      <c r="J135" s="211"/>
    </row>
    <row r="136" ht="12.75" hidden="1"/>
    <row r="137" spans="1:10" ht="120.75" customHeight="1" hidden="1">
      <c r="A137" s="221" t="s">
        <v>115</v>
      </c>
      <c r="B137" s="221"/>
      <c r="C137" s="221"/>
      <c r="D137" s="221"/>
      <c r="E137" s="221"/>
      <c r="F137" s="221"/>
      <c r="G137" s="221"/>
      <c r="H137" s="221"/>
      <c r="I137" s="221"/>
      <c r="J137" s="221"/>
    </row>
    <row r="138" spans="1:10" ht="6" customHeight="1" hidden="1">
      <c r="A138" s="130"/>
      <c r="B138" s="130"/>
      <c r="C138" s="130"/>
      <c r="D138" s="130"/>
      <c r="E138" s="130"/>
      <c r="F138" s="130"/>
      <c r="G138" s="130"/>
      <c r="H138" s="130"/>
      <c r="I138" s="130"/>
      <c r="J138" s="93"/>
    </row>
    <row r="139" spans="1:10" ht="24" customHeight="1" hidden="1">
      <c r="A139" s="210"/>
      <c r="B139" s="210"/>
      <c r="C139" s="210"/>
      <c r="D139" s="210"/>
      <c r="E139" s="210"/>
      <c r="F139" s="210"/>
      <c r="G139" s="210"/>
      <c r="H139" s="210"/>
      <c r="I139" s="210"/>
      <c r="J139" s="93"/>
    </row>
    <row r="140" spans="1:10" ht="12.75" hidden="1">
      <c r="A140" s="135" t="s">
        <v>112</v>
      </c>
      <c r="B140" s="135"/>
      <c r="C140" s="135"/>
      <c r="D140" s="135"/>
      <c r="E140" s="135"/>
      <c r="F140" s="135"/>
      <c r="G140" s="135"/>
      <c r="H140" s="135"/>
      <c r="I140" s="135"/>
      <c r="J140" s="93"/>
    </row>
    <row r="141" spans="1:10" ht="6" customHeight="1" hidden="1">
      <c r="A141" s="97"/>
      <c r="B141" s="97"/>
      <c r="C141" s="97"/>
      <c r="D141" s="97"/>
      <c r="E141" s="97"/>
      <c r="F141" s="97"/>
      <c r="G141" s="97"/>
      <c r="H141" s="97"/>
      <c r="I141" s="97"/>
      <c r="J141" s="93"/>
    </row>
    <row r="142" spans="1:13" ht="25.5" customHeight="1" hidden="1">
      <c r="A142" s="127"/>
      <c r="B142" s="128"/>
      <c r="C142" s="127"/>
      <c r="D142" s="129"/>
      <c r="E142" s="129"/>
      <c r="F142" s="128"/>
      <c r="G142" s="127"/>
      <c r="H142" s="129"/>
      <c r="I142" s="128"/>
      <c r="J142" s="93"/>
      <c r="K142" s="93"/>
      <c r="L142" s="93"/>
      <c r="M142" s="93"/>
    </row>
    <row r="143" spans="1:10" ht="12.75" hidden="1">
      <c r="A143" s="135" t="s">
        <v>113</v>
      </c>
      <c r="B143" s="135"/>
      <c r="C143" s="135"/>
      <c r="D143" s="135"/>
      <c r="E143" s="135"/>
      <c r="F143" s="135"/>
      <c r="G143" s="135"/>
      <c r="H143" s="135"/>
      <c r="I143" s="135"/>
      <c r="J143" s="93"/>
    </row>
    <row r="144" spans="1:10" ht="6.75" customHeight="1" hidden="1">
      <c r="A144" s="130"/>
      <c r="B144" s="130"/>
      <c r="C144" s="130"/>
      <c r="D144" s="130"/>
      <c r="E144" s="130"/>
      <c r="F144" s="130"/>
      <c r="G144" s="130"/>
      <c r="H144" s="130"/>
      <c r="I144" s="130"/>
      <c r="J144" s="93"/>
    </row>
    <row r="145" spans="1:10" ht="24" customHeight="1" hidden="1">
      <c r="A145" s="140"/>
      <c r="B145" s="140"/>
      <c r="C145" s="140"/>
      <c r="D145" s="140"/>
      <c r="E145" s="140"/>
      <c r="F145" s="140"/>
      <c r="G145" s="140"/>
      <c r="H145" s="140"/>
      <c r="I145" s="140"/>
      <c r="J145" s="93"/>
    </row>
    <row r="146" spans="1:10" ht="12.75" hidden="1">
      <c r="A146" s="135" t="s">
        <v>114</v>
      </c>
      <c r="B146" s="135"/>
      <c r="C146" s="135"/>
      <c r="D146" s="135"/>
      <c r="E146" s="135"/>
      <c r="F146" s="135"/>
      <c r="G146" s="135"/>
      <c r="H146" s="135"/>
      <c r="I146" s="135"/>
      <c r="J146" s="93"/>
    </row>
    <row r="147" spans="1:10" ht="12.75" hidden="1">
      <c r="A147" s="130"/>
      <c r="B147" s="130"/>
      <c r="C147" s="130"/>
      <c r="D147" s="130"/>
      <c r="E147" s="130"/>
      <c r="F147" s="130"/>
      <c r="G147" s="130"/>
      <c r="H147" s="130"/>
      <c r="I147" s="130"/>
      <c r="J147" s="93"/>
    </row>
    <row r="148" spans="1:10" ht="13.5" hidden="1" thickBot="1">
      <c r="A148" s="135" t="s">
        <v>116</v>
      </c>
      <c r="B148" s="135"/>
      <c r="C148" s="135"/>
      <c r="D148" s="135"/>
      <c r="E148" s="135"/>
      <c r="F148" s="135"/>
      <c r="G148" s="135"/>
      <c r="H148" s="135"/>
      <c r="I148" s="135"/>
      <c r="J148" s="93"/>
    </row>
    <row r="149" spans="1:10" ht="54" customHeight="1" hidden="1">
      <c r="A149" s="96"/>
      <c r="B149" s="103"/>
      <c r="C149" s="136" t="s">
        <v>117</v>
      </c>
      <c r="D149" s="136"/>
      <c r="E149" s="136"/>
      <c r="F149" s="136"/>
      <c r="G149" s="136"/>
      <c r="H149" s="136"/>
      <c r="I149" s="136"/>
      <c r="J149" s="104"/>
    </row>
    <row r="150" spans="1:17" ht="54" customHeight="1" hidden="1">
      <c r="A150" s="98"/>
      <c r="B150" s="105"/>
      <c r="C150" s="137" t="s">
        <v>118</v>
      </c>
      <c r="D150" s="137"/>
      <c r="E150" s="137"/>
      <c r="F150" s="137"/>
      <c r="G150" s="137"/>
      <c r="H150" s="137"/>
      <c r="I150" s="137"/>
      <c r="J150" s="138"/>
      <c r="Q150" s="99"/>
    </row>
    <row r="151" spans="1:10" ht="24" customHeight="1" hidden="1">
      <c r="A151" s="120"/>
      <c r="B151" s="124"/>
      <c r="C151" s="216" t="s">
        <v>133</v>
      </c>
      <c r="D151" s="217"/>
      <c r="E151" s="129"/>
      <c r="F151" s="129"/>
      <c r="G151" s="129"/>
      <c r="H151" s="129"/>
      <c r="I151" s="129"/>
      <c r="J151" s="139"/>
    </row>
    <row r="152" spans="1:10" ht="24" customHeight="1" hidden="1">
      <c r="A152" s="121"/>
      <c r="B152" s="125"/>
      <c r="C152" s="218" t="s">
        <v>131</v>
      </c>
      <c r="D152" s="219"/>
      <c r="E152" s="129"/>
      <c r="F152" s="129"/>
      <c r="G152" s="129"/>
      <c r="H152" s="129"/>
      <c r="I152" s="129"/>
      <c r="J152" s="139"/>
    </row>
    <row r="153" spans="1:10" ht="24" customHeight="1" hidden="1" thickBot="1">
      <c r="A153" s="122"/>
      <c r="B153" s="126"/>
      <c r="C153" s="212" t="s">
        <v>132</v>
      </c>
      <c r="D153" s="213"/>
      <c r="E153" s="133"/>
      <c r="F153" s="133"/>
      <c r="G153" s="133"/>
      <c r="H153" s="133"/>
      <c r="I153" s="133"/>
      <c r="J153" s="134"/>
    </row>
    <row r="154" spans="1:9" ht="21" customHeight="1" hidden="1">
      <c r="A154" s="231" t="s">
        <v>119</v>
      </c>
      <c r="B154" s="231"/>
      <c r="C154" s="231"/>
      <c r="D154" s="231"/>
      <c r="E154" s="231"/>
      <c r="F154" s="231"/>
      <c r="G154" s="231"/>
      <c r="H154" s="231"/>
      <c r="I154" s="231"/>
    </row>
    <row r="155" spans="1:9" ht="12.75" hidden="1">
      <c r="A155" s="94"/>
      <c r="B155" s="94"/>
      <c r="C155" s="94"/>
      <c r="D155" s="94"/>
      <c r="E155" s="94"/>
      <c r="F155" s="94"/>
      <c r="G155" s="94"/>
      <c r="H155" s="94"/>
      <c r="I155" s="94"/>
    </row>
    <row r="156" spans="1:9" ht="12.75" hidden="1">
      <c r="A156" s="94"/>
      <c r="B156" s="94"/>
      <c r="C156" s="94"/>
      <c r="D156" s="94"/>
      <c r="E156" s="94"/>
      <c r="F156" s="94"/>
      <c r="G156" s="94"/>
      <c r="H156" s="94"/>
      <c r="I156" s="94"/>
    </row>
    <row r="157" spans="1:10" ht="24" customHeight="1" hidden="1">
      <c r="A157" s="102"/>
      <c r="B157" s="127"/>
      <c r="C157" s="128"/>
      <c r="D157" s="228"/>
      <c r="E157" s="229"/>
      <c r="F157" s="229"/>
      <c r="G157" s="229"/>
      <c r="H157" s="229"/>
      <c r="I157" s="229"/>
      <c r="J157" s="229"/>
    </row>
    <row r="158" spans="1:9" ht="12.75" customHeight="1" hidden="1">
      <c r="A158" s="224" t="s">
        <v>130</v>
      </c>
      <c r="B158" s="224"/>
      <c r="C158" s="224"/>
      <c r="D158" s="215" t="s">
        <v>120</v>
      </c>
      <c r="E158" s="215"/>
      <c r="F158" s="215"/>
      <c r="G158" s="215"/>
      <c r="H158" s="215"/>
      <c r="I158" s="215"/>
    </row>
    <row r="159" ht="12.75" hidden="1"/>
    <row r="160" spans="1:9" ht="12.75" hidden="1">
      <c r="A160" s="211" t="s">
        <v>121</v>
      </c>
      <c r="B160" s="211"/>
      <c r="C160" s="211"/>
      <c r="D160" s="211"/>
      <c r="E160" s="211"/>
      <c r="F160" s="211"/>
      <c r="G160" s="211"/>
      <c r="H160" s="211"/>
      <c r="I160" s="211"/>
    </row>
    <row r="161" ht="12.75" hidden="1"/>
    <row r="162" spans="1:10" ht="24" customHeight="1" hidden="1">
      <c r="A162" s="227"/>
      <c r="B162" s="115"/>
      <c r="C162" s="116"/>
      <c r="D162" s="227"/>
      <c r="E162" s="115"/>
      <c r="F162" s="115"/>
      <c r="G162" s="115"/>
      <c r="H162" s="115"/>
      <c r="I162" s="115"/>
      <c r="J162" s="116"/>
    </row>
    <row r="163" spans="1:9" ht="12.75" hidden="1">
      <c r="A163" s="95" t="s">
        <v>122</v>
      </c>
      <c r="D163" s="230" t="s">
        <v>123</v>
      </c>
      <c r="E163" s="230"/>
      <c r="F163" s="230"/>
      <c r="G163" s="230"/>
      <c r="H163" s="230"/>
      <c r="I163" s="230"/>
    </row>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spans="1:10" ht="12.75" hidden="1">
      <c r="A183" s="234"/>
      <c r="B183" s="234"/>
      <c r="C183" s="234"/>
      <c r="D183" s="234"/>
      <c r="E183" s="234"/>
      <c r="F183" s="234"/>
      <c r="G183" s="234"/>
      <c r="H183" s="234"/>
      <c r="I183" s="234"/>
      <c r="J183" s="234"/>
    </row>
    <row r="184" spans="1:8" ht="79.5" customHeight="1" hidden="1">
      <c r="A184" s="225" t="s">
        <v>145</v>
      </c>
      <c r="B184" s="226"/>
      <c r="C184" s="226"/>
      <c r="D184" s="226"/>
      <c r="E184" s="226"/>
      <c r="F184" s="226"/>
      <c r="G184" s="226"/>
      <c r="H184" s="226"/>
    </row>
    <row r="185" spans="1:8" ht="24.75" customHeight="1" hidden="1">
      <c r="A185" s="214" t="s">
        <v>144</v>
      </c>
      <c r="B185" s="214"/>
      <c r="C185" s="214"/>
      <c r="D185" s="214"/>
      <c r="E185" s="214"/>
      <c r="F185" s="214"/>
      <c r="G185" s="214"/>
      <c r="H185" s="214"/>
    </row>
    <row r="186" spans="1:8" ht="24.75" customHeight="1" hidden="1">
      <c r="A186" s="114" t="s">
        <v>124</v>
      </c>
      <c r="B186" s="115"/>
      <c r="C186" s="115"/>
      <c r="D186" s="115"/>
      <c r="E186" s="115"/>
      <c r="F186" s="115"/>
      <c r="G186" s="115"/>
      <c r="H186" s="116"/>
    </row>
    <row r="187" spans="1:8" ht="50.25" customHeight="1" hidden="1">
      <c r="A187" s="111" t="s">
        <v>146</v>
      </c>
      <c r="B187" s="112"/>
      <c r="C187" s="112"/>
      <c r="D187" s="112"/>
      <c r="E187" s="112"/>
      <c r="F187" s="112"/>
      <c r="G187" s="112"/>
      <c r="H187" s="113"/>
    </row>
    <row r="188" spans="1:8" ht="24.75" customHeight="1" hidden="1">
      <c r="A188" s="114" t="s">
        <v>125</v>
      </c>
      <c r="B188" s="115"/>
      <c r="C188" s="115" t="s">
        <v>126</v>
      </c>
      <c r="D188" s="115"/>
      <c r="E188" s="115"/>
      <c r="F188" s="115"/>
      <c r="G188" s="115"/>
      <c r="H188" s="116"/>
    </row>
    <row r="189" spans="1:8" ht="21.75" customHeight="1" hidden="1">
      <c r="A189" s="111" t="s">
        <v>126</v>
      </c>
      <c r="B189" s="112"/>
      <c r="C189" s="112"/>
      <c r="D189" s="112"/>
      <c r="E189" s="112"/>
      <c r="F189" s="112"/>
      <c r="G189" s="112"/>
      <c r="H189" s="113"/>
    </row>
    <row r="190" spans="1:8" ht="108.75" customHeight="1" hidden="1">
      <c r="A190" s="111" t="s">
        <v>147</v>
      </c>
      <c r="B190" s="112"/>
      <c r="C190" s="112"/>
      <c r="D190" s="112"/>
      <c r="E190" s="112"/>
      <c r="F190" s="112"/>
      <c r="G190" s="112"/>
      <c r="H190" s="113"/>
    </row>
    <row r="191" spans="1:8" ht="24.75" customHeight="1" hidden="1">
      <c r="A191" s="114" t="s">
        <v>129</v>
      </c>
      <c r="B191" s="115"/>
      <c r="C191" s="115"/>
      <c r="D191" s="115"/>
      <c r="E191" s="115"/>
      <c r="F191" s="115"/>
      <c r="G191" s="115"/>
      <c r="H191" s="116"/>
    </row>
    <row r="192" spans="1:8" ht="24" customHeight="1" hidden="1">
      <c r="A192" s="111"/>
      <c r="B192" s="112"/>
      <c r="C192" s="112"/>
      <c r="D192" s="112"/>
      <c r="E192" s="112"/>
      <c r="F192" s="112"/>
      <c r="G192" s="112"/>
      <c r="H192" s="113"/>
    </row>
    <row r="193" spans="1:8" ht="24.75" customHeight="1" hidden="1">
      <c r="A193" s="114" t="s">
        <v>148</v>
      </c>
      <c r="B193" s="232"/>
      <c r="C193" s="232"/>
      <c r="D193" s="232"/>
      <c r="E193" s="232"/>
      <c r="F193" s="232"/>
      <c r="G193" s="232"/>
      <c r="H193" s="233"/>
    </row>
    <row r="194" spans="1:8" ht="40.5" customHeight="1" hidden="1">
      <c r="A194" s="108" t="s">
        <v>149</v>
      </c>
      <c r="B194" s="112"/>
      <c r="C194" s="112"/>
      <c r="D194" s="112"/>
      <c r="E194" s="112"/>
      <c r="F194" s="112"/>
      <c r="G194" s="112"/>
      <c r="H194" s="113"/>
    </row>
    <row r="195" spans="1:8" ht="24.75" customHeight="1" hidden="1">
      <c r="A195" s="114" t="s">
        <v>150</v>
      </c>
      <c r="B195" s="115"/>
      <c r="C195" s="115"/>
      <c r="D195" s="115"/>
      <c r="E195" s="115"/>
      <c r="F195" s="115"/>
      <c r="G195" s="115"/>
      <c r="H195" s="116"/>
    </row>
    <row r="196" spans="1:8" ht="40.5" customHeight="1" hidden="1">
      <c r="A196" s="108" t="s">
        <v>149</v>
      </c>
      <c r="B196" s="109"/>
      <c r="C196" s="109"/>
      <c r="D196" s="109"/>
      <c r="E196" s="109"/>
      <c r="F196" s="109"/>
      <c r="G196" s="109"/>
      <c r="H196" s="110"/>
    </row>
    <row r="197" spans="1:8" ht="24.75" customHeight="1" hidden="1">
      <c r="A197" s="114" t="s">
        <v>127</v>
      </c>
      <c r="B197" s="115"/>
      <c r="C197" s="115"/>
      <c r="D197" s="115"/>
      <c r="E197" s="115"/>
      <c r="F197" s="114" t="s">
        <v>128</v>
      </c>
      <c r="G197" s="115"/>
      <c r="H197" s="116"/>
    </row>
    <row r="198" spans="1:14" ht="21.75" customHeight="1" hidden="1">
      <c r="A198" s="117"/>
      <c r="B198" s="118"/>
      <c r="C198" s="118"/>
      <c r="D198" s="118"/>
      <c r="E198" s="119"/>
      <c r="F198" s="118"/>
      <c r="G198" s="118"/>
      <c r="H198" s="119"/>
      <c r="N198" s="100"/>
    </row>
    <row r="199" spans="1:8" ht="24.75" customHeight="1" hidden="1">
      <c r="A199" s="114" t="s">
        <v>151</v>
      </c>
      <c r="B199" s="115"/>
      <c r="C199" s="115"/>
      <c r="D199" s="115"/>
      <c r="E199" s="115"/>
      <c r="F199" s="115"/>
      <c r="G199" s="115"/>
      <c r="H199" s="116"/>
    </row>
    <row r="200" spans="1:8" ht="102" customHeight="1" hidden="1">
      <c r="A200" s="108" t="s">
        <v>152</v>
      </c>
      <c r="B200" s="109"/>
      <c r="C200" s="109"/>
      <c r="D200" s="109"/>
      <c r="E200" s="109"/>
      <c r="F200" s="109"/>
      <c r="G200" s="109"/>
      <c r="H200" s="110"/>
    </row>
    <row r="201" ht="12" customHeight="1" hidden="1"/>
    <row r="202" ht="12.75" hidden="1"/>
    <row r="203" ht="12.75" hidden="1"/>
    <row r="204" ht="12.75"/>
    <row r="205" ht="12.75"/>
    <row r="206" ht="12.75"/>
    <row r="207" ht="12.75"/>
    <row r="208" ht="12.75"/>
    <row r="209" ht="12.75"/>
    <row r="210" ht="12.75"/>
    <row r="211" ht="12.75"/>
    <row r="442" ht="12.75"/>
  </sheetData>
  <sheetProtection password="CC24" sheet="1" objects="1" scenarios="1"/>
  <protectedRanges>
    <protectedRange password="CC24" sqref="A184:C186 A201:I201 A187:B187 A191:C192 D191:I192 A193:C194 D193:I194 A197:C198 D197:I198 A195:C196 D195:I196 A199:C200 D199:I200 D184:I190 A188:C190" name="FormularWinerSt?dtischeLock"/>
    <protectedRange password="CC24" sqref="A114:J131" name="DatenschutzlockWienerSt?dtische"/>
    <protectedRange password="CC24" sqref="A134:J183" name="FormularUNIQAlock"/>
    <protectedRange password="CC24" sqref="A84:J112" name="DatenschutzlockUNIQA"/>
    <protectedRange password="CC24" sqref="A1:J53 A61:J61 J56:J60 A63:J82 J62 J54" name="MainFormLock"/>
    <protectedRange password="CC24" sqref="J55" name="MainFormLock_2"/>
    <protectedRange password="CC24" sqref="A56:I56" name="MainFormLock_1"/>
    <protectedRange password="CC24" sqref="A57:I57" name="MainFormLock_3"/>
    <protectedRange password="CC24" sqref="A58:I59" name="MainFormLock_4"/>
    <protectedRange password="CC24" sqref="A60:I60" name="MainFormLock_5"/>
    <protectedRange password="CC24" sqref="A62:I62" name="MainFormLock_6"/>
    <protectedRange password="CC24" sqref="A113:J113" name="DatenschutzlockWienerSt?dtische_1"/>
    <protectedRange password="CC24" sqref="A113:J113" name="DatenschutzlockUNIQA_1"/>
  </protectedRanges>
  <mergeCells count="185">
    <mergeCell ref="A160:I160"/>
    <mergeCell ref="D163:I163"/>
    <mergeCell ref="A144:I144"/>
    <mergeCell ref="A138:I138"/>
    <mergeCell ref="A154:I154"/>
    <mergeCell ref="A194:H194"/>
    <mergeCell ref="A193:H193"/>
    <mergeCell ref="B157:C157"/>
    <mergeCell ref="D162:J162"/>
    <mergeCell ref="A183:J183"/>
    <mergeCell ref="A184:H184"/>
    <mergeCell ref="A187:H187"/>
    <mergeCell ref="A188:H188"/>
    <mergeCell ref="A189:H189"/>
    <mergeCell ref="A192:H192"/>
    <mergeCell ref="A108:J108"/>
    <mergeCell ref="A109:J109"/>
    <mergeCell ref="A162:C162"/>
    <mergeCell ref="E151:J151"/>
    <mergeCell ref="D157:J157"/>
    <mergeCell ref="A113:J113"/>
    <mergeCell ref="A158:C158"/>
    <mergeCell ref="A120:I120"/>
    <mergeCell ref="A121:I121"/>
    <mergeCell ref="A122:I122"/>
    <mergeCell ref="A123:I123"/>
    <mergeCell ref="A124:I124"/>
    <mergeCell ref="A125:I125"/>
    <mergeCell ref="A126:I126"/>
    <mergeCell ref="A186:H186"/>
    <mergeCell ref="C153:D153"/>
    <mergeCell ref="A185:H185"/>
    <mergeCell ref="D158:I158"/>
    <mergeCell ref="A131:J131"/>
    <mergeCell ref="C151:D151"/>
    <mergeCell ref="A146:I146"/>
    <mergeCell ref="A140:I140"/>
    <mergeCell ref="C152:D152"/>
    <mergeCell ref="A134:J134"/>
    <mergeCell ref="A139:I139"/>
    <mergeCell ref="A116:I116"/>
    <mergeCell ref="A117:I117"/>
    <mergeCell ref="A127:I127"/>
    <mergeCell ref="A119:I119"/>
    <mergeCell ref="A128:I128"/>
    <mergeCell ref="A135:J135"/>
    <mergeCell ref="A137:J137"/>
    <mergeCell ref="HW93:IF93"/>
    <mergeCell ref="HM93:HV93"/>
    <mergeCell ref="DG93:DP93"/>
    <mergeCell ref="DQ93:DZ93"/>
    <mergeCell ref="EA93:EJ93"/>
    <mergeCell ref="A118:I118"/>
    <mergeCell ref="GS93:HB93"/>
    <mergeCell ref="HC93:HL93"/>
    <mergeCell ref="EK93:ET93"/>
    <mergeCell ref="AY93:BH93"/>
    <mergeCell ref="IG93:IP93"/>
    <mergeCell ref="EU93:FD93"/>
    <mergeCell ref="FE93:FN93"/>
    <mergeCell ref="IQ93:IV93"/>
    <mergeCell ref="A97:J97"/>
    <mergeCell ref="A98:J98"/>
    <mergeCell ref="A95:J95"/>
    <mergeCell ref="FO93:FX93"/>
    <mergeCell ref="FY93:GH93"/>
    <mergeCell ref="GI93:GR93"/>
    <mergeCell ref="BI93:BR93"/>
    <mergeCell ref="BS93:CB93"/>
    <mergeCell ref="CC93:CL93"/>
    <mergeCell ref="CM93:CV93"/>
    <mergeCell ref="CW93:DF93"/>
    <mergeCell ref="A83:J83"/>
    <mergeCell ref="A93:J93"/>
    <mergeCell ref="K93:T93"/>
    <mergeCell ref="U93:AD93"/>
    <mergeCell ref="AE93:AN93"/>
    <mergeCell ref="AO93:AX93"/>
    <mergeCell ref="A85:J85"/>
    <mergeCell ref="A86:J86"/>
    <mergeCell ref="A87:J87"/>
    <mergeCell ref="A88:J88"/>
    <mergeCell ref="A110:J110"/>
    <mergeCell ref="A89:J89"/>
    <mergeCell ref="A90:J90"/>
    <mergeCell ref="A94:J94"/>
    <mergeCell ref="A96:J96"/>
    <mergeCell ref="A112:J112"/>
    <mergeCell ref="A101:J101"/>
    <mergeCell ref="A103:J103"/>
    <mergeCell ref="A104:J104"/>
    <mergeCell ref="A105:J105"/>
    <mergeCell ref="A106:J106"/>
    <mergeCell ref="A111:J111"/>
    <mergeCell ref="A107:J107"/>
    <mergeCell ref="A102:J102"/>
    <mergeCell ref="A100:J100"/>
    <mergeCell ref="A1:I1"/>
    <mergeCell ref="B10:I10"/>
    <mergeCell ref="B12:I12"/>
    <mergeCell ref="D2:G3"/>
    <mergeCell ref="A2:C3"/>
    <mergeCell ref="B24:C24"/>
    <mergeCell ref="D34:I34"/>
    <mergeCell ref="F20:I20"/>
    <mergeCell ref="B29:H29"/>
    <mergeCell ref="B35:C35"/>
    <mergeCell ref="A39:E39"/>
    <mergeCell ref="A57:I57"/>
    <mergeCell ref="A66:I66"/>
    <mergeCell ref="A38:I38"/>
    <mergeCell ref="F39:H39"/>
    <mergeCell ref="C14:I14"/>
    <mergeCell ref="B20:E20"/>
    <mergeCell ref="D35:I35"/>
    <mergeCell ref="D33:G33"/>
    <mergeCell ref="A19:C19"/>
    <mergeCell ref="A20:A22"/>
    <mergeCell ref="B33:C33"/>
    <mergeCell ref="B34:C34"/>
    <mergeCell ref="B22:E22"/>
    <mergeCell ref="F22:I22"/>
    <mergeCell ref="F42:G42"/>
    <mergeCell ref="A42:E42"/>
    <mergeCell ref="A75:A76"/>
    <mergeCell ref="B75:D76"/>
    <mergeCell ref="A60:I60"/>
    <mergeCell ref="A63:I63"/>
    <mergeCell ref="A58:I58"/>
    <mergeCell ref="A64:I64"/>
    <mergeCell ref="E75:G76"/>
    <mergeCell ref="E73:G73"/>
    <mergeCell ref="B73:D73"/>
    <mergeCell ref="A61:I61"/>
    <mergeCell ref="A114:I114"/>
    <mergeCell ref="A62:I62"/>
    <mergeCell ref="A65:I65"/>
    <mergeCell ref="A99:J99"/>
    <mergeCell ref="A91:J91"/>
    <mergeCell ref="A92:J92"/>
    <mergeCell ref="A84:J84"/>
    <mergeCell ref="A115:I115"/>
    <mergeCell ref="A55:J55"/>
    <mergeCell ref="B36:C36"/>
    <mergeCell ref="A49:I49"/>
    <mergeCell ref="A48:I48"/>
    <mergeCell ref="A59:I59"/>
    <mergeCell ref="A50:I50"/>
    <mergeCell ref="A40:I40"/>
    <mergeCell ref="H42:I42"/>
    <mergeCell ref="A67:I67"/>
    <mergeCell ref="A43:H43"/>
    <mergeCell ref="A44:J44"/>
    <mergeCell ref="A51:I51"/>
    <mergeCell ref="A52:I52"/>
    <mergeCell ref="A54:I54"/>
    <mergeCell ref="A53:I53"/>
    <mergeCell ref="A47:I47"/>
    <mergeCell ref="A56:I56"/>
    <mergeCell ref="E153:J153"/>
    <mergeCell ref="A147:I147"/>
    <mergeCell ref="A148:I148"/>
    <mergeCell ref="A143:I143"/>
    <mergeCell ref="C149:I149"/>
    <mergeCell ref="C150:J150"/>
    <mergeCell ref="E152:J152"/>
    <mergeCell ref="A145:I145"/>
    <mergeCell ref="D78:I78"/>
    <mergeCell ref="A151:A153"/>
    <mergeCell ref="A129:I129"/>
    <mergeCell ref="A196:H196"/>
    <mergeCell ref="A195:H195"/>
    <mergeCell ref="A199:H199"/>
    <mergeCell ref="B151:B153"/>
    <mergeCell ref="A142:B142"/>
    <mergeCell ref="C142:F142"/>
    <mergeCell ref="G142:I142"/>
    <mergeCell ref="A130:I130"/>
    <mergeCell ref="A200:H200"/>
    <mergeCell ref="A190:H190"/>
    <mergeCell ref="A191:H191"/>
    <mergeCell ref="A197:E197"/>
    <mergeCell ref="F197:H197"/>
    <mergeCell ref="A198:E198"/>
    <mergeCell ref="F198:H198"/>
  </mergeCells>
  <printOptions horizontalCentered="1"/>
  <pageMargins left="0.4724409448818898" right="0.31496062992125984" top="0.5905511811023623" bottom="0.5905511811023623" header="0.31496062992125984" footer="0.5118110236220472"/>
  <pageSetup fitToHeight="0" fitToWidth="1" horizontalDpi="600" verticalDpi="600" orientation="portrait" paperSize="9" scale="90" r:id="rId2"/>
  <rowBreaks count="2" manualBreakCount="2">
    <brk id="82" max="9" man="1"/>
    <brk id="133" max="9" man="1"/>
  </rowBreaks>
  <drawing r:id="rId1"/>
</worksheet>
</file>

<file path=xl/worksheets/sheet2.xml><?xml version="1.0" encoding="utf-8"?>
<worksheet xmlns="http://schemas.openxmlformats.org/spreadsheetml/2006/main" xmlns:r="http://schemas.openxmlformats.org/officeDocument/2006/relationships">
  <sheetPr codeName="Tabelle3"/>
  <dimension ref="A2:P52"/>
  <sheetViews>
    <sheetView zoomScalePageLayoutView="0" workbookViewId="0" topLeftCell="A1">
      <selection activeCell="C52" sqref="C52"/>
    </sheetView>
  </sheetViews>
  <sheetFormatPr defaultColWidth="9.125" defaultRowHeight="12.75"/>
  <cols>
    <col min="1" max="1" width="64.75390625" style="3" customWidth="1"/>
    <col min="2" max="2" width="26.00390625" style="6" customWidth="1"/>
    <col min="3" max="3" width="27.875" style="1" bestFit="1" customWidth="1"/>
    <col min="4" max="6" width="9.125" style="1" customWidth="1"/>
    <col min="7" max="7" width="14.875" style="1" customWidth="1"/>
    <col min="8" max="16384" width="9.125" style="1" customWidth="1"/>
  </cols>
  <sheetData>
    <row r="2" spans="1:16" ht="12.75">
      <c r="A2" s="3" t="s">
        <v>28</v>
      </c>
      <c r="B2" s="6">
        <f>D2/107.80952381*100</f>
        <v>2.4028268175688923</v>
      </c>
      <c r="C2" s="6" t="s">
        <v>13</v>
      </c>
      <c r="D2" s="6">
        <v>2.59047615</v>
      </c>
      <c r="F2" s="74" t="s">
        <v>48</v>
      </c>
      <c r="G2" s="74" t="s">
        <v>48</v>
      </c>
      <c r="H2" s="79" t="s">
        <v>56</v>
      </c>
      <c r="I2" s="76"/>
      <c r="J2" s="76"/>
      <c r="K2" s="76"/>
      <c r="L2" s="76"/>
      <c r="M2" s="76"/>
      <c r="N2" s="76"/>
      <c r="O2" s="76"/>
      <c r="P2" s="76"/>
    </row>
    <row r="3" spans="1:16" ht="12.75">
      <c r="A3" s="75" t="s">
        <v>53</v>
      </c>
      <c r="B3" s="6">
        <f>$B$2*1.19238095238095</f>
        <v>2.8650849291392833</v>
      </c>
      <c r="C3" s="6">
        <f>$B$2*1.193</f>
        <v>2.8665723933596885</v>
      </c>
      <c r="F3" s="74" t="s">
        <v>49</v>
      </c>
      <c r="G3" s="74" t="s">
        <v>49</v>
      </c>
      <c r="H3" s="76"/>
      <c r="I3" s="77"/>
      <c r="J3" s="76"/>
      <c r="K3" s="76"/>
      <c r="L3" s="76"/>
      <c r="M3" s="76"/>
      <c r="N3" s="76"/>
      <c r="O3" s="76"/>
      <c r="P3" s="76"/>
    </row>
    <row r="4" spans="1:16" ht="12.75">
      <c r="A4" s="70" t="s">
        <v>43</v>
      </c>
      <c r="B4" s="6">
        <f>B3*1.1629392971246</f>
        <v>3.3319198536955223</v>
      </c>
      <c r="C4" s="6">
        <f>$B$2*1.42</f>
        <v>3.4120140809478268</v>
      </c>
      <c r="F4" s="74" t="s">
        <v>51</v>
      </c>
      <c r="G4" s="74" t="s">
        <v>51</v>
      </c>
      <c r="H4" s="76"/>
      <c r="I4" s="77"/>
      <c r="J4" s="76"/>
      <c r="K4" s="76"/>
      <c r="L4" s="76"/>
      <c r="M4" s="76"/>
      <c r="N4" s="76"/>
      <c r="O4" s="76"/>
      <c r="P4" s="76"/>
    </row>
    <row r="5" spans="1:16" ht="12.75">
      <c r="A5" s="75" t="s">
        <v>55</v>
      </c>
      <c r="B5" s="6">
        <f>B4*1.25412087912079</f>
        <v>4.178630256076643</v>
      </c>
      <c r="C5" s="6">
        <f>$B$2*1.55</f>
        <v>3.724381567231783</v>
      </c>
      <c r="G5" s="74" t="s">
        <v>50</v>
      </c>
      <c r="H5" s="76"/>
      <c r="I5" s="77"/>
      <c r="J5" s="77"/>
      <c r="K5" s="76"/>
      <c r="L5" s="76"/>
      <c r="M5" s="76"/>
      <c r="N5" s="77">
        <f>(($D$2*1.42)/110.4395604)*100</f>
        <v>3.330759484805048</v>
      </c>
      <c r="O5" s="76"/>
      <c r="P5" s="76"/>
    </row>
    <row r="6" spans="1:16" ht="12.75">
      <c r="A6" s="3" t="s">
        <v>12</v>
      </c>
      <c r="B6" s="6">
        <f>B5*1.11610076670317</f>
        <v>4.663772432576204</v>
      </c>
      <c r="C6" s="6"/>
      <c r="H6" s="76"/>
      <c r="I6" s="77"/>
      <c r="J6" s="76"/>
      <c r="K6" s="77">
        <f>$B$2*1.42/110.4395604*100</f>
        <v>3.0894853878355595</v>
      </c>
      <c r="L6" s="76"/>
      <c r="M6" s="76"/>
      <c r="N6" s="77">
        <f>(($D$2*1.42)/110.4395604)*100</f>
        <v>3.330759484805048</v>
      </c>
      <c r="O6" s="76"/>
      <c r="P6" s="76"/>
    </row>
    <row r="7" spans="1:16" ht="12.75">
      <c r="A7" s="3" t="s">
        <v>21</v>
      </c>
      <c r="B7" s="6">
        <f>B6*1.27085378</f>
        <v>5.926972824999264</v>
      </c>
      <c r="C7" s="6">
        <f>$B$2*1.85</f>
        <v>4.445229612502451</v>
      </c>
      <c r="D7" s="81">
        <v>2.4028268175688923</v>
      </c>
      <c r="H7" s="76"/>
      <c r="I7" s="77"/>
      <c r="J7" s="76"/>
      <c r="K7" s="77"/>
      <c r="L7" s="76"/>
      <c r="M7" s="76"/>
      <c r="N7" s="77"/>
      <c r="O7" s="76"/>
      <c r="P7" s="76"/>
    </row>
    <row r="8" spans="1:16" ht="12.75">
      <c r="A8" s="75" t="s">
        <v>54</v>
      </c>
      <c r="B8" s="6">
        <f>B7*1.17992277992277</f>
        <v>6.993370252199845</v>
      </c>
      <c r="C8" s="6">
        <f>$B$2*2.35</f>
        <v>5.646643021286897</v>
      </c>
      <c r="D8" s="81">
        <v>2.8650849291392833</v>
      </c>
      <c r="H8" s="76"/>
      <c r="I8" s="77"/>
      <c r="J8" s="76"/>
      <c r="K8" s="77"/>
      <c r="L8" s="76"/>
      <c r="M8" s="76"/>
      <c r="N8" s="77"/>
      <c r="O8" s="76"/>
      <c r="P8" s="76"/>
    </row>
    <row r="9" spans="4:16" ht="12.75">
      <c r="D9" s="81">
        <v>3.3319198536955223</v>
      </c>
      <c r="H9" s="76"/>
      <c r="I9" s="77"/>
      <c r="J9" s="76"/>
      <c r="K9" s="76"/>
      <c r="L9" s="76"/>
      <c r="M9" s="76"/>
      <c r="N9" s="77">
        <f>N6*1.253</f>
        <v>4.173441634460725</v>
      </c>
      <c r="O9" s="76"/>
      <c r="P9" s="76"/>
    </row>
    <row r="10" spans="1:16" ht="12.75">
      <c r="A10" s="1"/>
      <c r="B10" s="1"/>
      <c r="D10" s="81">
        <v>3.3319198536955223</v>
      </c>
      <c r="H10" s="76"/>
      <c r="I10" s="76"/>
      <c r="J10" s="76"/>
      <c r="K10" s="76"/>
      <c r="L10" s="76"/>
      <c r="M10" s="76"/>
      <c r="N10" s="77">
        <f>$B$2*1.85</f>
        <v>4.445229612502451</v>
      </c>
      <c r="O10" s="76"/>
      <c r="P10" s="76"/>
    </row>
    <row r="11" spans="1:16" ht="12.75">
      <c r="A11" s="1"/>
      <c r="C11" s="6"/>
      <c r="D11" s="81">
        <v>4.178630256076643</v>
      </c>
      <c r="H11" s="76"/>
      <c r="I11" s="76"/>
      <c r="J11" s="76"/>
      <c r="K11" s="76"/>
      <c r="L11" s="76"/>
      <c r="M11" s="76"/>
      <c r="N11" s="77">
        <f>$B$2*2.35</f>
        <v>5.646643021286897</v>
      </c>
      <c r="O11" s="76"/>
      <c r="P11" s="76"/>
    </row>
    <row r="12" spans="3:16" ht="12.75">
      <c r="C12" s="6"/>
      <c r="D12" s="81">
        <v>4.663772432576204</v>
      </c>
      <c r="H12" s="76"/>
      <c r="I12" s="76"/>
      <c r="J12" s="76"/>
      <c r="K12" s="76"/>
      <c r="L12" s="76"/>
      <c r="M12" s="76"/>
      <c r="N12" s="76"/>
      <c r="O12" s="76"/>
      <c r="P12" s="76"/>
    </row>
    <row r="13" spans="3:16" ht="12.75">
      <c r="C13" s="6"/>
      <c r="D13" s="81">
        <v>5.926972824999264</v>
      </c>
      <c r="H13" s="76"/>
      <c r="I13" s="76"/>
      <c r="J13" s="76"/>
      <c r="K13" s="76"/>
      <c r="L13" s="76"/>
      <c r="M13" s="76"/>
      <c r="N13" s="76"/>
      <c r="O13" s="76"/>
      <c r="P13" s="76"/>
    </row>
    <row r="14" spans="3:16" ht="12.75">
      <c r="C14" s="6"/>
      <c r="D14" s="81">
        <v>6.993370252199845</v>
      </c>
      <c r="H14" s="76">
        <f>119.238095238095/100</f>
        <v>1.19238095238095</v>
      </c>
      <c r="I14" s="76">
        <v>1.19238095238095</v>
      </c>
      <c r="J14" s="76"/>
      <c r="K14" s="76"/>
      <c r="L14" s="76"/>
      <c r="M14" s="76"/>
      <c r="N14" s="76"/>
      <c r="O14" s="76"/>
      <c r="P14" s="76"/>
    </row>
    <row r="15" spans="3:16" ht="12.75">
      <c r="C15" s="6"/>
      <c r="H15" s="76"/>
      <c r="I15" s="76"/>
      <c r="J15" s="76"/>
      <c r="K15" s="76"/>
      <c r="L15" s="76"/>
      <c r="M15" s="76"/>
      <c r="N15" s="76"/>
      <c r="O15" s="76"/>
      <c r="P15" s="76"/>
    </row>
    <row r="16" spans="1:16" ht="12.75">
      <c r="A16" s="3" t="s">
        <v>25</v>
      </c>
      <c r="B16" s="6">
        <v>1</v>
      </c>
      <c r="C16" s="1" t="s">
        <v>15</v>
      </c>
      <c r="H16" s="76">
        <f>127.085377821393/100</f>
        <v>1.27085377821393</v>
      </c>
      <c r="I16" s="76"/>
      <c r="J16" s="76"/>
      <c r="K16" s="76"/>
      <c r="L16" s="76"/>
      <c r="M16" s="76"/>
      <c r="N16" s="76"/>
      <c r="O16" s="76"/>
      <c r="P16" s="76"/>
    </row>
    <row r="17" spans="1:16" ht="12.75">
      <c r="A17" s="3" t="s">
        <v>1</v>
      </c>
      <c r="B17" s="6">
        <v>1.1</v>
      </c>
      <c r="C17" s="6"/>
      <c r="H17" s="76">
        <v>1.27085377821393</v>
      </c>
      <c r="I17" s="76"/>
      <c r="J17" s="76"/>
      <c r="K17" s="76"/>
      <c r="L17" s="76"/>
      <c r="M17" s="76"/>
      <c r="N17" s="76"/>
      <c r="O17" s="76"/>
      <c r="P17" s="76"/>
    </row>
    <row r="18" spans="1:16" ht="12.75">
      <c r="A18" s="3" t="s">
        <v>2</v>
      </c>
      <c r="B18" s="6">
        <v>1.25</v>
      </c>
      <c r="C18" s="6"/>
      <c r="H18" s="76"/>
      <c r="I18" s="76"/>
      <c r="J18" s="76"/>
      <c r="K18" s="76"/>
      <c r="L18" s="76"/>
      <c r="M18" s="76"/>
      <c r="N18" s="76"/>
      <c r="O18" s="76"/>
      <c r="P18" s="76"/>
    </row>
    <row r="19" spans="1:16" ht="12.75">
      <c r="A19" s="1"/>
      <c r="B19" s="1"/>
      <c r="C19" s="6"/>
      <c r="H19" s="76"/>
      <c r="I19" s="76"/>
      <c r="J19" s="76"/>
      <c r="K19" s="76"/>
      <c r="L19" s="76"/>
      <c r="M19" s="76"/>
      <c r="N19" s="76"/>
      <c r="O19" s="76"/>
      <c r="P19" s="76"/>
    </row>
    <row r="20" spans="8:16" ht="12.75">
      <c r="H20" s="76"/>
      <c r="I20" s="76"/>
      <c r="J20" s="76"/>
      <c r="K20" s="76"/>
      <c r="L20" s="76"/>
      <c r="M20" s="76"/>
      <c r="N20" s="76"/>
      <c r="O20" s="76"/>
      <c r="P20" s="76"/>
    </row>
    <row r="21" spans="1:16" ht="15">
      <c r="A21" s="3" t="s">
        <v>36</v>
      </c>
      <c r="B21" s="6">
        <v>1</v>
      </c>
      <c r="C21" s="3"/>
      <c r="D21" s="7"/>
      <c r="H21" s="76"/>
      <c r="I21" s="76">
        <v>566</v>
      </c>
      <c r="J21" s="76">
        <v>525</v>
      </c>
      <c r="K21" s="78">
        <f>100-(I21*100/J21)</f>
        <v>-7.80952380952381</v>
      </c>
      <c r="L21" s="76"/>
      <c r="M21" s="76"/>
      <c r="N21" s="76"/>
      <c r="O21" s="76"/>
      <c r="P21" s="76"/>
    </row>
    <row r="22" spans="1:16" ht="15">
      <c r="A22" s="3">
        <v>145345.6683357194</v>
      </c>
      <c r="B22" s="73">
        <v>0.8</v>
      </c>
      <c r="C22" s="70"/>
      <c r="D22" s="7"/>
      <c r="H22" s="76"/>
      <c r="I22" s="76"/>
      <c r="J22" s="76">
        <v>626</v>
      </c>
      <c r="K22" s="78">
        <f>100-(I22*100/J22)</f>
        <v>100</v>
      </c>
      <c r="L22" s="76"/>
      <c r="M22" s="76"/>
      <c r="N22" s="76"/>
      <c r="O22" s="76"/>
      <c r="P22" s="76"/>
    </row>
    <row r="23" spans="1:16" ht="15">
      <c r="A23" s="3">
        <v>218018.50250357913</v>
      </c>
      <c r="B23" s="73">
        <v>0.7</v>
      </c>
      <c r="C23" s="3"/>
      <c r="D23" s="7"/>
      <c r="H23" s="76"/>
      <c r="I23" s="76">
        <v>804</v>
      </c>
      <c r="J23" s="76">
        <v>728</v>
      </c>
      <c r="K23" s="78">
        <f>(ABS(100-(I23*100/J23)))</f>
        <v>10.439560439560438</v>
      </c>
      <c r="L23" s="76"/>
      <c r="M23" s="76"/>
      <c r="N23" s="76"/>
      <c r="O23" s="76"/>
      <c r="P23" s="76"/>
    </row>
    <row r="24" spans="1:16" ht="15">
      <c r="A24" s="3">
        <v>290691.3366714388</v>
      </c>
      <c r="B24" s="73">
        <v>0.63</v>
      </c>
      <c r="C24" s="3"/>
      <c r="D24" s="7"/>
      <c r="H24" s="76"/>
      <c r="I24" s="76"/>
      <c r="J24" s="76"/>
      <c r="K24" s="76"/>
      <c r="L24" s="76"/>
      <c r="M24" s="76"/>
      <c r="N24" s="76"/>
      <c r="O24" s="76"/>
      <c r="P24" s="76"/>
    </row>
    <row r="25" spans="1:16" ht="15">
      <c r="A25" s="3">
        <v>363364.1708392985</v>
      </c>
      <c r="B25" s="73">
        <v>0.57</v>
      </c>
      <c r="C25" s="3"/>
      <c r="D25" s="7"/>
      <c r="H25" s="76"/>
      <c r="I25" s="76"/>
      <c r="J25" s="76"/>
      <c r="K25" s="76"/>
      <c r="L25" s="76"/>
      <c r="M25" s="76"/>
      <c r="N25" s="76"/>
      <c r="O25" s="76"/>
      <c r="P25" s="76"/>
    </row>
    <row r="26" spans="1:16" ht="15">
      <c r="A26" s="3">
        <v>508709.83917501796</v>
      </c>
      <c r="B26" s="73">
        <v>0.5</v>
      </c>
      <c r="C26" s="3"/>
      <c r="D26" s="7"/>
      <c r="H26" s="76"/>
      <c r="I26" s="76"/>
      <c r="J26" s="76"/>
      <c r="K26" s="76"/>
      <c r="L26" s="76"/>
      <c r="M26" s="76"/>
      <c r="N26" s="76"/>
      <c r="O26" s="76"/>
      <c r="P26" s="76"/>
    </row>
    <row r="27" spans="1:16" ht="15">
      <c r="A27" s="3">
        <v>726728.341678597</v>
      </c>
      <c r="B27" s="73">
        <v>0.45</v>
      </c>
      <c r="C27" s="3"/>
      <c r="D27" s="7"/>
      <c r="H27" s="76"/>
      <c r="I27" s="76"/>
      <c r="J27" s="76"/>
      <c r="K27" s="76"/>
      <c r="L27" s="76"/>
      <c r="M27" s="76"/>
      <c r="N27" s="76"/>
      <c r="O27" s="76"/>
      <c r="P27" s="76"/>
    </row>
    <row r="28" spans="1:16" ht="15">
      <c r="A28" s="3">
        <v>1090092.5125178955</v>
      </c>
      <c r="B28" s="73">
        <v>0.342</v>
      </c>
      <c r="C28" s="70"/>
      <c r="D28" s="7"/>
      <c r="H28" s="76"/>
      <c r="I28" s="76"/>
      <c r="J28" s="76"/>
      <c r="K28" s="76"/>
      <c r="L28" s="76"/>
      <c r="M28" s="76"/>
      <c r="N28" s="76"/>
      <c r="O28" s="76"/>
      <c r="P28" s="76"/>
    </row>
    <row r="29" spans="1:16" ht="15">
      <c r="A29" s="3">
        <v>1453456.683357194</v>
      </c>
      <c r="B29" s="73">
        <v>0.30600000000000005</v>
      </c>
      <c r="C29" s="70"/>
      <c r="D29" s="7"/>
      <c r="H29" s="76"/>
      <c r="I29" s="76"/>
      <c r="J29" s="76"/>
      <c r="K29" s="76"/>
      <c r="L29" s="76"/>
      <c r="M29" s="76"/>
      <c r="N29" s="76"/>
      <c r="O29" s="76"/>
      <c r="P29" s="76"/>
    </row>
    <row r="30" spans="1:4" ht="15">
      <c r="A30" s="3">
        <v>1816820.8541964926</v>
      </c>
      <c r="B30" s="73">
        <v>0.28800000000000003</v>
      </c>
      <c r="C30" s="70"/>
      <c r="D30" s="7"/>
    </row>
    <row r="31" spans="1:4" ht="15">
      <c r="A31" s="3">
        <v>2180185.025035791</v>
      </c>
      <c r="B31" s="73">
        <v>0.279</v>
      </c>
      <c r="C31" s="70"/>
      <c r="D31" s="7"/>
    </row>
    <row r="32" spans="1:4" ht="15">
      <c r="A32" s="3">
        <v>2906913.366714388</v>
      </c>
      <c r="B32" s="73">
        <v>0.252</v>
      </c>
      <c r="C32" s="70"/>
      <c r="D32" s="7"/>
    </row>
    <row r="33" spans="1:4" ht="15">
      <c r="A33" s="3">
        <v>3633641.708392985</v>
      </c>
      <c r="B33" s="73">
        <v>0.234</v>
      </c>
      <c r="C33" s="70"/>
      <c r="D33" s="7"/>
    </row>
    <row r="34" spans="1:4" ht="15">
      <c r="A34" s="3">
        <v>4360370.050071582</v>
      </c>
      <c r="B34" s="73">
        <v>0.225</v>
      </c>
      <c r="C34" s="70"/>
      <c r="D34" s="7"/>
    </row>
    <row r="35" spans="1:4" ht="15">
      <c r="A35" s="3">
        <v>5087098.391750179</v>
      </c>
      <c r="B35" s="73">
        <v>0.192</v>
      </c>
      <c r="C35" s="70"/>
      <c r="D35" s="7"/>
    </row>
    <row r="36" spans="1:4" ht="15">
      <c r="A36" s="3">
        <v>6177190.904268075</v>
      </c>
      <c r="B36" s="73">
        <v>0.184</v>
      </c>
      <c r="C36" s="70"/>
      <c r="D36" s="7"/>
    </row>
    <row r="37" spans="1:4" ht="15">
      <c r="A37" s="3">
        <v>7267283.41678597</v>
      </c>
      <c r="B37" s="73">
        <v>0.176</v>
      </c>
      <c r="C37" s="70"/>
      <c r="D37" s="7"/>
    </row>
    <row r="38" spans="1:4" ht="15">
      <c r="A38" s="70" t="s">
        <v>46</v>
      </c>
      <c r="B38" s="73">
        <v>0.14667400000000003</v>
      </c>
      <c r="C38" s="70"/>
      <c r="D38" s="7"/>
    </row>
    <row r="39" spans="1:2" ht="12.75">
      <c r="A39" s="2"/>
      <c r="B39" s="5"/>
    </row>
    <row r="40" spans="1:3" ht="12.75">
      <c r="A40" s="2" t="s">
        <v>0</v>
      </c>
      <c r="B40" s="5">
        <v>1.2</v>
      </c>
      <c r="C40" s="1" t="s">
        <v>14</v>
      </c>
    </row>
    <row r="41" spans="1:2" ht="12.75">
      <c r="A41" s="2" t="s">
        <v>29</v>
      </c>
      <c r="B41" s="5">
        <v>1</v>
      </c>
    </row>
    <row r="42" spans="1:2" ht="12.75">
      <c r="A42" s="2" t="s">
        <v>30</v>
      </c>
      <c r="B42" s="5">
        <v>0.85</v>
      </c>
    </row>
    <row r="43" spans="1:2" ht="12.75">
      <c r="A43" s="71" t="s">
        <v>31</v>
      </c>
      <c r="B43" s="5">
        <v>0.8</v>
      </c>
    </row>
    <row r="44" spans="1:2" ht="12.75">
      <c r="A44" s="71" t="s">
        <v>44</v>
      </c>
      <c r="B44" s="5">
        <v>0.7</v>
      </c>
    </row>
    <row r="45" spans="1:2" ht="12.75">
      <c r="A45" s="71" t="s">
        <v>45</v>
      </c>
      <c r="B45" s="5">
        <v>0.55</v>
      </c>
    </row>
    <row r="46" spans="1:2" ht="12.75">
      <c r="A46" s="71"/>
      <c r="B46" s="5"/>
    </row>
    <row r="47" spans="1:3" ht="12.75">
      <c r="A47" s="71"/>
      <c r="B47" s="5"/>
      <c r="C47" s="3"/>
    </row>
    <row r="48" spans="1:3" ht="12.75">
      <c r="A48" s="1"/>
      <c r="B48" s="1"/>
      <c r="C48" s="3"/>
    </row>
    <row r="49" spans="1:3" ht="12.75">
      <c r="A49" s="1"/>
      <c r="B49" s="1"/>
      <c r="C49" s="3"/>
    </row>
    <row r="50" spans="1:3" ht="12.75">
      <c r="A50" s="2"/>
      <c r="B50" s="5"/>
      <c r="C50" s="75" t="s">
        <v>58</v>
      </c>
    </row>
    <row r="51" ht="12.75">
      <c r="C51" s="75" t="s">
        <v>59</v>
      </c>
    </row>
    <row r="52" ht="12.75">
      <c r="C52" s="3"/>
    </row>
  </sheetData>
  <sheetProtection/>
  <conditionalFormatting sqref="G2:G5">
    <cfRule type="duplicateValues" priority="2" dxfId="2" stopIfTrue="1">
      <formula>AND(COUNTIF($G$2:$G$5,G2)&gt;1,NOT(ISBLANK(G2)))</formula>
    </cfRule>
  </conditionalFormatting>
  <conditionalFormatting sqref="F2:F4">
    <cfRule type="duplicateValues" priority="1" dxfId="2" stopIfTrue="1">
      <formula>AND(COUNTIF($F$2:$F$4,F2)&gt;1,NOT(ISBLANK(F2)))</formula>
    </cfRule>
  </conditionalFormatting>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 Versicherung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Saurer</dc:creator>
  <cp:keywords/>
  <dc:description/>
  <cp:lastModifiedBy>dataflow | Abbas Al Haj</cp:lastModifiedBy>
  <cp:lastPrinted>2022-11-07T14:57:16Z</cp:lastPrinted>
  <dcterms:created xsi:type="dcterms:W3CDTF">2001-12-12T06:45:55Z</dcterms:created>
  <dcterms:modified xsi:type="dcterms:W3CDTF">2022-11-08T13:18:26Z</dcterms:modified>
  <cp:category/>
  <cp:version/>
  <cp:contentType/>
  <cp:contentStatus/>
</cp:coreProperties>
</file>