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filterPrivacy="1" defaultThemeVersion="124226"/>
  <bookViews>
    <workbookView xWindow="240" yWindow="105" windowWidth="14805" windowHeight="8010" activeTab="1"/>
  </bookViews>
  <sheets>
    <sheet name="Stammdaten" sheetId="2" r:id="rId1"/>
    <sheet name="Regieantrag" sheetId="4" r:id="rId2"/>
    <sheet name="Regiebericht" sheetId="1" r:id="rId3"/>
  </sheets>
  <calcPr calcId="162913" calcMode="manual"/>
</workbook>
</file>

<file path=xl/calcChain.xml><?xml version="1.0" encoding="utf-8"?>
<calcChain xmlns="http://schemas.openxmlformats.org/spreadsheetml/2006/main">
  <c r="M15" i="4" l="1"/>
  <c r="J16" i="1"/>
  <c r="J15" i="1"/>
  <c r="J10" i="1"/>
  <c r="M18" i="4" l="1"/>
  <c r="M14" i="4"/>
  <c r="M10" i="4"/>
  <c r="M9" i="4"/>
  <c r="M22" i="4" s="1"/>
  <c r="N2" i="4"/>
  <c r="I2" i="4"/>
  <c r="D2" i="4"/>
  <c r="N2" i="1"/>
  <c r="I2" i="1"/>
  <c r="D2" i="1"/>
  <c r="J11" i="1"/>
  <c r="J12" i="1"/>
  <c r="J17" i="1"/>
  <c r="J9" i="1"/>
</calcChain>
</file>

<file path=xl/sharedStrings.xml><?xml version="1.0" encoding="utf-8"?>
<sst xmlns="http://schemas.openxmlformats.org/spreadsheetml/2006/main" count="117" uniqueCount="75">
  <si>
    <t>Regietagesbericht</t>
  </si>
  <si>
    <t>Mitarbeiter-Name</t>
  </si>
  <si>
    <t>von</t>
  </si>
  <si>
    <t>bis</t>
  </si>
  <si>
    <t>Arbeitszeit</t>
  </si>
  <si>
    <t>Datum</t>
  </si>
  <si>
    <t>Baustelle</t>
  </si>
  <si>
    <t>Auftragnehmer</t>
  </si>
  <si>
    <t>Auftraggeber</t>
  </si>
  <si>
    <t>Personal</t>
  </si>
  <si>
    <t>Gerät</t>
  </si>
  <si>
    <t>Material</t>
  </si>
  <si>
    <t>Menge</t>
  </si>
  <si>
    <t>EH</t>
  </si>
  <si>
    <t>Ges-amt [Std]</t>
  </si>
  <si>
    <t>NAZ</t>
  </si>
  <si>
    <t>davon</t>
  </si>
  <si>
    <t>Pers.Nr.</t>
  </si>
  <si>
    <t>Aufzahlungen</t>
  </si>
  <si>
    <t>%</t>
  </si>
  <si>
    <t>für</t>
  </si>
  <si>
    <t>Zu Regieauftrag:</t>
  </si>
  <si>
    <t>Geräteart</t>
  </si>
  <si>
    <t>Quali-fikation</t>
  </si>
  <si>
    <t>Qualifikation</t>
  </si>
  <si>
    <t>Tätig-keiten:</t>
  </si>
  <si>
    <t>Anmerkungen</t>
  </si>
  <si>
    <t>Materialart</t>
  </si>
  <si>
    <t>Unterschrift Auftraggeber / Vertreter:</t>
  </si>
  <si>
    <t>Reihenhausanlage Seegrund</t>
  </si>
  <si>
    <t>Bauvorhaben</t>
  </si>
  <si>
    <t>Baumeister GmbH</t>
  </si>
  <si>
    <t>Seegrund GmbH</t>
  </si>
  <si>
    <t>NA Norbert</t>
  </si>
  <si>
    <t>HA</t>
  </si>
  <si>
    <t>Erschütterung</t>
  </si>
  <si>
    <t>Abbruchhammer</t>
  </si>
  <si>
    <t>Für folgende Leistungen:</t>
  </si>
  <si>
    <t xml:space="preserve">Vergrößern der Fensteröffnungen in Schalbetonmauerwerk (Ort: </t>
  </si>
  <si>
    <t xml:space="preserve">Ort: </t>
  </si>
  <si>
    <t>Kellergeschoß; Ostseite</t>
  </si>
  <si>
    <t>Ursache:</t>
  </si>
  <si>
    <t>Umplanung; Aufforderung der ÖBA ein Angebot zu erstellen.</t>
  </si>
  <si>
    <t>Lohn / Gehalt</t>
  </si>
  <si>
    <t>Facharbeiter</t>
  </si>
  <si>
    <t>KZ</t>
  </si>
  <si>
    <t>FA</t>
  </si>
  <si>
    <t>Hilfsarbeiter</t>
  </si>
  <si>
    <t>Aufwand</t>
  </si>
  <si>
    <t>Preisvereinbarung</t>
  </si>
  <si>
    <t>G7980</t>
  </si>
  <si>
    <t>Betonsäge</t>
  </si>
  <si>
    <t>Fertigmörtel</t>
  </si>
  <si>
    <t>M86670</t>
  </si>
  <si>
    <t>Std</t>
  </si>
  <si>
    <t>h</t>
  </si>
  <si>
    <t>Regiepreis</t>
  </si>
  <si>
    <t>/Std</t>
  </si>
  <si>
    <t>Summe</t>
  </si>
  <si>
    <t>Anmerkung</t>
  </si>
  <si>
    <t>/h</t>
  </si>
  <si>
    <t>G7522</t>
  </si>
  <si>
    <t>kg</t>
  </si>
  <si>
    <t>/kg</t>
  </si>
  <si>
    <t>Zuzüglich Aufzahlungen:</t>
  </si>
  <si>
    <t>Unterschrift Auftragnehmer / Bauleitung</t>
  </si>
  <si>
    <t>Regieantrag / -auftrag</t>
  </si>
  <si>
    <t>Gem LV</t>
  </si>
  <si>
    <t>Gem. LV</t>
  </si>
  <si>
    <t>Für allfällige Überstunden +1/3 (Leistung ist gem Anordnung "rasch" zu erbringen).</t>
  </si>
  <si>
    <t>Vergrößern der Fensteröffnungen und Nacharbeiten der Laibungen.</t>
  </si>
  <si>
    <t>Keine vorhanden</t>
  </si>
  <si>
    <t>NA Steffan</t>
  </si>
  <si>
    <t>Die Abrechnung erfolgt nach tatsächlichem Aufwand. Die Gesamtsumme kann daher sowohl unter- als auch überschritten werden. Die Unterschrift des AG oder seines Vertreters auf den Regieantrag bedeutet einen Regieauftrag.</t>
  </si>
  <si>
    <t>Geschätzte Summe ohne allfällige Aufzahlungen und Mehrwertsteuer.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</si>
</sst>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.00\ [$€-407]_-;\-* #,##0.00\ [$€-407]_-;_-* &quot;-&quot;??\ [$€-407]_-;_-@_-"/>
    <numFmt numFmtId="166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0" xfId="0" applyBorder="1"/>
    <xf numFmtId="0" fontId="0" fillId="2" borderId="0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9" fontId="0" fillId="0" borderId="1" xfId="0" applyNumberFormat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17" xfId="0" applyFont="1" applyBorder="1"/>
    <xf numFmtId="0" fontId="6" fillId="0" borderId="21" xfId="0" applyFont="1" applyBorder="1"/>
    <xf numFmtId="0" fontId="6" fillId="0" borderId="16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20" fontId="6" fillId="0" borderId="17" xfId="0" applyNumberFormat="1" applyFont="1" applyBorder="1" applyAlignment="1">
      <alignment horizontal="center" vertical="center"/>
    </xf>
    <xf numFmtId="20" fontId="6" fillId="0" borderId="18" xfId="0" applyNumberFormat="1" applyFont="1" applyBorder="1" applyAlignment="1">
      <alignment horizontal="center" vertical="center"/>
    </xf>
    <xf numFmtId="20" fontId="6" fillId="0" borderId="1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20" fontId="6" fillId="0" borderId="16" xfId="1" applyNumberFormat="1" applyFont="1" applyBorder="1" applyAlignment="1">
      <alignment horizontal="center" vertical="center"/>
    </xf>
    <xf numFmtId="20" fontId="6" fillId="0" borderId="20" xfId="1" applyNumberFormat="1" applyFont="1" applyBorder="1" applyAlignment="1">
      <alignment horizontal="center" vertical="center"/>
    </xf>
    <xf numFmtId="20" fontId="6" fillId="0" borderId="15" xfId="1" applyNumberFormat="1" applyFont="1" applyBorder="1" applyAlignment="1">
      <alignment horizontal="center" vertical="center"/>
    </xf>
    <xf numFmtId="20" fontId="6" fillId="0" borderId="28" xfId="1" applyNumberFormat="1" applyFont="1" applyBorder="1" applyAlignment="1">
      <alignment horizontal="center" vertical="center"/>
    </xf>
    <xf numFmtId="20" fontId="6" fillId="0" borderId="18" xfId="1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20" fontId="6" fillId="0" borderId="16" xfId="0" applyNumberFormat="1" applyFont="1" applyBorder="1" applyAlignment="1">
      <alignment horizontal="center" vertical="center"/>
    </xf>
    <xf numFmtId="9" fontId="6" fillId="0" borderId="17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20" fontId="6" fillId="0" borderId="12" xfId="1" applyNumberFormat="1" applyFont="1" applyBorder="1" applyAlignment="1">
      <alignment horizontal="center" vertical="center"/>
    </xf>
    <xf numFmtId="9" fontId="6" fillId="0" borderId="21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6" fillId="0" borderId="22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165" fontId="0" fillId="0" borderId="5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8" xfId="0" applyBorder="1" applyAlignment="1">
      <alignment wrapText="1"/>
    </xf>
    <xf numFmtId="0" fontId="0" fillId="2" borderId="3" xfId="0" applyFill="1" applyBorder="1"/>
    <xf numFmtId="0" fontId="0" fillId="2" borderId="4" xfId="0" applyFill="1" applyBorder="1"/>
    <xf numFmtId="0" fontId="0" fillId="0" borderId="2" xfId="0" applyBorder="1" applyAlignment="1">
      <alignment horizontal="left" vertical="center"/>
    </xf>
    <xf numFmtId="0" fontId="6" fillId="0" borderId="5" xfId="0" applyFont="1" applyBorder="1"/>
    <xf numFmtId="0" fontId="0" fillId="2" borderId="13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14" xfId="0" applyFill="1" applyBorder="1"/>
    <xf numFmtId="0" fontId="0" fillId="0" borderId="4" xfId="0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14" fontId="6" fillId="0" borderId="7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166" fontId="6" fillId="0" borderId="17" xfId="1" applyNumberFormat="1" applyFont="1" applyBorder="1" applyAlignment="1">
      <alignment horizontal="right" vertical="center"/>
    </xf>
    <xf numFmtId="166" fontId="6" fillId="0" borderId="19" xfId="1" applyNumberFormat="1" applyFont="1" applyBorder="1" applyAlignment="1">
      <alignment horizontal="right" vertical="center"/>
    </xf>
    <xf numFmtId="166" fontId="6" fillId="0" borderId="21" xfId="1" applyNumberFormat="1" applyFont="1" applyBorder="1" applyAlignment="1">
      <alignment horizontal="right" vertical="center"/>
    </xf>
    <xf numFmtId="166" fontId="6" fillId="0" borderId="23" xfId="1" applyNumberFormat="1" applyFont="1" applyBorder="1" applyAlignment="1">
      <alignment horizontal="right" vertical="center"/>
    </xf>
    <xf numFmtId="165" fontId="6" fillId="0" borderId="17" xfId="0" applyNumberFormat="1" applyFont="1" applyBorder="1" applyAlignment="1">
      <alignment horizontal="right" vertical="center"/>
    </xf>
    <xf numFmtId="165" fontId="6" fillId="0" borderId="19" xfId="0" applyNumberFormat="1" applyFont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1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6" fillId="0" borderId="17" xfId="1" applyNumberFormat="1" applyFont="1" applyBorder="1" applyAlignment="1">
      <alignment horizontal="center" vertical="center"/>
    </xf>
    <xf numFmtId="166" fontId="6" fillId="0" borderId="19" xfId="1" applyNumberFormat="1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66" fontId="6" fillId="0" borderId="5" xfId="1" applyNumberFormat="1" applyFont="1" applyBorder="1" applyAlignment="1">
      <alignment horizontal="right" vertical="center"/>
    </xf>
    <xf numFmtId="166" fontId="6" fillId="0" borderId="6" xfId="1" applyNumberFormat="1" applyFont="1" applyBorder="1" applyAlignment="1">
      <alignment horizontal="right" vertical="center"/>
    </xf>
    <xf numFmtId="165" fontId="6" fillId="0" borderId="21" xfId="0" applyNumberFormat="1" applyFont="1" applyBorder="1" applyAlignment="1">
      <alignment horizontal="right" vertical="center"/>
    </xf>
    <xf numFmtId="165" fontId="6" fillId="0" borderId="23" xfId="0" applyNumberFormat="1" applyFont="1" applyBorder="1" applyAlignment="1">
      <alignment horizontal="right" vertical="center"/>
    </xf>
    <xf numFmtId="165" fontId="6" fillId="0" borderId="18" xfId="0" applyNumberFormat="1" applyFont="1" applyBorder="1" applyAlignment="1">
      <alignment horizontal="right" vertical="center"/>
    </xf>
    <xf numFmtId="165" fontId="6" fillId="0" borderId="22" xfId="0" applyNumberFormat="1" applyFont="1" applyBorder="1" applyAlignment="1">
      <alignment horizontal="right" vertical="center"/>
    </xf>
    <xf numFmtId="165" fontId="6" fillId="0" borderId="5" xfId="0" applyNumberFormat="1" applyFont="1" applyBorder="1" applyAlignment="1">
      <alignment horizontal="right" vertical="center"/>
    </xf>
    <xf numFmtId="165" fontId="6" fillId="0" borderId="6" xfId="0" applyNumberFormat="1" applyFont="1" applyBorder="1" applyAlignment="1">
      <alignment horizontal="right" vertical="center"/>
    </xf>
    <xf numFmtId="165" fontId="6" fillId="0" borderId="7" xfId="0" applyNumberFormat="1" applyFont="1" applyBorder="1" applyAlignment="1">
      <alignment horizontal="right" vertical="center"/>
    </xf>
    <xf numFmtId="165" fontId="0" fillId="2" borderId="0" xfId="0" applyNumberFormat="1" applyFill="1" applyBorder="1" applyAlignment="1">
      <alignment horizontal="right" vertical="center"/>
    </xf>
    <xf numFmtId="165" fontId="0" fillId="2" borderId="0" xfId="0" applyNumberFormat="1" applyFill="1" applyBorder="1" applyAlignment="1">
      <alignment horizontal="center"/>
    </xf>
    <xf numFmtId="166" fontId="6" fillId="0" borderId="25" xfId="1" applyNumberFormat="1" applyFont="1" applyBorder="1" applyAlignment="1">
      <alignment horizontal="center" vertical="center"/>
    </xf>
    <xf numFmtId="166" fontId="6" fillId="0" borderId="26" xfId="1" applyNumberFormat="1" applyFont="1" applyBorder="1" applyAlignment="1">
      <alignment horizontal="center" vertical="center"/>
    </xf>
    <xf numFmtId="165" fontId="6" fillId="0" borderId="25" xfId="0" applyNumberFormat="1" applyFont="1" applyBorder="1" applyAlignment="1">
      <alignment horizontal="right" vertical="center"/>
    </xf>
    <xf numFmtId="165" fontId="6" fillId="0" borderId="26" xfId="0" applyNumberFormat="1" applyFont="1" applyBorder="1" applyAlignment="1">
      <alignment horizontal="right" vertical="center"/>
    </xf>
    <xf numFmtId="166" fontId="6" fillId="0" borderId="5" xfId="1" applyNumberFormat="1" applyFont="1" applyBorder="1" applyAlignment="1">
      <alignment horizontal="center" vertical="center"/>
    </xf>
    <xf numFmtId="166" fontId="6" fillId="0" borderId="6" xfId="1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165" fontId="6" fillId="0" borderId="13" xfId="0" applyNumberFormat="1" applyFont="1" applyBorder="1" applyAlignment="1">
      <alignment horizontal="center"/>
    </xf>
    <xf numFmtId="165" fontId="6" fillId="0" borderId="14" xfId="0" applyNumberFormat="1" applyFont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166" fontId="8" fillId="0" borderId="25" xfId="1" applyNumberFormat="1" applyFont="1" applyBorder="1" applyAlignment="1">
      <alignment horizontal="center" vertical="center"/>
    </xf>
    <xf numFmtId="0" fontId="0" fillId="0" borderId="13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66" fontId="6" fillId="0" borderId="21" xfId="1" applyNumberFormat="1" applyFont="1" applyBorder="1" applyAlignment="1">
      <alignment horizontal="center" vertical="center"/>
    </xf>
    <xf numFmtId="166" fontId="6" fillId="0" borderId="23" xfId="1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0" fillId="0" borderId="11" xfId="0" applyBorder="1" applyAlignment="1">
      <alignment horizontal="center" textRotation="90" wrapText="1"/>
    </xf>
    <xf numFmtId="0" fontId="0" fillId="0" borderId="12" xfId="0" applyBorder="1" applyAlignment="1">
      <alignment horizontal="center" textRotation="90" wrapText="1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9" fontId="6" fillId="0" borderId="19" xfId="0" applyNumberFormat="1" applyFont="1" applyBorder="1" applyAlignment="1">
      <alignment horizontal="left" vertical="center"/>
    </xf>
    <xf numFmtId="9" fontId="6" fillId="0" borderId="18" xfId="0" applyNumberFormat="1" applyFont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F9" sqref="F9"/>
    </sheetView>
  </sheetViews>
  <sheetFormatPr baseColWidth="10" defaultColWidth="9.140625" defaultRowHeight="15" x14ac:dyDescent="0.25"/>
  <cols>
    <col min="1" max="1" width="18.140625" customWidth="1"/>
    <col min="2" max="2" width="25.7109375" customWidth="1"/>
  </cols>
  <sheetData>
    <row r="3" spans="1:2" x14ac:dyDescent="0.25">
      <c r="A3" t="s">
        <v>7</v>
      </c>
      <c r="B3" t="s">
        <v>31</v>
      </c>
    </row>
    <row r="4" spans="1:2" x14ac:dyDescent="0.25">
      <c r="A4" t="s">
        <v>8</v>
      </c>
      <c r="B4" t="s">
        <v>32</v>
      </c>
    </row>
    <row r="5" spans="1:2" x14ac:dyDescent="0.25">
      <c r="A5" t="s">
        <v>30</v>
      </c>
      <c r="B5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zoomScaleNormal="100" workbookViewId="0">
      <selection activeCell="A24" sqref="A1:S24"/>
    </sheetView>
  </sheetViews>
  <sheetFormatPr baseColWidth="10" defaultColWidth="9.140625" defaultRowHeight="15" x14ac:dyDescent="0.25"/>
  <cols>
    <col min="1" max="1" width="26" customWidth="1"/>
    <col min="2" max="2" width="9.85546875" customWidth="1"/>
    <col min="3" max="3" width="5.5703125" customWidth="1"/>
    <col min="4" max="19" width="5.85546875" customWidth="1"/>
    <col min="20" max="21" width="7.28515625" customWidth="1"/>
    <col min="22" max="24" width="6.7109375" customWidth="1"/>
  </cols>
  <sheetData>
    <row r="1" spans="1:19" ht="17.25" customHeight="1" x14ac:dyDescent="0.25">
      <c r="A1" s="128" t="s">
        <v>66</v>
      </c>
      <c r="B1" s="130" t="s">
        <v>5</v>
      </c>
      <c r="C1" s="131"/>
      <c r="D1" s="132" t="s">
        <v>6</v>
      </c>
      <c r="E1" s="133"/>
      <c r="F1" s="133"/>
      <c r="G1" s="133"/>
      <c r="H1" s="134"/>
      <c r="I1" s="132" t="s">
        <v>8</v>
      </c>
      <c r="J1" s="133"/>
      <c r="K1" s="133"/>
      <c r="L1" s="133"/>
      <c r="M1" s="134"/>
      <c r="N1" s="101" t="s">
        <v>7</v>
      </c>
      <c r="O1" s="102"/>
      <c r="P1" s="102"/>
      <c r="Q1" s="102"/>
      <c r="R1" s="102"/>
      <c r="S1" s="103"/>
    </row>
    <row r="2" spans="1:19" ht="21" customHeight="1" x14ac:dyDescent="0.25">
      <c r="A2" s="129"/>
      <c r="B2" s="104">
        <v>43040</v>
      </c>
      <c r="C2" s="105"/>
      <c r="D2" s="108" t="str">
        <f>Stammdaten!B5</f>
        <v>Reihenhausanlage Seegrund</v>
      </c>
      <c r="E2" s="109"/>
      <c r="F2" s="109"/>
      <c r="G2" s="109"/>
      <c r="H2" s="110"/>
      <c r="I2" s="114" t="str">
        <f>Stammdaten!B4</f>
        <v>Seegrund GmbH</v>
      </c>
      <c r="J2" s="115"/>
      <c r="K2" s="115"/>
      <c r="L2" s="115"/>
      <c r="M2" s="116"/>
      <c r="N2" s="114" t="str">
        <f>Stammdaten!B3</f>
        <v>Baumeister GmbH</v>
      </c>
      <c r="O2" s="115"/>
      <c r="P2" s="115"/>
      <c r="Q2" s="115"/>
      <c r="R2" s="115"/>
      <c r="S2" s="116"/>
    </row>
    <row r="3" spans="1:19" ht="21" customHeight="1" x14ac:dyDescent="0.25">
      <c r="A3" s="33">
        <v>1</v>
      </c>
      <c r="B3" s="106"/>
      <c r="C3" s="107"/>
      <c r="D3" s="111"/>
      <c r="E3" s="112"/>
      <c r="F3" s="112"/>
      <c r="G3" s="112"/>
      <c r="H3" s="113"/>
      <c r="I3" s="117"/>
      <c r="J3" s="118"/>
      <c r="K3" s="118"/>
      <c r="L3" s="118"/>
      <c r="M3" s="119"/>
      <c r="N3" s="117"/>
      <c r="O3" s="118"/>
      <c r="P3" s="118"/>
      <c r="Q3" s="118"/>
      <c r="R3" s="118"/>
      <c r="S3" s="119"/>
    </row>
    <row r="4" spans="1:19" ht="21" customHeight="1" x14ac:dyDescent="0.25">
      <c r="A4" s="120" t="s">
        <v>37</v>
      </c>
      <c r="B4" s="108" t="s">
        <v>70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10"/>
    </row>
    <row r="5" spans="1:19" ht="21" customHeight="1" x14ac:dyDescent="0.25">
      <c r="A5" s="121"/>
      <c r="B5" s="138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40"/>
    </row>
    <row r="6" spans="1:19" ht="22.5" customHeight="1" x14ac:dyDescent="0.25">
      <c r="A6" s="73" t="s">
        <v>41</v>
      </c>
      <c r="B6" s="141" t="s">
        <v>42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3"/>
    </row>
    <row r="7" spans="1:19" ht="22.5" customHeight="1" x14ac:dyDescent="0.25">
      <c r="A7" s="77" t="s">
        <v>43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2"/>
    </row>
    <row r="8" spans="1:19" ht="22.5" customHeight="1" x14ac:dyDescent="0.25">
      <c r="A8" s="83" t="s">
        <v>24</v>
      </c>
      <c r="B8" s="89" t="s">
        <v>45</v>
      </c>
      <c r="C8" s="144" t="s">
        <v>48</v>
      </c>
      <c r="D8" s="145"/>
      <c r="E8" s="89" t="s">
        <v>13</v>
      </c>
      <c r="F8" s="144" t="s">
        <v>49</v>
      </c>
      <c r="G8" s="145"/>
      <c r="H8" s="145"/>
      <c r="I8" s="180"/>
      <c r="J8" s="177" t="s">
        <v>56</v>
      </c>
      <c r="K8" s="178"/>
      <c r="L8" s="179"/>
      <c r="M8" s="144" t="s">
        <v>58</v>
      </c>
      <c r="N8" s="180"/>
      <c r="O8" s="145" t="s">
        <v>59</v>
      </c>
      <c r="P8" s="145"/>
      <c r="Q8" s="145"/>
      <c r="R8" s="145"/>
      <c r="S8" s="180"/>
    </row>
    <row r="9" spans="1:19" ht="22.5" customHeight="1" x14ac:dyDescent="0.25">
      <c r="A9" s="36" t="s">
        <v>44</v>
      </c>
      <c r="B9" s="93" t="s">
        <v>46</v>
      </c>
      <c r="C9" s="122">
        <v>15</v>
      </c>
      <c r="D9" s="123"/>
      <c r="E9" s="75" t="s">
        <v>54</v>
      </c>
      <c r="F9" s="181" t="s">
        <v>68</v>
      </c>
      <c r="G9" s="173"/>
      <c r="H9" s="173"/>
      <c r="I9" s="174"/>
      <c r="J9" s="126">
        <v>51</v>
      </c>
      <c r="K9" s="127"/>
      <c r="L9" s="91" t="s">
        <v>57</v>
      </c>
      <c r="M9" s="126">
        <f>C9*J9</f>
        <v>765</v>
      </c>
      <c r="N9" s="160"/>
      <c r="O9" s="173"/>
      <c r="P9" s="173"/>
      <c r="Q9" s="173"/>
      <c r="R9" s="173"/>
      <c r="S9" s="174"/>
    </row>
    <row r="10" spans="1:19" ht="22.5" customHeight="1" x14ac:dyDescent="0.25">
      <c r="A10" s="37" t="s">
        <v>47</v>
      </c>
      <c r="B10" s="57" t="s">
        <v>34</v>
      </c>
      <c r="C10" s="124">
        <v>15</v>
      </c>
      <c r="D10" s="125"/>
      <c r="E10" s="76" t="s">
        <v>54</v>
      </c>
      <c r="F10" s="150" t="s">
        <v>67</v>
      </c>
      <c r="G10" s="151"/>
      <c r="H10" s="151"/>
      <c r="I10" s="152"/>
      <c r="J10" s="158">
        <v>44</v>
      </c>
      <c r="K10" s="159"/>
      <c r="L10" s="74" t="s">
        <v>57</v>
      </c>
      <c r="M10" s="158">
        <f>C10*J10</f>
        <v>660</v>
      </c>
      <c r="N10" s="161"/>
      <c r="O10" s="151"/>
      <c r="P10" s="151"/>
      <c r="Q10" s="151"/>
      <c r="R10" s="151"/>
      <c r="S10" s="152"/>
    </row>
    <row r="11" spans="1:19" ht="22.5" customHeight="1" x14ac:dyDescent="0.25">
      <c r="A11" s="84"/>
      <c r="B11" s="32"/>
      <c r="C11" s="156"/>
      <c r="D11" s="157"/>
      <c r="E11" s="30"/>
      <c r="F11" s="153"/>
      <c r="G11" s="154"/>
      <c r="H11" s="154"/>
      <c r="I11" s="155"/>
      <c r="J11" s="162"/>
      <c r="K11" s="163"/>
      <c r="L11" s="90"/>
      <c r="M11" s="162"/>
      <c r="N11" s="164"/>
      <c r="O11" s="154"/>
      <c r="P11" s="154"/>
      <c r="Q11" s="154"/>
      <c r="R11" s="154"/>
      <c r="S11" s="155"/>
    </row>
    <row r="12" spans="1:19" ht="22.5" customHeight="1" x14ac:dyDescent="0.25">
      <c r="A12" s="14" t="s">
        <v>64</v>
      </c>
      <c r="B12" s="153" t="s">
        <v>69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5"/>
    </row>
    <row r="13" spans="1:19" ht="22.5" customHeight="1" x14ac:dyDescent="0.25">
      <c r="A13" s="77" t="s">
        <v>10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2"/>
    </row>
    <row r="14" spans="1:19" ht="22.5" customHeight="1" x14ac:dyDescent="0.25">
      <c r="A14" s="36" t="s">
        <v>36</v>
      </c>
      <c r="B14" s="93" t="s">
        <v>50</v>
      </c>
      <c r="C14" s="146">
        <v>15</v>
      </c>
      <c r="D14" s="147"/>
      <c r="E14" s="75" t="s">
        <v>55</v>
      </c>
      <c r="F14" s="181" t="s">
        <v>68</v>
      </c>
      <c r="G14" s="173"/>
      <c r="H14" s="173"/>
      <c r="I14" s="174"/>
      <c r="J14" s="126">
        <v>25</v>
      </c>
      <c r="K14" s="127"/>
      <c r="L14" s="91" t="s">
        <v>60</v>
      </c>
      <c r="M14" s="126">
        <f>C14*J14</f>
        <v>375</v>
      </c>
      <c r="N14" s="160"/>
      <c r="O14" s="173"/>
      <c r="P14" s="173"/>
      <c r="Q14" s="173"/>
      <c r="R14" s="173"/>
      <c r="S14" s="174"/>
    </row>
    <row r="15" spans="1:19" ht="22.5" customHeight="1" x14ac:dyDescent="0.25">
      <c r="A15" s="37" t="s">
        <v>51</v>
      </c>
      <c r="B15" s="97" t="s">
        <v>61</v>
      </c>
      <c r="C15" s="167">
        <v>15</v>
      </c>
      <c r="D15" s="168"/>
      <c r="E15" s="96" t="s">
        <v>55</v>
      </c>
      <c r="F15" s="182" t="s">
        <v>71</v>
      </c>
      <c r="G15" s="151"/>
      <c r="H15" s="151"/>
      <c r="I15" s="151"/>
      <c r="J15" s="169">
        <v>60</v>
      </c>
      <c r="K15" s="170"/>
      <c r="L15" s="95" t="s">
        <v>60</v>
      </c>
      <c r="M15" s="169">
        <f>C15*J15</f>
        <v>900</v>
      </c>
      <c r="N15" s="159"/>
      <c r="O15" s="182"/>
      <c r="P15" s="151"/>
      <c r="Q15" s="151"/>
      <c r="R15" s="151"/>
      <c r="S15" s="152"/>
    </row>
    <row r="16" spans="1:19" ht="22.5" customHeight="1" x14ac:dyDescent="0.25">
      <c r="A16" s="84"/>
      <c r="B16" s="32"/>
      <c r="C16" s="171"/>
      <c r="D16" s="172"/>
      <c r="E16" s="30"/>
      <c r="F16" s="153"/>
      <c r="G16" s="154"/>
      <c r="H16" s="154"/>
      <c r="I16" s="155"/>
      <c r="J16" s="162"/>
      <c r="K16" s="163"/>
      <c r="L16" s="90"/>
      <c r="M16" s="162"/>
      <c r="N16" s="164"/>
      <c r="O16" s="154"/>
      <c r="P16" s="154"/>
      <c r="Q16" s="154"/>
      <c r="R16" s="154"/>
      <c r="S16" s="155"/>
    </row>
    <row r="17" spans="1:19" ht="22.5" customHeight="1" x14ac:dyDescent="0.25">
      <c r="A17" s="85" t="s">
        <v>11</v>
      </c>
      <c r="B17" s="86"/>
      <c r="C17" s="148"/>
      <c r="D17" s="148"/>
      <c r="E17" s="4"/>
      <c r="F17" s="149"/>
      <c r="G17" s="149"/>
      <c r="H17" s="149"/>
      <c r="I17" s="149"/>
      <c r="J17" s="149"/>
      <c r="K17" s="165"/>
      <c r="L17" s="165"/>
      <c r="M17" s="87"/>
      <c r="N17" s="166"/>
      <c r="O17" s="166"/>
      <c r="P17" s="4"/>
      <c r="Q17" s="4"/>
      <c r="R17" s="4"/>
      <c r="S17" s="88"/>
    </row>
    <row r="18" spans="1:19" ht="22.5" customHeight="1" x14ac:dyDescent="0.25">
      <c r="A18" s="37" t="s">
        <v>52</v>
      </c>
      <c r="B18" s="97" t="s">
        <v>53</v>
      </c>
      <c r="C18" s="167">
        <v>75</v>
      </c>
      <c r="D18" s="168"/>
      <c r="E18" s="96" t="s">
        <v>62</v>
      </c>
      <c r="F18" s="182" t="s">
        <v>68</v>
      </c>
      <c r="G18" s="151"/>
      <c r="H18" s="151"/>
      <c r="I18" s="151"/>
      <c r="J18" s="169">
        <v>6</v>
      </c>
      <c r="K18" s="170"/>
      <c r="L18" s="95" t="s">
        <v>63</v>
      </c>
      <c r="M18" s="169">
        <f>C18*J18</f>
        <v>450</v>
      </c>
      <c r="N18" s="159"/>
      <c r="O18" s="182"/>
      <c r="P18" s="151"/>
      <c r="Q18" s="151"/>
      <c r="R18" s="151"/>
      <c r="S18" s="152"/>
    </row>
    <row r="19" spans="1:19" ht="22.5" customHeight="1" x14ac:dyDescent="0.25">
      <c r="A19" s="37"/>
      <c r="B19" s="57"/>
      <c r="C19" s="196"/>
      <c r="D19" s="197"/>
      <c r="E19" s="76"/>
      <c r="F19" s="150"/>
      <c r="G19" s="151"/>
      <c r="H19" s="151"/>
      <c r="I19" s="152"/>
      <c r="J19" s="158"/>
      <c r="K19" s="159"/>
      <c r="L19" s="74"/>
      <c r="M19" s="158"/>
      <c r="N19" s="161"/>
      <c r="O19" s="151"/>
      <c r="P19" s="151"/>
      <c r="Q19" s="151"/>
      <c r="R19" s="151"/>
      <c r="S19" s="152"/>
    </row>
    <row r="20" spans="1:19" ht="22.5" customHeight="1" x14ac:dyDescent="0.25">
      <c r="A20" s="37"/>
      <c r="B20" s="100">
        <v>50</v>
      </c>
      <c r="C20" s="183" t="s">
        <v>62</v>
      </c>
      <c r="D20" s="168"/>
      <c r="E20" s="96"/>
      <c r="F20" s="182"/>
      <c r="G20" s="151"/>
      <c r="H20" s="151"/>
      <c r="I20" s="151"/>
      <c r="J20" s="169"/>
      <c r="K20" s="170"/>
      <c r="L20" s="95"/>
      <c r="M20" s="169"/>
      <c r="N20" s="159"/>
      <c r="O20" s="182"/>
      <c r="P20" s="151"/>
      <c r="Q20" s="151"/>
      <c r="R20" s="151"/>
      <c r="S20" s="152"/>
    </row>
    <row r="21" spans="1:19" ht="22.5" customHeight="1" x14ac:dyDescent="0.25">
      <c r="A21" s="84"/>
      <c r="B21" s="32"/>
      <c r="C21" s="171"/>
      <c r="D21" s="172"/>
      <c r="E21" s="30"/>
      <c r="F21" s="153"/>
      <c r="G21" s="154"/>
      <c r="H21" s="154"/>
      <c r="I21" s="155"/>
      <c r="J21" s="162"/>
      <c r="K21" s="163"/>
      <c r="L21" s="90"/>
      <c r="M21" s="162"/>
      <c r="N21" s="164"/>
      <c r="O21" s="154"/>
      <c r="P21" s="154"/>
      <c r="Q21" s="154"/>
      <c r="R21" s="154"/>
      <c r="S21" s="155"/>
    </row>
    <row r="22" spans="1:19" ht="22.5" customHeight="1" x14ac:dyDescent="0.25">
      <c r="A22" s="184" t="s">
        <v>73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6"/>
      <c r="M22" s="175">
        <f>SUM(M9:N21)</f>
        <v>3150</v>
      </c>
      <c r="N22" s="176"/>
      <c r="O22" s="190" t="s">
        <v>74</v>
      </c>
      <c r="P22" s="191"/>
      <c r="Q22" s="191"/>
      <c r="R22" s="191"/>
      <c r="S22" s="192"/>
    </row>
    <row r="23" spans="1:19" ht="22.5" customHeight="1" x14ac:dyDescent="0.25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9"/>
      <c r="M23" s="78"/>
      <c r="N23" s="79"/>
      <c r="O23" s="193"/>
      <c r="P23" s="194"/>
      <c r="Q23" s="194"/>
      <c r="R23" s="194"/>
      <c r="S23" s="195"/>
    </row>
    <row r="24" spans="1:19" ht="28.5" customHeight="1" x14ac:dyDescent="0.25">
      <c r="A24" s="80" t="s">
        <v>65</v>
      </c>
      <c r="B24" s="101"/>
      <c r="C24" s="102"/>
      <c r="D24" s="102"/>
      <c r="E24" s="102"/>
      <c r="F24" s="102"/>
      <c r="G24" s="102"/>
      <c r="H24" s="103"/>
      <c r="I24" s="135" t="s">
        <v>28</v>
      </c>
      <c r="J24" s="136"/>
      <c r="K24" s="136"/>
      <c r="L24" s="137"/>
      <c r="M24" s="101"/>
      <c r="N24" s="102"/>
      <c r="O24" s="102"/>
      <c r="P24" s="102"/>
      <c r="Q24" s="102"/>
      <c r="R24" s="102"/>
      <c r="S24" s="103"/>
    </row>
    <row r="25" spans="1:19" ht="28.5" customHeight="1" x14ac:dyDescent="0.25"/>
    <row r="26" spans="1:19" ht="28.5" customHeight="1" x14ac:dyDescent="0.25"/>
    <row r="27" spans="1:19" ht="28.5" customHeight="1" x14ac:dyDescent="0.25"/>
    <row r="28" spans="1:19" ht="28.5" customHeight="1" x14ac:dyDescent="0.25"/>
    <row r="29" spans="1:19" ht="28.5" customHeight="1" x14ac:dyDescent="0.25"/>
  </sheetData>
  <mergeCells count="78">
    <mergeCell ref="A22:L23"/>
    <mergeCell ref="O22:S23"/>
    <mergeCell ref="C19:D19"/>
    <mergeCell ref="F19:I19"/>
    <mergeCell ref="J19:K19"/>
    <mergeCell ref="M19:N19"/>
    <mergeCell ref="O19:S19"/>
    <mergeCell ref="F20:I20"/>
    <mergeCell ref="O20:S20"/>
    <mergeCell ref="C21:D21"/>
    <mergeCell ref="J20:K20"/>
    <mergeCell ref="M20:N20"/>
    <mergeCell ref="O8:S8"/>
    <mergeCell ref="O10:S10"/>
    <mergeCell ref="F11:I11"/>
    <mergeCell ref="O11:S11"/>
    <mergeCell ref="F21:I21"/>
    <mergeCell ref="O21:S21"/>
    <mergeCell ref="O18:S18"/>
    <mergeCell ref="F18:I18"/>
    <mergeCell ref="M22:N22"/>
    <mergeCell ref="J8:L8"/>
    <mergeCell ref="M8:N8"/>
    <mergeCell ref="F8:I8"/>
    <mergeCell ref="F9:I9"/>
    <mergeCell ref="J21:K21"/>
    <mergeCell ref="M21:N21"/>
    <mergeCell ref="B12:S12"/>
    <mergeCell ref="F14:I14"/>
    <mergeCell ref="F15:I15"/>
    <mergeCell ref="O15:S15"/>
    <mergeCell ref="C18:D18"/>
    <mergeCell ref="J18:K18"/>
    <mergeCell ref="M18:N18"/>
    <mergeCell ref="C20:D20"/>
    <mergeCell ref="O9:S9"/>
    <mergeCell ref="C15:D15"/>
    <mergeCell ref="J15:K15"/>
    <mergeCell ref="M15:N15"/>
    <mergeCell ref="C16:D16"/>
    <mergeCell ref="J16:K16"/>
    <mergeCell ref="M11:N11"/>
    <mergeCell ref="J14:K14"/>
    <mergeCell ref="M14:N14"/>
    <mergeCell ref="K17:L17"/>
    <mergeCell ref="N17:O17"/>
    <mergeCell ref="M16:N16"/>
    <mergeCell ref="O16:S16"/>
    <mergeCell ref="O14:S14"/>
    <mergeCell ref="B24:H24"/>
    <mergeCell ref="I24:L24"/>
    <mergeCell ref="M24:S24"/>
    <mergeCell ref="B4:S5"/>
    <mergeCell ref="B6:S6"/>
    <mergeCell ref="C8:D8"/>
    <mergeCell ref="C14:D14"/>
    <mergeCell ref="C17:D17"/>
    <mergeCell ref="F17:J17"/>
    <mergeCell ref="F10:I10"/>
    <mergeCell ref="F16:I16"/>
    <mergeCell ref="C11:D11"/>
    <mergeCell ref="J10:K10"/>
    <mergeCell ref="M9:N9"/>
    <mergeCell ref="M10:N10"/>
    <mergeCell ref="J11:K11"/>
    <mergeCell ref="A4:A5"/>
    <mergeCell ref="C9:D9"/>
    <mergeCell ref="C10:D10"/>
    <mergeCell ref="J9:K9"/>
    <mergeCell ref="A1:A2"/>
    <mergeCell ref="B1:C1"/>
    <mergeCell ref="D1:H1"/>
    <mergeCell ref="I1:M1"/>
    <mergeCell ref="N1:S1"/>
    <mergeCell ref="B2:C3"/>
    <mergeCell ref="D2:H3"/>
    <mergeCell ref="I2:M3"/>
    <mergeCell ref="N2:S3"/>
  </mergeCells>
  <pageMargins left="0.51181102362204722" right="0.39370078740157483" top="0.55118110236220474" bottom="0.53125" header="0.74803149606299213" footer="0.31496062992125984"/>
  <pageSetup paperSize="9" orientation="landscape" r:id="rId1"/>
  <headerFooter>
    <oddHeader xml:space="preserve">&amp;L
</oddHeader>
    <oddFooter>&amp;CSeite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Normal="100" workbookViewId="0">
      <selection sqref="A1:S23"/>
    </sheetView>
  </sheetViews>
  <sheetFormatPr baseColWidth="10" defaultColWidth="9.140625" defaultRowHeight="15" x14ac:dyDescent="0.25"/>
  <cols>
    <col min="1" max="1" width="26" customWidth="1"/>
    <col min="2" max="2" width="9.85546875" customWidth="1"/>
    <col min="3" max="3" width="5.5703125" customWidth="1"/>
    <col min="4" max="19" width="5.85546875" customWidth="1"/>
    <col min="20" max="21" width="7.28515625" customWidth="1"/>
    <col min="22" max="24" width="6.7109375" customWidth="1"/>
  </cols>
  <sheetData>
    <row r="1" spans="1:19" ht="17.25" customHeight="1" x14ac:dyDescent="0.25">
      <c r="A1" s="201" t="s">
        <v>0</v>
      </c>
      <c r="B1" s="130" t="s">
        <v>5</v>
      </c>
      <c r="C1" s="131"/>
      <c r="D1" s="132" t="s">
        <v>6</v>
      </c>
      <c r="E1" s="133"/>
      <c r="F1" s="133"/>
      <c r="G1" s="133"/>
      <c r="H1" s="134"/>
      <c r="I1" s="132" t="s">
        <v>8</v>
      </c>
      <c r="J1" s="133"/>
      <c r="K1" s="133"/>
      <c r="L1" s="133"/>
      <c r="M1" s="134"/>
      <c r="N1" s="101" t="s">
        <v>7</v>
      </c>
      <c r="O1" s="102"/>
      <c r="P1" s="102"/>
      <c r="Q1" s="102"/>
      <c r="R1" s="102"/>
      <c r="S1" s="103"/>
    </row>
    <row r="2" spans="1:19" ht="21" customHeight="1" x14ac:dyDescent="0.25">
      <c r="A2" s="202"/>
      <c r="B2" s="104">
        <v>43044</v>
      </c>
      <c r="C2" s="105"/>
      <c r="D2" s="108" t="str">
        <f>Stammdaten!B5</f>
        <v>Reihenhausanlage Seegrund</v>
      </c>
      <c r="E2" s="109"/>
      <c r="F2" s="109"/>
      <c r="G2" s="109"/>
      <c r="H2" s="110"/>
      <c r="I2" s="114" t="str">
        <f>Stammdaten!B4</f>
        <v>Seegrund GmbH</v>
      </c>
      <c r="J2" s="115"/>
      <c r="K2" s="115"/>
      <c r="L2" s="115"/>
      <c r="M2" s="116"/>
      <c r="N2" s="114" t="str">
        <f>Stammdaten!B3</f>
        <v>Baumeister GmbH</v>
      </c>
      <c r="O2" s="115"/>
      <c r="P2" s="115"/>
      <c r="Q2" s="115"/>
      <c r="R2" s="115"/>
      <c r="S2" s="116"/>
    </row>
    <row r="3" spans="1:19" ht="21" customHeight="1" x14ac:dyDescent="0.25">
      <c r="A3" s="33">
        <v>1</v>
      </c>
      <c r="B3" s="106"/>
      <c r="C3" s="107"/>
      <c r="D3" s="111"/>
      <c r="E3" s="112"/>
      <c r="F3" s="112"/>
      <c r="G3" s="112"/>
      <c r="H3" s="113"/>
      <c r="I3" s="117"/>
      <c r="J3" s="118"/>
      <c r="K3" s="118"/>
      <c r="L3" s="118"/>
      <c r="M3" s="119"/>
      <c r="N3" s="117"/>
      <c r="O3" s="118"/>
      <c r="P3" s="118"/>
      <c r="Q3" s="118"/>
      <c r="R3" s="118"/>
      <c r="S3" s="119"/>
    </row>
    <row r="4" spans="1:19" ht="21" customHeight="1" x14ac:dyDescent="0.25">
      <c r="A4" s="16" t="s">
        <v>21</v>
      </c>
      <c r="B4" s="256" t="s">
        <v>25</v>
      </c>
      <c r="C4" s="108" t="s">
        <v>38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10"/>
    </row>
    <row r="5" spans="1:19" ht="21" customHeight="1" x14ac:dyDescent="0.25">
      <c r="A5" s="33">
        <v>1</v>
      </c>
      <c r="B5" s="257"/>
      <c r="C5" s="138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40"/>
    </row>
    <row r="6" spans="1:19" ht="22.5" customHeight="1" x14ac:dyDescent="0.25">
      <c r="A6" s="71"/>
      <c r="B6" s="72" t="s">
        <v>39</v>
      </c>
      <c r="C6" s="258" t="s">
        <v>40</v>
      </c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60"/>
    </row>
    <row r="7" spans="1:19" ht="22.5" customHeight="1" x14ac:dyDescent="0.25">
      <c r="A7" s="211" t="s">
        <v>9</v>
      </c>
      <c r="B7" s="213"/>
      <c r="C7" s="241" t="s">
        <v>23</v>
      </c>
      <c r="D7" s="203" t="s">
        <v>4</v>
      </c>
      <c r="E7" s="204"/>
      <c r="F7" s="204"/>
      <c r="G7" s="204"/>
      <c r="H7" s="204"/>
      <c r="I7" s="205"/>
      <c r="J7" s="209" t="s">
        <v>14</v>
      </c>
      <c r="K7" s="203" t="s">
        <v>16</v>
      </c>
      <c r="L7" s="204"/>
      <c r="M7" s="205"/>
      <c r="N7" s="206" t="s">
        <v>18</v>
      </c>
      <c r="O7" s="207"/>
      <c r="P7" s="207"/>
      <c r="Q7" s="207"/>
      <c r="R7" s="207"/>
      <c r="S7" s="208"/>
    </row>
    <row r="8" spans="1:19" ht="22.5" customHeight="1" x14ac:dyDescent="0.25">
      <c r="A8" s="1" t="s">
        <v>1</v>
      </c>
      <c r="B8" s="12" t="s">
        <v>17</v>
      </c>
      <c r="C8" s="242"/>
      <c r="D8" s="8" t="s">
        <v>2</v>
      </c>
      <c r="E8" s="9" t="s">
        <v>3</v>
      </c>
      <c r="F8" s="5" t="s">
        <v>2</v>
      </c>
      <c r="G8" s="7" t="s">
        <v>3</v>
      </c>
      <c r="H8" s="5" t="s">
        <v>2</v>
      </c>
      <c r="I8" s="6" t="s">
        <v>3</v>
      </c>
      <c r="J8" s="210"/>
      <c r="K8" s="9" t="s">
        <v>15</v>
      </c>
      <c r="L8" s="15">
        <v>0.5</v>
      </c>
      <c r="M8" s="15">
        <v>1</v>
      </c>
      <c r="N8" s="8" t="s">
        <v>19</v>
      </c>
      <c r="O8" s="102" t="s">
        <v>20</v>
      </c>
      <c r="P8" s="103"/>
      <c r="Q8" s="8" t="s">
        <v>19</v>
      </c>
      <c r="R8" s="102" t="s">
        <v>20</v>
      </c>
      <c r="S8" s="103"/>
    </row>
    <row r="9" spans="1:19" ht="22.5" customHeight="1" x14ac:dyDescent="0.25">
      <c r="A9" s="92" t="s">
        <v>33</v>
      </c>
      <c r="B9" s="38">
        <v>3245</v>
      </c>
      <c r="C9" s="92" t="s">
        <v>34</v>
      </c>
      <c r="D9" s="42">
        <v>0.33333333333333331</v>
      </c>
      <c r="E9" s="43">
        <v>0.5</v>
      </c>
      <c r="F9" s="42">
        <v>0.52083333333333337</v>
      </c>
      <c r="G9" s="43">
        <v>0.6875</v>
      </c>
      <c r="H9" s="44">
        <v>0.70833333333333337</v>
      </c>
      <c r="I9" s="44">
        <v>0.79166666666666663</v>
      </c>
      <c r="J9" s="51">
        <f>E9-D9+G9-F9+I9-H9</f>
        <v>0.41666666666666663</v>
      </c>
      <c r="K9" s="55">
        <v>0.33333333333333331</v>
      </c>
      <c r="L9" s="60">
        <v>8.3333333333333329E-2</v>
      </c>
      <c r="M9" s="56"/>
      <c r="N9" s="61">
        <v>0.1</v>
      </c>
      <c r="O9" s="254" t="s">
        <v>35</v>
      </c>
      <c r="P9" s="255"/>
      <c r="Q9" s="17"/>
      <c r="R9" s="19"/>
      <c r="S9" s="18"/>
    </row>
    <row r="10" spans="1:19" ht="22.5" customHeight="1" x14ac:dyDescent="0.25">
      <c r="A10" s="94" t="s">
        <v>72</v>
      </c>
      <c r="B10" s="39">
        <v>3356</v>
      </c>
      <c r="C10" s="94" t="s">
        <v>46</v>
      </c>
      <c r="D10" s="42">
        <v>0.33333333333333331</v>
      </c>
      <c r="E10" s="43">
        <v>0.5</v>
      </c>
      <c r="F10" s="42">
        <v>0.52083333333333337</v>
      </c>
      <c r="G10" s="43">
        <v>0.6875</v>
      </c>
      <c r="H10" s="44">
        <v>0.70833333333333337</v>
      </c>
      <c r="I10" s="44">
        <v>0.79166666666666663</v>
      </c>
      <c r="J10" s="51">
        <f>E10-D10+G10-F10+I10-H10</f>
        <v>0.41666666666666663</v>
      </c>
      <c r="K10" s="55">
        <v>0.33333333333333331</v>
      </c>
      <c r="L10" s="60">
        <v>8.3333333333333329E-2</v>
      </c>
      <c r="M10" s="56"/>
      <c r="N10" s="61">
        <v>0.1</v>
      </c>
      <c r="O10" s="254" t="s">
        <v>35</v>
      </c>
      <c r="P10" s="255"/>
      <c r="Q10" s="20"/>
      <c r="R10" s="22"/>
      <c r="S10" s="21"/>
    </row>
    <row r="11" spans="1:19" ht="22.5" customHeight="1" x14ac:dyDescent="0.25">
      <c r="A11" s="34"/>
      <c r="B11" s="40"/>
      <c r="C11" s="34"/>
      <c r="D11" s="45"/>
      <c r="E11" s="46"/>
      <c r="F11" s="45"/>
      <c r="G11" s="46"/>
      <c r="H11" s="47"/>
      <c r="I11" s="47"/>
      <c r="J11" s="53">
        <f t="shared" ref="J11:J12" si="0">E11-D11+G11-F11+I11-H11</f>
        <v>0</v>
      </c>
      <c r="K11" s="46"/>
      <c r="L11" s="58"/>
      <c r="M11" s="58"/>
      <c r="N11" s="66"/>
      <c r="O11" s="151"/>
      <c r="P11" s="152"/>
      <c r="Q11" s="10"/>
      <c r="R11" s="3"/>
      <c r="S11" s="11"/>
    </row>
    <row r="12" spans="1:19" ht="22.5" customHeight="1" x14ac:dyDescent="0.25">
      <c r="A12" s="35"/>
      <c r="B12" s="41"/>
      <c r="C12" s="35"/>
      <c r="D12" s="48"/>
      <c r="E12" s="49"/>
      <c r="F12" s="48"/>
      <c r="G12" s="49"/>
      <c r="H12" s="50"/>
      <c r="I12" s="50"/>
      <c r="J12" s="54">
        <f t="shared" si="0"/>
        <v>0</v>
      </c>
      <c r="K12" s="49"/>
      <c r="L12" s="59"/>
      <c r="M12" s="59"/>
      <c r="N12" s="62"/>
      <c r="O12" s="252"/>
      <c r="P12" s="253"/>
      <c r="Q12" s="23"/>
      <c r="R12" s="25"/>
      <c r="S12" s="24"/>
    </row>
    <row r="13" spans="1:19" ht="22.5" customHeight="1" x14ac:dyDescent="0.25">
      <c r="A13" s="198" t="s">
        <v>10</v>
      </c>
      <c r="B13" s="199"/>
      <c r="C13" s="200"/>
      <c r="D13" s="237" t="s">
        <v>4</v>
      </c>
      <c r="E13" s="238"/>
      <c r="F13" s="238"/>
      <c r="G13" s="238"/>
      <c r="H13" s="238"/>
      <c r="I13" s="239"/>
      <c r="J13" s="240" t="s">
        <v>14</v>
      </c>
      <c r="K13" s="243" t="s">
        <v>26</v>
      </c>
      <c r="L13" s="244"/>
      <c r="M13" s="244"/>
      <c r="N13" s="244"/>
      <c r="O13" s="244"/>
      <c r="P13" s="244"/>
      <c r="Q13" s="244"/>
      <c r="R13" s="244"/>
      <c r="S13" s="245"/>
    </row>
    <row r="14" spans="1:19" ht="22.5" customHeight="1" x14ac:dyDescent="0.25">
      <c r="A14" s="5" t="s">
        <v>22</v>
      </c>
      <c r="B14" s="6"/>
      <c r="C14" s="7"/>
      <c r="D14" s="8" t="s">
        <v>2</v>
      </c>
      <c r="E14" s="9" t="s">
        <v>3</v>
      </c>
      <c r="F14" s="5" t="s">
        <v>2</v>
      </c>
      <c r="G14" s="7" t="s">
        <v>3</v>
      </c>
      <c r="H14" s="5" t="s">
        <v>2</v>
      </c>
      <c r="I14" s="6" t="s">
        <v>3</v>
      </c>
      <c r="J14" s="210"/>
      <c r="K14" s="237"/>
      <c r="L14" s="238"/>
      <c r="M14" s="238"/>
      <c r="N14" s="238"/>
      <c r="O14" s="238"/>
      <c r="P14" s="238"/>
      <c r="Q14" s="238"/>
      <c r="R14" s="238"/>
      <c r="S14" s="239"/>
    </row>
    <row r="15" spans="1:19" ht="22.5" customHeight="1" x14ac:dyDescent="0.25">
      <c r="A15" s="229" t="s">
        <v>36</v>
      </c>
      <c r="B15" s="230"/>
      <c r="C15" s="231"/>
      <c r="D15" s="42">
        <v>0.33333333333333331</v>
      </c>
      <c r="E15" s="43">
        <v>0.5</v>
      </c>
      <c r="F15" s="42">
        <v>0.52083333333333337</v>
      </c>
      <c r="G15" s="43">
        <v>0.6875</v>
      </c>
      <c r="H15" s="44">
        <v>0.70833333333333337</v>
      </c>
      <c r="I15" s="44">
        <v>0.79166666666666663</v>
      </c>
      <c r="J15" s="51">
        <f>E15-D15+G15-F15+I15-H15</f>
        <v>0.41666666666666663</v>
      </c>
      <c r="K15" s="214"/>
      <c r="L15" s="215"/>
      <c r="M15" s="215"/>
      <c r="N15" s="215"/>
      <c r="O15" s="215"/>
      <c r="P15" s="215"/>
      <c r="Q15" s="215"/>
      <c r="R15" s="215"/>
      <c r="S15" s="216"/>
    </row>
    <row r="16" spans="1:19" ht="22.5" customHeight="1" x14ac:dyDescent="0.25">
      <c r="A16" s="232" t="s">
        <v>51</v>
      </c>
      <c r="B16" s="233"/>
      <c r="C16" s="234"/>
      <c r="D16" s="42">
        <v>0.33333333333333331</v>
      </c>
      <c r="E16" s="43">
        <v>0.5</v>
      </c>
      <c r="F16" s="42">
        <v>0.52083333333333337</v>
      </c>
      <c r="G16" s="43">
        <v>0.6875</v>
      </c>
      <c r="H16" s="44">
        <v>0.70833333333333337</v>
      </c>
      <c r="I16" s="44">
        <v>0.79166666666666663</v>
      </c>
      <c r="J16" s="52">
        <f>E16-D16+G16-F16+I16-H16</f>
        <v>0.41666666666666663</v>
      </c>
      <c r="K16" s="217"/>
      <c r="L16" s="218"/>
      <c r="M16" s="218"/>
      <c r="N16" s="218"/>
      <c r="O16" s="218"/>
      <c r="P16" s="218"/>
      <c r="Q16" s="218"/>
      <c r="R16" s="218"/>
      <c r="S16" s="219"/>
    </row>
    <row r="17" spans="1:19" ht="22.5" customHeight="1" x14ac:dyDescent="0.25">
      <c r="A17" s="235"/>
      <c r="B17" s="236"/>
      <c r="C17" s="236"/>
      <c r="D17" s="1"/>
      <c r="E17" s="2"/>
      <c r="F17" s="1"/>
      <c r="G17" s="2"/>
      <c r="H17" s="64"/>
      <c r="I17" s="31"/>
      <c r="J17" s="65">
        <f t="shared" ref="J17" si="1">E17-D17+G17-F17+I17-H17</f>
        <v>0</v>
      </c>
      <c r="K17" s="217"/>
      <c r="L17" s="218"/>
      <c r="M17" s="218"/>
      <c r="N17" s="218"/>
      <c r="O17" s="218"/>
      <c r="P17" s="218"/>
      <c r="Q17" s="218"/>
      <c r="R17" s="218"/>
      <c r="S17" s="219"/>
    </row>
    <row r="18" spans="1:19" ht="22.5" customHeight="1" x14ac:dyDescent="0.25">
      <c r="A18" s="211" t="s">
        <v>11</v>
      </c>
      <c r="B18" s="212"/>
      <c r="C18" s="213"/>
      <c r="D18" s="3"/>
      <c r="E18" s="3"/>
      <c r="F18" s="3"/>
      <c r="G18" s="3"/>
      <c r="H18" s="3"/>
      <c r="I18" s="3"/>
      <c r="J18" s="3"/>
      <c r="K18" s="217"/>
      <c r="L18" s="218"/>
      <c r="M18" s="218"/>
      <c r="N18" s="218"/>
      <c r="O18" s="218"/>
      <c r="P18" s="218"/>
      <c r="Q18" s="218"/>
      <c r="R18" s="218"/>
      <c r="S18" s="219"/>
    </row>
    <row r="19" spans="1:19" ht="22.5" customHeight="1" x14ac:dyDescent="0.25">
      <c r="A19" s="26" t="s">
        <v>27</v>
      </c>
      <c r="B19" s="27" t="s">
        <v>12</v>
      </c>
      <c r="C19" s="70" t="s">
        <v>13</v>
      </c>
      <c r="D19" s="26" t="s">
        <v>27</v>
      </c>
      <c r="E19" s="13"/>
      <c r="F19" s="13"/>
      <c r="G19" s="70"/>
      <c r="H19" s="26" t="s">
        <v>12</v>
      </c>
      <c r="I19" s="70"/>
      <c r="J19" s="27" t="s">
        <v>13</v>
      </c>
      <c r="K19" s="217"/>
      <c r="L19" s="218"/>
      <c r="M19" s="218"/>
      <c r="N19" s="218"/>
      <c r="O19" s="218"/>
      <c r="P19" s="218"/>
      <c r="Q19" s="218"/>
      <c r="R19" s="218"/>
      <c r="S19" s="219"/>
    </row>
    <row r="20" spans="1:19" ht="22.5" customHeight="1" x14ac:dyDescent="0.25">
      <c r="A20" s="37" t="s">
        <v>52</v>
      </c>
      <c r="B20" s="98">
        <v>50</v>
      </c>
      <c r="C20" s="99" t="s">
        <v>62</v>
      </c>
      <c r="D20" s="223"/>
      <c r="E20" s="224"/>
      <c r="F20" s="224"/>
      <c r="G20" s="225"/>
      <c r="H20" s="246"/>
      <c r="I20" s="247"/>
      <c r="J20" s="29"/>
      <c r="K20" s="217"/>
      <c r="L20" s="218"/>
      <c r="M20" s="218"/>
      <c r="N20" s="218"/>
      <c r="O20" s="218"/>
      <c r="P20" s="218"/>
      <c r="Q20" s="218"/>
      <c r="R20" s="218"/>
      <c r="S20" s="219"/>
    </row>
    <row r="21" spans="1:19" ht="22.5" customHeight="1" x14ac:dyDescent="0.25">
      <c r="A21" s="69"/>
      <c r="B21" s="68"/>
      <c r="C21" s="63"/>
      <c r="D21" s="226"/>
      <c r="E21" s="227"/>
      <c r="F21" s="227"/>
      <c r="G21" s="228"/>
      <c r="H21" s="248"/>
      <c r="I21" s="249"/>
      <c r="J21" s="68"/>
      <c r="K21" s="217"/>
      <c r="L21" s="218"/>
      <c r="M21" s="218"/>
      <c r="N21" s="218"/>
      <c r="O21" s="218"/>
      <c r="P21" s="218"/>
      <c r="Q21" s="218"/>
      <c r="R21" s="218"/>
      <c r="S21" s="219"/>
    </row>
    <row r="22" spans="1:19" ht="22.5" customHeight="1" x14ac:dyDescent="0.25">
      <c r="A22" s="67"/>
      <c r="B22" s="14"/>
      <c r="C22" s="28"/>
      <c r="D22" s="226"/>
      <c r="E22" s="227"/>
      <c r="F22" s="227"/>
      <c r="G22" s="228"/>
      <c r="H22" s="250"/>
      <c r="I22" s="251"/>
      <c r="J22" s="14"/>
      <c r="K22" s="220"/>
      <c r="L22" s="221"/>
      <c r="M22" s="221"/>
      <c r="N22" s="221"/>
      <c r="O22" s="221"/>
      <c r="P22" s="221"/>
      <c r="Q22" s="221"/>
      <c r="R22" s="221"/>
      <c r="S22" s="222"/>
    </row>
    <row r="23" spans="1:19" ht="28.5" customHeight="1" x14ac:dyDescent="0.25">
      <c r="A23" s="80" t="s">
        <v>65</v>
      </c>
      <c r="B23" s="101"/>
      <c r="C23" s="102"/>
      <c r="D23" s="102"/>
      <c r="E23" s="102"/>
      <c r="F23" s="102"/>
      <c r="G23" s="102"/>
      <c r="H23" s="103"/>
      <c r="I23" s="135" t="s">
        <v>28</v>
      </c>
      <c r="J23" s="136"/>
      <c r="K23" s="136"/>
      <c r="L23" s="137"/>
      <c r="M23" s="101"/>
      <c r="N23" s="102"/>
      <c r="O23" s="102"/>
      <c r="P23" s="102"/>
      <c r="Q23" s="102"/>
      <c r="R23" s="102"/>
      <c r="S23" s="103"/>
    </row>
    <row r="24" spans="1:19" ht="28.5" customHeight="1" x14ac:dyDescent="0.25"/>
    <row r="25" spans="1:19" ht="28.5" customHeight="1" x14ac:dyDescent="0.25"/>
    <row r="26" spans="1:19" ht="28.5" customHeight="1" x14ac:dyDescent="0.25"/>
    <row r="27" spans="1:19" ht="28.5" customHeight="1" x14ac:dyDescent="0.25"/>
    <row r="28" spans="1:19" ht="28.5" customHeight="1" x14ac:dyDescent="0.25"/>
    <row r="29" spans="1:19" ht="28.5" customHeight="1" x14ac:dyDescent="0.25"/>
  </sheetData>
  <mergeCells count="42">
    <mergeCell ref="B4:B5"/>
    <mergeCell ref="C4:S5"/>
    <mergeCell ref="C6:S6"/>
    <mergeCell ref="A7:B7"/>
    <mergeCell ref="D22:G22"/>
    <mergeCell ref="H20:I20"/>
    <mergeCell ref="H21:I21"/>
    <mergeCell ref="H22:I22"/>
    <mergeCell ref="O11:P11"/>
    <mergeCell ref="O12:P12"/>
    <mergeCell ref="A18:C18"/>
    <mergeCell ref="O8:P8"/>
    <mergeCell ref="R8:S8"/>
    <mergeCell ref="K15:S22"/>
    <mergeCell ref="I23:L23"/>
    <mergeCell ref="B23:H23"/>
    <mergeCell ref="M23:S23"/>
    <mergeCell ref="D20:G20"/>
    <mergeCell ref="D21:G21"/>
    <mergeCell ref="A15:C15"/>
    <mergeCell ref="A16:C16"/>
    <mergeCell ref="A17:C17"/>
    <mergeCell ref="D13:I13"/>
    <mergeCell ref="J13:J14"/>
    <mergeCell ref="C7:C8"/>
    <mergeCell ref="K13:S14"/>
    <mergeCell ref="A13:C13"/>
    <mergeCell ref="A1:A2"/>
    <mergeCell ref="I2:M3"/>
    <mergeCell ref="N2:S3"/>
    <mergeCell ref="I1:M1"/>
    <mergeCell ref="N1:S1"/>
    <mergeCell ref="K7:M7"/>
    <mergeCell ref="D7:I7"/>
    <mergeCell ref="N7:S7"/>
    <mergeCell ref="J7:J8"/>
    <mergeCell ref="D1:H1"/>
    <mergeCell ref="D2:H3"/>
    <mergeCell ref="B2:C3"/>
    <mergeCell ref="B1:C1"/>
    <mergeCell ref="O9:P9"/>
    <mergeCell ref="O10:P10"/>
  </mergeCells>
  <pageMargins left="0.51181102362204722" right="0.39370078740157483" top="0.55118110236220474" bottom="0.53125" header="0.74803149606299213" footer="0.31496062992125984"/>
  <pageSetup paperSize="9" orientation="landscape" r:id="rId1"/>
  <headerFooter>
    <oddHeader xml:space="preserve">&amp;L
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Stammdaten</vt:lpstr>
      <vt:lpstr>Regieantrag</vt:lpstr>
      <vt:lpstr>Regiebericht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2017-09-21T15:31:58Z</dcterms:modified>
</cp:coreProperties>
</file>