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40" yWindow="65521" windowWidth="9585" windowHeight="12195" activeTab="0"/>
  </bookViews>
  <sheets>
    <sheet name="Bundesländer" sheetId="1" r:id="rId1"/>
  </sheets>
  <definedNames>
    <definedName name="_xlnm.Print_Titles" localSheetId="0">'Bundesländer'!$3:$4</definedName>
  </definedNames>
  <calcPr fullCalcOnLoad="1"/>
</workbook>
</file>

<file path=xl/sharedStrings.xml><?xml version="1.0" encoding="utf-8"?>
<sst xmlns="http://schemas.openxmlformats.org/spreadsheetml/2006/main" count="330" uniqueCount="43">
  <si>
    <t>Insgesamt</t>
  </si>
  <si>
    <t>darunter:
männlich</t>
  </si>
  <si>
    <t>Tages-pendler</t>
  </si>
  <si>
    <t>Nichttages-pendler</t>
  </si>
  <si>
    <t xml:space="preserve">ERWERBSTÄTIGE AM WOHNORT        </t>
  </si>
  <si>
    <t xml:space="preserve">      .</t>
  </si>
  <si>
    <t xml:space="preserve">  Nichtpendler                  </t>
  </si>
  <si>
    <t xml:space="preserve">AUSPENDLER                      </t>
  </si>
  <si>
    <t xml:space="preserve">EINPENDLER                      </t>
  </si>
  <si>
    <t xml:space="preserve">ERWERBSTÄTIGE AM ARBEITSORT     </t>
  </si>
  <si>
    <t xml:space="preserve">  Index des Pendlersaldos       </t>
  </si>
  <si>
    <t xml:space="preserve">  Index der Pendlermobilität    </t>
  </si>
  <si>
    <t xml:space="preserve">  Bundesland-Binnenpendler        </t>
  </si>
  <si>
    <t xml:space="preserve">  Kärnten</t>
  </si>
  <si>
    <t xml:space="preserve">  Niederösterreich</t>
  </si>
  <si>
    <t xml:space="preserve">  Oberösterreich</t>
  </si>
  <si>
    <t xml:space="preserve">  Salzburg</t>
  </si>
  <si>
    <t xml:space="preserve">  Steiermark</t>
  </si>
  <si>
    <t xml:space="preserve">  Tirol</t>
  </si>
  <si>
    <t xml:space="preserve">  Vorarlberg</t>
  </si>
  <si>
    <t xml:space="preserve">  Wien</t>
  </si>
  <si>
    <t xml:space="preserve">  ins Ausland</t>
  </si>
  <si>
    <t xml:space="preserve">  Kärnten  </t>
  </si>
  <si>
    <t xml:space="preserve">  Niederösterreich  </t>
  </si>
  <si>
    <t xml:space="preserve">  Oberösterreich  </t>
  </si>
  <si>
    <t xml:space="preserve">  Salzburg  </t>
  </si>
  <si>
    <t xml:space="preserve">  Steiermark  </t>
  </si>
  <si>
    <t xml:space="preserve">  Tirol  </t>
  </si>
  <si>
    <t xml:space="preserve">  Vorarlberg  </t>
  </si>
  <si>
    <t xml:space="preserve">  Wien  </t>
  </si>
  <si>
    <t>.</t>
  </si>
  <si>
    <t>Entfernungskategorie
Arbeitsbundesland</t>
  </si>
  <si>
    <t xml:space="preserve">  Burgenland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</si>
  <si>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</si>
  <si>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</si>
  <si>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</si>
  <si>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</si>
  <si>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</si>
  <si>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</si>
  <si>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</si>
  <si>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</si>
  <si>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</si>
  <si>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Tabelle 3: Erwerbstätige nach Wohnbundesländern, Arbeitsbundesländern und Geschlecht bzw. Pendelfrequenz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</si>
</sst>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.0"/>
    <numFmt numFmtId="171" formatCode="00"/>
    <numFmt numFmtId="172" formatCode="0.0"/>
    <numFmt numFmtId="173" formatCode="[=0]&quot;-&quot;;0"/>
    <numFmt numFmtId="174" formatCode="&quot;    &quot;@"/>
    <numFmt numFmtId="175" formatCode="&quot;      &quot;@"/>
    <numFmt numFmtId="176" formatCode="[=0]&quot;-&quot;;General"/>
    <numFmt numFmtId="177" formatCode="\(\=0\)&quot;-&quot;;#,##0"/>
    <numFmt numFmtId="178" formatCode="[=0]&quot;-&quot;;#,##0"/>
  </numFmts>
  <fonts count="5">
    <font>
      <sz val="11"/>
      <name val="Arial"/>
      <family val="0"/>
    </font>
    <font>
      <sz val="8"/>
      <name val="Arial"/>
      <family val="0"/>
    </font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right"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K264"/>
  <sheetViews>
    <sheetView tabSelected="1" workbookViewId="0" topLeftCell="A1">
      <selection activeCell="A1" sqref="A1"/>
    </sheetView>
  </sheetViews>
  <sheetFormatPr defaultColWidth="11.00390625" defaultRowHeight="14.25"/>
  <cols>
    <col min="1" max="1" width="31.50390625" style="1" customWidth="1"/>
    <col min="2" max="2" width="10.00390625" style="2" customWidth="1"/>
    <col min="3" max="3" width="10.125" style="2" customWidth="1"/>
    <col min="4" max="4" width="10.25390625" style="2" customWidth="1"/>
    <col min="5" max="5" width="9.50390625" style="2" customWidth="1"/>
    <col min="6" max="6" width="4.00390625" style="1" customWidth="1"/>
    <col min="7" max="7" width="10.625" style="1" customWidth="1"/>
    <col min="8" max="11" width="11.00390625" style="1" customWidth="1"/>
  </cols>
  <sheetData>
    <row r="1" ht="14.25">
      <c r="A1" s="7" t="s">
        <v>42</v>
      </c>
    </row>
    <row r="3" spans="1:5" ht="34.5" customHeight="1">
      <c r="A3" s="8" t="s">
        <v>31</v>
      </c>
      <c r="B3" s="9" t="s">
        <v>0</v>
      </c>
      <c r="C3" s="10" t="s">
        <v>1</v>
      </c>
      <c r="D3" s="10" t="s">
        <v>2</v>
      </c>
      <c r="E3" s="10" t="s">
        <v>3</v>
      </c>
    </row>
    <row r="4" ht="18.75" customHeight="1">
      <c r="A4" s="7" t="s">
        <v>33</v>
      </c>
    </row>
    <row r="5" spans="1:5" ht="14.25">
      <c r="A5" s="1" t="s">
        <v>4</v>
      </c>
      <c r="B5" s="2">
        <v>122217</v>
      </c>
      <c r="C5" s="2">
        <v>71884</v>
      </c>
      <c r="D5" s="2" t="s">
        <v>30</v>
      </c>
      <c r="E5" s="2" t="s">
        <v>30</v>
      </c>
    </row>
    <row r="6" spans="1:5" ht="14.25">
      <c r="A6" s="1" t="s">
        <v>6</v>
      </c>
      <c r="B6" s="2">
        <v>10400</v>
      </c>
      <c r="C6" s="2">
        <v>5604</v>
      </c>
      <c r="D6" s="2" t="s">
        <v>30</v>
      </c>
      <c r="E6" s="2" t="s">
        <v>30</v>
      </c>
    </row>
    <row r="7" spans="1:5" ht="14.25">
      <c r="A7" s="1" t="s">
        <v>12</v>
      </c>
      <c r="B7" s="2">
        <v>69281</v>
      </c>
      <c r="C7" s="2">
        <v>37997</v>
      </c>
      <c r="D7" s="6">
        <v>68157</v>
      </c>
      <c r="E7" s="6">
        <v>1124</v>
      </c>
    </row>
    <row r="9" spans="1:5" ht="14.25">
      <c r="A9" s="1" t="s">
        <v>7</v>
      </c>
      <c r="B9" s="6">
        <v>42536</v>
      </c>
      <c r="C9" s="6">
        <v>28283</v>
      </c>
      <c r="D9" s="6">
        <v>32400</v>
      </c>
      <c r="E9" s="6">
        <v>10136</v>
      </c>
    </row>
    <row r="10" spans="1:5" ht="14.25">
      <c r="A10" s="1" t="s">
        <v>13</v>
      </c>
      <c r="B10" s="6">
        <v>199</v>
      </c>
      <c r="C10" s="6">
        <v>181</v>
      </c>
      <c r="D10" s="6">
        <v>2</v>
      </c>
      <c r="E10" s="6">
        <v>197</v>
      </c>
    </row>
    <row r="11" spans="1:5" ht="14.25">
      <c r="A11" s="1" t="s">
        <v>14</v>
      </c>
      <c r="B11" s="6">
        <v>13150</v>
      </c>
      <c r="C11" s="6">
        <v>9050</v>
      </c>
      <c r="D11" s="6">
        <v>11436</v>
      </c>
      <c r="E11" s="6">
        <v>1714</v>
      </c>
    </row>
    <row r="12" spans="1:5" ht="14.25">
      <c r="A12" s="1" t="s">
        <v>15</v>
      </c>
      <c r="B12" s="6">
        <v>405</v>
      </c>
      <c r="C12" s="6">
        <v>372</v>
      </c>
      <c r="D12" s="6">
        <v>0</v>
      </c>
      <c r="E12" s="6">
        <v>405</v>
      </c>
    </row>
    <row r="13" spans="1:5" ht="14.25">
      <c r="A13" s="1" t="s">
        <v>16</v>
      </c>
      <c r="B13" s="6">
        <v>129</v>
      </c>
      <c r="C13" s="6">
        <v>102</v>
      </c>
      <c r="D13" s="6">
        <v>0</v>
      </c>
      <c r="E13" s="6">
        <v>129</v>
      </c>
    </row>
    <row r="14" spans="1:5" ht="14.25">
      <c r="A14" s="1" t="s">
        <v>17</v>
      </c>
      <c r="B14" s="6">
        <v>4586</v>
      </c>
      <c r="C14" s="6">
        <v>2868</v>
      </c>
      <c r="D14" s="6">
        <v>4015</v>
      </c>
      <c r="E14" s="6">
        <v>571</v>
      </c>
    </row>
    <row r="15" spans="1:5" ht="14.25">
      <c r="A15" s="1" t="s">
        <v>18</v>
      </c>
      <c r="B15" s="6">
        <v>77</v>
      </c>
      <c r="C15" s="6">
        <v>47</v>
      </c>
      <c r="D15" s="6">
        <v>0</v>
      </c>
      <c r="E15" s="6">
        <v>77</v>
      </c>
    </row>
    <row r="16" spans="1:5" ht="14.25">
      <c r="A16" s="1" t="s">
        <v>19</v>
      </c>
      <c r="B16" s="6">
        <v>42</v>
      </c>
      <c r="C16" s="6">
        <v>27</v>
      </c>
      <c r="D16" s="6">
        <v>0</v>
      </c>
      <c r="E16" s="6">
        <v>42</v>
      </c>
    </row>
    <row r="17" spans="1:5" ht="14.25">
      <c r="A17" s="1" t="s">
        <v>20</v>
      </c>
      <c r="B17" s="6">
        <v>23092</v>
      </c>
      <c r="C17" s="6">
        <v>15046</v>
      </c>
      <c r="D17" s="6">
        <v>16852</v>
      </c>
      <c r="E17" s="6">
        <v>6240</v>
      </c>
    </row>
    <row r="18" spans="1:5" ht="14.25">
      <c r="A18" s="1" t="s">
        <v>21</v>
      </c>
      <c r="B18" s="6">
        <v>856</v>
      </c>
      <c r="C18" s="6">
        <v>590</v>
      </c>
      <c r="D18" s="6">
        <v>95</v>
      </c>
      <c r="E18" s="6">
        <v>761</v>
      </c>
    </row>
    <row r="20" spans="1:5" ht="14.25">
      <c r="A20" s="1" t="s">
        <v>8</v>
      </c>
      <c r="B20" s="2">
        <v>10975</v>
      </c>
      <c r="C20" s="2">
        <v>7293</v>
      </c>
      <c r="D20" s="2">
        <v>9336</v>
      </c>
      <c r="E20" s="2">
        <v>1639</v>
      </c>
    </row>
    <row r="21" spans="1:5" ht="14.25">
      <c r="A21" s="1" t="s">
        <v>22</v>
      </c>
      <c r="B21" s="6">
        <v>102</v>
      </c>
      <c r="C21" s="6">
        <v>73</v>
      </c>
      <c r="D21" s="6">
        <v>0</v>
      </c>
      <c r="E21" s="6">
        <v>102</v>
      </c>
    </row>
    <row r="22" spans="1:5" ht="14.25">
      <c r="A22" s="1" t="s">
        <v>23</v>
      </c>
      <c r="B22" s="6">
        <v>3938</v>
      </c>
      <c r="C22" s="6">
        <v>2647</v>
      </c>
      <c r="D22" s="6">
        <v>3570</v>
      </c>
      <c r="E22" s="6">
        <v>368</v>
      </c>
    </row>
    <row r="23" spans="1:5" ht="14.25">
      <c r="A23" s="1" t="s">
        <v>24</v>
      </c>
      <c r="B23" s="6">
        <v>143</v>
      </c>
      <c r="C23" s="6">
        <v>105</v>
      </c>
      <c r="D23" s="6">
        <v>0</v>
      </c>
      <c r="E23" s="6">
        <v>143</v>
      </c>
    </row>
    <row r="24" spans="1:5" ht="14.25">
      <c r="A24" s="1" t="s">
        <v>25</v>
      </c>
      <c r="B24" s="6">
        <v>60</v>
      </c>
      <c r="C24" s="6">
        <v>32</v>
      </c>
      <c r="D24" s="6">
        <v>0</v>
      </c>
      <c r="E24" s="6">
        <v>60</v>
      </c>
    </row>
    <row r="25" spans="1:5" ht="14.25">
      <c r="A25" s="1" t="s">
        <v>26</v>
      </c>
      <c r="B25" s="6">
        <v>2539</v>
      </c>
      <c r="C25" s="6">
        <v>1646</v>
      </c>
      <c r="D25" s="6">
        <v>2119</v>
      </c>
      <c r="E25" s="6">
        <v>420</v>
      </c>
    </row>
    <row r="26" spans="1:5" ht="14.25">
      <c r="A26" s="1" t="s">
        <v>27</v>
      </c>
      <c r="B26" s="6">
        <v>44</v>
      </c>
      <c r="C26" s="6">
        <v>32</v>
      </c>
      <c r="D26" s="6">
        <v>0</v>
      </c>
      <c r="E26" s="6">
        <v>44</v>
      </c>
    </row>
    <row r="27" spans="1:5" ht="14.25">
      <c r="A27" s="1" t="s">
        <v>28</v>
      </c>
      <c r="B27" s="6">
        <v>10</v>
      </c>
      <c r="C27" s="6">
        <v>4</v>
      </c>
      <c r="D27" s="6">
        <v>0</v>
      </c>
      <c r="E27" s="6">
        <v>10</v>
      </c>
    </row>
    <row r="28" spans="1:5" ht="14.25">
      <c r="A28" s="1" t="s">
        <v>29</v>
      </c>
      <c r="B28" s="6">
        <v>4139</v>
      </c>
      <c r="C28" s="6">
        <v>2754</v>
      </c>
      <c r="D28" s="6">
        <v>3647</v>
      </c>
      <c r="E28" s="6">
        <v>492</v>
      </c>
    </row>
    <row r="30" spans="1:5" ht="14.25">
      <c r="A30" s="1" t="s">
        <v>9</v>
      </c>
      <c r="B30" s="2">
        <v>90656</v>
      </c>
      <c r="C30" s="2">
        <v>50894</v>
      </c>
      <c r="D30" s="2" t="s">
        <v>5</v>
      </c>
      <c r="E30" s="2" t="s">
        <v>5</v>
      </c>
    </row>
    <row r="31" spans="1:5" ht="14.25">
      <c r="A31" s="3" t="s">
        <v>10</v>
      </c>
      <c r="B31" s="4">
        <f>B30/B5*100</f>
        <v>74.17626025839286</v>
      </c>
      <c r="C31" s="4">
        <f>C30/C5*100</f>
        <v>70.80017806465972</v>
      </c>
      <c r="D31" s="2" t="s">
        <v>5</v>
      </c>
      <c r="E31" s="2" t="s">
        <v>5</v>
      </c>
    </row>
    <row r="32" spans="1:5" ht="14.25">
      <c r="A32" s="3" t="s">
        <v>11</v>
      </c>
      <c r="B32" s="4">
        <f>(B9+B20)/B5*100</f>
        <v>43.78359802646113</v>
      </c>
      <c r="C32" s="4">
        <f>(C9+C20)/C5*100</f>
        <v>49.490846363585774</v>
      </c>
      <c r="D32" s="2" t="s">
        <v>5</v>
      </c>
      <c r="E32" s="2" t="s">
        <v>5</v>
      </c>
    </row>
    <row r="33" ht="14.25">
      <c r="A33" s="7" t="s">
        <v>34</v>
      </c>
    </row>
    <row r="34" spans="1:5" ht="14.25">
      <c r="A34" s="1" t="s">
        <v>4</v>
      </c>
      <c r="B34" s="6">
        <v>234808</v>
      </c>
      <c r="C34" s="6">
        <v>138201</v>
      </c>
      <c r="D34" s="6" t="s">
        <v>30</v>
      </c>
      <c r="E34" s="6" t="s">
        <v>30</v>
      </c>
    </row>
    <row r="35" spans="1:5" ht="14.25">
      <c r="A35" s="1" t="s">
        <v>6</v>
      </c>
      <c r="B35" s="6">
        <v>19440</v>
      </c>
      <c r="C35" s="6">
        <v>11622</v>
      </c>
      <c r="D35" s="6" t="s">
        <v>30</v>
      </c>
      <c r="E35" s="6" t="s">
        <v>30</v>
      </c>
    </row>
    <row r="36" spans="1:5" ht="14.25">
      <c r="A36" s="1" t="s">
        <v>12</v>
      </c>
      <c r="B36" s="6">
        <v>196863</v>
      </c>
      <c r="C36" s="6">
        <v>113086</v>
      </c>
      <c r="D36" s="6">
        <v>191666</v>
      </c>
      <c r="E36" s="6">
        <v>5197</v>
      </c>
    </row>
    <row r="37" spans="2:5" ht="14.25">
      <c r="B37" s="6"/>
      <c r="C37" s="6"/>
      <c r="D37" s="6"/>
      <c r="E37" s="6"/>
    </row>
    <row r="38" spans="1:5" ht="14.25">
      <c r="A38" s="1" t="s">
        <v>7</v>
      </c>
      <c r="B38" s="6">
        <f>SUM(B39:B47)</f>
        <v>18505</v>
      </c>
      <c r="C38" s="6">
        <f>SUM(C39:C47)</f>
        <v>13493</v>
      </c>
      <c r="D38" s="6">
        <f>SUM(D39:D47)</f>
        <v>2618</v>
      </c>
      <c r="E38" s="6">
        <f>SUM(E39:E47)</f>
        <v>15887</v>
      </c>
    </row>
    <row r="39" spans="1:5" ht="14.25">
      <c r="A39" s="1" t="s">
        <v>32</v>
      </c>
      <c r="B39" s="6">
        <v>102</v>
      </c>
      <c r="C39" s="6">
        <v>73</v>
      </c>
      <c r="D39" s="6">
        <v>0</v>
      </c>
      <c r="E39" s="6">
        <v>102</v>
      </c>
    </row>
    <row r="40" spans="1:5" ht="14.25">
      <c r="A40" s="1" t="s">
        <v>14</v>
      </c>
      <c r="B40" s="6">
        <v>1356</v>
      </c>
      <c r="C40" s="6">
        <v>1093</v>
      </c>
      <c r="D40" s="6">
        <v>0</v>
      </c>
      <c r="E40" s="6">
        <v>1356</v>
      </c>
    </row>
    <row r="41" spans="1:5" ht="14.25">
      <c r="A41" s="1" t="s">
        <v>15</v>
      </c>
      <c r="B41" s="6">
        <v>1498</v>
      </c>
      <c r="C41" s="6">
        <v>1347</v>
      </c>
      <c r="D41" s="6">
        <v>0</v>
      </c>
      <c r="E41" s="6">
        <v>1498</v>
      </c>
    </row>
    <row r="42" spans="1:5" ht="14.25">
      <c r="A42" s="1" t="s">
        <v>16</v>
      </c>
      <c r="B42" s="6">
        <v>1509</v>
      </c>
      <c r="C42" s="6">
        <v>1093</v>
      </c>
      <c r="D42" s="6">
        <v>370</v>
      </c>
      <c r="E42" s="6">
        <v>1139</v>
      </c>
    </row>
    <row r="43" spans="1:5" ht="14.25">
      <c r="A43" s="1" t="s">
        <v>17</v>
      </c>
      <c r="B43" s="6">
        <v>3254</v>
      </c>
      <c r="C43" s="6">
        <v>2463</v>
      </c>
      <c r="D43" s="6">
        <v>1113</v>
      </c>
      <c r="E43" s="6">
        <v>2141</v>
      </c>
    </row>
    <row r="44" spans="1:5" ht="14.25">
      <c r="A44" s="1" t="s">
        <v>18</v>
      </c>
      <c r="B44" s="6">
        <v>2256</v>
      </c>
      <c r="C44" s="6">
        <v>1466</v>
      </c>
      <c r="D44" s="6">
        <v>1024</v>
      </c>
      <c r="E44" s="6">
        <v>1232</v>
      </c>
    </row>
    <row r="45" spans="1:5" ht="14.25">
      <c r="A45" s="1" t="s">
        <v>19</v>
      </c>
      <c r="B45" s="6">
        <v>341</v>
      </c>
      <c r="C45" s="6">
        <v>247</v>
      </c>
      <c r="D45" s="6">
        <v>0</v>
      </c>
      <c r="E45" s="6">
        <v>341</v>
      </c>
    </row>
    <row r="46" spans="1:5" ht="14.25">
      <c r="A46" s="1" t="s">
        <v>20</v>
      </c>
      <c r="B46" s="6">
        <v>3913</v>
      </c>
      <c r="C46" s="6">
        <v>2669</v>
      </c>
      <c r="D46" s="6">
        <v>0</v>
      </c>
      <c r="E46" s="6">
        <v>3913</v>
      </c>
    </row>
    <row r="47" spans="1:5" ht="14.25">
      <c r="A47" s="1" t="s">
        <v>21</v>
      </c>
      <c r="B47" s="6">
        <v>4276</v>
      </c>
      <c r="C47" s="6">
        <v>3042</v>
      </c>
      <c r="D47" s="6">
        <v>111</v>
      </c>
      <c r="E47" s="6">
        <v>4165</v>
      </c>
    </row>
    <row r="48" spans="2:5" ht="14.25">
      <c r="B48" s="6"/>
      <c r="C48" s="6"/>
      <c r="D48" s="6"/>
      <c r="E48" s="6"/>
    </row>
    <row r="49" spans="1:5" ht="14.25">
      <c r="A49" s="1" t="s">
        <v>8</v>
      </c>
      <c r="B49" s="6">
        <f>SUM(B50:B57)</f>
        <v>8087</v>
      </c>
      <c r="C49" s="6">
        <f>SUM(C50:C57)</f>
        <v>5790</v>
      </c>
      <c r="D49" s="6">
        <f>SUM(D50:D57)</f>
        <v>1217</v>
      </c>
      <c r="E49" s="6">
        <f>SUM(E50:E57)</f>
        <v>6870</v>
      </c>
    </row>
    <row r="50" spans="1:5" ht="14.25">
      <c r="A50" s="1" t="s">
        <v>32</v>
      </c>
      <c r="B50" s="6">
        <v>199</v>
      </c>
      <c r="C50" s="6">
        <v>181</v>
      </c>
      <c r="D50" s="6">
        <v>2</v>
      </c>
      <c r="E50" s="6">
        <v>197</v>
      </c>
    </row>
    <row r="51" spans="1:5" ht="14.25">
      <c r="A51" s="1" t="s">
        <v>23</v>
      </c>
      <c r="B51" s="6">
        <v>446</v>
      </c>
      <c r="C51" s="6">
        <v>351</v>
      </c>
      <c r="D51" s="6">
        <v>0</v>
      </c>
      <c r="E51" s="6">
        <v>446</v>
      </c>
    </row>
    <row r="52" spans="1:5" ht="14.25">
      <c r="A52" s="1" t="s">
        <v>24</v>
      </c>
      <c r="B52" s="6">
        <v>434</v>
      </c>
      <c r="C52" s="6">
        <v>300</v>
      </c>
      <c r="D52" s="6">
        <v>0</v>
      </c>
      <c r="E52" s="6">
        <v>434</v>
      </c>
    </row>
    <row r="53" spans="1:5" ht="14.25">
      <c r="A53" s="1" t="s">
        <v>25</v>
      </c>
      <c r="B53" s="6">
        <v>512</v>
      </c>
      <c r="C53" s="6">
        <v>381</v>
      </c>
      <c r="D53" s="6">
        <v>137</v>
      </c>
      <c r="E53" s="6">
        <v>375</v>
      </c>
    </row>
    <row r="54" spans="1:5" ht="14.25">
      <c r="A54" s="1" t="s">
        <v>26</v>
      </c>
      <c r="B54" s="6">
        <v>2925</v>
      </c>
      <c r="C54" s="6">
        <v>2207</v>
      </c>
      <c r="D54" s="6">
        <v>765</v>
      </c>
      <c r="E54" s="6">
        <v>2160</v>
      </c>
    </row>
    <row r="55" spans="1:5" ht="14.25">
      <c r="A55" s="1" t="s">
        <v>27</v>
      </c>
      <c r="B55" s="6">
        <v>750</v>
      </c>
      <c r="C55" s="6">
        <v>578</v>
      </c>
      <c r="D55" s="6">
        <v>313</v>
      </c>
      <c r="E55" s="6">
        <v>437</v>
      </c>
    </row>
    <row r="56" spans="1:5" ht="14.25">
      <c r="A56" s="1" t="s">
        <v>28</v>
      </c>
      <c r="B56" s="6">
        <v>58</v>
      </c>
      <c r="C56" s="6">
        <v>43</v>
      </c>
      <c r="D56" s="6">
        <v>0</v>
      </c>
      <c r="E56" s="6">
        <v>58</v>
      </c>
    </row>
    <row r="57" spans="1:5" ht="14.25">
      <c r="A57" s="1" t="s">
        <v>29</v>
      </c>
      <c r="B57" s="6">
        <v>2763</v>
      </c>
      <c r="C57" s="6">
        <v>1749</v>
      </c>
      <c r="D57" s="6">
        <v>0</v>
      </c>
      <c r="E57" s="6">
        <v>2763</v>
      </c>
    </row>
    <row r="58" spans="2:5" ht="14.25">
      <c r="B58" s="6"/>
      <c r="C58" s="6"/>
      <c r="D58" s="6"/>
      <c r="E58" s="6"/>
    </row>
    <row r="59" spans="1:5" ht="14.25">
      <c r="A59" s="1" t="s">
        <v>9</v>
      </c>
      <c r="B59" s="6">
        <f>B49+B35+B36</f>
        <v>224390</v>
      </c>
      <c r="C59" s="6">
        <f>C49+C35+C36</f>
        <v>130498</v>
      </c>
      <c r="D59" s="6" t="s">
        <v>30</v>
      </c>
      <c r="E59" s="6" t="s">
        <v>30</v>
      </c>
    </row>
    <row r="60" spans="1:5" ht="14.25">
      <c r="A60" s="3" t="s">
        <v>10</v>
      </c>
      <c r="B60" s="4">
        <f>B59/B34*100</f>
        <v>95.56318353718784</v>
      </c>
      <c r="C60" s="4">
        <f>C59/C34*100</f>
        <v>94.4262342530083</v>
      </c>
      <c r="D60" s="2" t="s">
        <v>30</v>
      </c>
      <c r="E60" s="2" t="s">
        <v>30</v>
      </c>
    </row>
    <row r="61" spans="1:5" ht="14.25">
      <c r="A61" s="3" t="s">
        <v>11</v>
      </c>
      <c r="B61" s="4">
        <f>(B38+B49)/B34*100</f>
        <v>11.324997444720793</v>
      </c>
      <c r="C61" s="4">
        <f>(C38+C49)/C34*100</f>
        <v>13.952865753503954</v>
      </c>
      <c r="D61" s="2" t="s">
        <v>30</v>
      </c>
      <c r="E61" s="2" t="s">
        <v>30</v>
      </c>
    </row>
    <row r="62" ht="14.25">
      <c r="A62" s="7" t="s">
        <v>35</v>
      </c>
    </row>
    <row r="63" spans="1:5" ht="14.25">
      <c r="A63" s="1" t="s">
        <v>4</v>
      </c>
      <c r="B63" s="6">
        <f>SUM(B64,B65,B67)</f>
        <v>700508</v>
      </c>
      <c r="C63" s="6">
        <f>SUM(C64,C65,C67)</f>
        <v>403581</v>
      </c>
      <c r="D63" s="6" t="s">
        <v>30</v>
      </c>
      <c r="E63" s="6" t="s">
        <v>30</v>
      </c>
    </row>
    <row r="64" spans="1:5" ht="14.25">
      <c r="A64" s="1" t="s">
        <v>6</v>
      </c>
      <c r="B64" s="6">
        <v>65401</v>
      </c>
      <c r="C64" s="6">
        <v>35562</v>
      </c>
      <c r="D64" s="6" t="s">
        <v>30</v>
      </c>
      <c r="E64" s="6" t="s">
        <v>30</v>
      </c>
    </row>
    <row r="65" spans="1:5" ht="14.25">
      <c r="A65" s="1" t="s">
        <v>12</v>
      </c>
      <c r="B65" s="6">
        <v>443837</v>
      </c>
      <c r="C65" s="6">
        <v>249579</v>
      </c>
      <c r="D65" s="6">
        <v>435187</v>
      </c>
      <c r="E65" s="6">
        <v>8650</v>
      </c>
    </row>
    <row r="66" spans="2:5" ht="14.25">
      <c r="B66" s="6"/>
      <c r="C66" s="6"/>
      <c r="D66" s="6"/>
      <c r="E66" s="6"/>
    </row>
    <row r="67" spans="1:5" ht="14.25">
      <c r="A67" s="1" t="s">
        <v>7</v>
      </c>
      <c r="B67" s="6">
        <f>SUM(B68:B76)</f>
        <v>191270</v>
      </c>
      <c r="C67" s="6">
        <f>SUM(C68:C76)</f>
        <v>118440</v>
      </c>
      <c r="D67" s="6">
        <f>SUM(D68:D76)</f>
        <v>171587</v>
      </c>
      <c r="E67" s="6">
        <f>SUM(E68:E76)</f>
        <v>19683</v>
      </c>
    </row>
    <row r="68" spans="1:5" ht="14.25">
      <c r="A68" s="1" t="s">
        <v>32</v>
      </c>
      <c r="B68" s="6">
        <v>3938</v>
      </c>
      <c r="C68" s="6">
        <v>2647</v>
      </c>
      <c r="D68" s="6">
        <v>3570</v>
      </c>
      <c r="E68" s="6">
        <v>368</v>
      </c>
    </row>
    <row r="69" spans="1:5" ht="14.25">
      <c r="A69" s="1" t="s">
        <v>13</v>
      </c>
      <c r="B69" s="6">
        <v>446</v>
      </c>
      <c r="C69" s="6">
        <v>351</v>
      </c>
      <c r="D69" s="6">
        <v>0</v>
      </c>
      <c r="E69" s="6">
        <v>446</v>
      </c>
    </row>
    <row r="70" spans="1:5" ht="14.25">
      <c r="A70" s="1" t="s">
        <v>15</v>
      </c>
      <c r="B70" s="6">
        <v>13705</v>
      </c>
      <c r="C70" s="6">
        <v>9871</v>
      </c>
      <c r="D70" s="6">
        <v>11229</v>
      </c>
      <c r="E70" s="6">
        <v>2476</v>
      </c>
    </row>
    <row r="71" spans="1:5" ht="14.25">
      <c r="A71" s="1" t="s">
        <v>16</v>
      </c>
      <c r="B71" s="6">
        <v>928</v>
      </c>
      <c r="C71" s="6">
        <v>666</v>
      </c>
      <c r="D71" s="6">
        <v>32</v>
      </c>
      <c r="E71" s="6">
        <v>896</v>
      </c>
    </row>
    <row r="72" spans="1:5" ht="14.25">
      <c r="A72" s="1" t="s">
        <v>17</v>
      </c>
      <c r="B72" s="6">
        <v>1210</v>
      </c>
      <c r="C72" s="6">
        <v>928</v>
      </c>
      <c r="D72" s="6">
        <v>322</v>
      </c>
      <c r="E72" s="6">
        <v>888</v>
      </c>
    </row>
    <row r="73" spans="1:5" ht="14.25">
      <c r="A73" s="1" t="s">
        <v>18</v>
      </c>
      <c r="B73" s="6">
        <v>621</v>
      </c>
      <c r="C73" s="6">
        <v>407</v>
      </c>
      <c r="D73" s="6">
        <v>0</v>
      </c>
      <c r="E73" s="6">
        <v>621</v>
      </c>
    </row>
    <row r="74" spans="1:5" ht="14.25">
      <c r="A74" s="1" t="s">
        <v>19</v>
      </c>
      <c r="B74" s="6">
        <v>258</v>
      </c>
      <c r="C74" s="6">
        <v>171</v>
      </c>
      <c r="D74" s="6">
        <v>0</v>
      </c>
      <c r="E74" s="6">
        <v>258</v>
      </c>
    </row>
    <row r="75" spans="1:5" ht="14.25">
      <c r="A75" s="1" t="s">
        <v>20</v>
      </c>
      <c r="B75" s="6">
        <v>165757</v>
      </c>
      <c r="C75" s="6">
        <v>100515</v>
      </c>
      <c r="D75" s="6">
        <v>156359</v>
      </c>
      <c r="E75" s="6">
        <v>9398</v>
      </c>
    </row>
    <row r="76" spans="1:5" ht="14.25">
      <c r="A76" s="1" t="s">
        <v>21</v>
      </c>
      <c r="B76" s="6">
        <v>4407</v>
      </c>
      <c r="C76" s="6">
        <v>2884</v>
      </c>
      <c r="D76" s="6">
        <v>75</v>
      </c>
      <c r="E76" s="6">
        <v>4332</v>
      </c>
    </row>
    <row r="77" spans="2:5" ht="14.25">
      <c r="B77" s="6"/>
      <c r="C77" s="6"/>
      <c r="D77" s="6"/>
      <c r="E77" s="6"/>
    </row>
    <row r="78" spans="1:5" ht="14.25">
      <c r="A78" s="1" t="s">
        <v>8</v>
      </c>
      <c r="B78" s="6">
        <f>SUM(B79:B86)</f>
        <v>85731</v>
      </c>
      <c r="C78" s="6">
        <f>SUM(C79:C86)</f>
        <v>58578</v>
      </c>
      <c r="D78" s="6">
        <f>SUM(D79:D86)</f>
        <v>72233</v>
      </c>
      <c r="E78" s="6">
        <f>SUM(E79:E86)</f>
        <v>13498</v>
      </c>
    </row>
    <row r="79" spans="1:5" ht="14.25">
      <c r="A79" s="1" t="s">
        <v>32</v>
      </c>
      <c r="B79" s="6">
        <v>13150</v>
      </c>
      <c r="C79" s="6">
        <v>9050</v>
      </c>
      <c r="D79" s="6">
        <v>11436</v>
      </c>
      <c r="E79" s="6">
        <v>1714</v>
      </c>
    </row>
    <row r="80" spans="1:5" ht="14.25">
      <c r="A80" s="1" t="s">
        <v>13</v>
      </c>
      <c r="B80" s="6">
        <v>1356</v>
      </c>
      <c r="C80" s="6">
        <v>1093</v>
      </c>
      <c r="D80" s="6">
        <v>0</v>
      </c>
      <c r="E80" s="6">
        <v>1356</v>
      </c>
    </row>
    <row r="81" spans="1:5" ht="14.25">
      <c r="A81" s="1" t="s">
        <v>24</v>
      </c>
      <c r="B81" s="6">
        <v>7167</v>
      </c>
      <c r="C81" s="6">
        <v>5503</v>
      </c>
      <c r="D81" s="6">
        <v>4590</v>
      </c>
      <c r="E81" s="6">
        <v>2577</v>
      </c>
    </row>
    <row r="82" spans="1:5" ht="14.25">
      <c r="A82" s="1" t="s">
        <v>25</v>
      </c>
      <c r="B82" s="6">
        <v>760</v>
      </c>
      <c r="C82" s="6">
        <v>596</v>
      </c>
      <c r="D82" s="6">
        <v>13</v>
      </c>
      <c r="E82" s="6">
        <v>747</v>
      </c>
    </row>
    <row r="83" spans="1:5" ht="14.25">
      <c r="A83" s="1" t="s">
        <v>26</v>
      </c>
      <c r="B83" s="6">
        <v>5451</v>
      </c>
      <c r="C83" s="6">
        <v>4211</v>
      </c>
      <c r="D83" s="6">
        <v>1664</v>
      </c>
      <c r="E83" s="6">
        <v>3787</v>
      </c>
    </row>
    <row r="84" spans="1:5" ht="14.25">
      <c r="A84" s="1" t="s">
        <v>27</v>
      </c>
      <c r="B84" s="6">
        <v>705</v>
      </c>
      <c r="C84" s="6">
        <v>523</v>
      </c>
      <c r="D84" s="6">
        <v>0</v>
      </c>
      <c r="E84" s="6">
        <v>705</v>
      </c>
    </row>
    <row r="85" spans="1:5" ht="14.25">
      <c r="A85" s="1" t="s">
        <v>28</v>
      </c>
      <c r="B85" s="6">
        <v>178</v>
      </c>
      <c r="C85" s="6">
        <v>138</v>
      </c>
      <c r="D85" s="6">
        <v>0</v>
      </c>
      <c r="E85" s="6">
        <v>178</v>
      </c>
    </row>
    <row r="86" spans="1:5" ht="14.25">
      <c r="A86" s="1" t="s">
        <v>29</v>
      </c>
      <c r="B86" s="6">
        <v>56964</v>
      </c>
      <c r="C86" s="6">
        <v>37464</v>
      </c>
      <c r="D86" s="6">
        <v>54530</v>
      </c>
      <c r="E86" s="6">
        <v>2434</v>
      </c>
    </row>
    <row r="87" spans="2:5" ht="14.25">
      <c r="B87" s="6"/>
      <c r="C87" s="6"/>
      <c r="D87" s="6"/>
      <c r="E87" s="6"/>
    </row>
    <row r="88" spans="1:5" ht="14.25">
      <c r="A88" s="1" t="s">
        <v>9</v>
      </c>
      <c r="B88" s="6">
        <f>B78+B64+B65</f>
        <v>594969</v>
      </c>
      <c r="C88" s="6">
        <f>C78+C64+C65</f>
        <v>343719</v>
      </c>
      <c r="D88" s="6" t="s">
        <v>30</v>
      </c>
      <c r="E88" s="6" t="s">
        <v>30</v>
      </c>
    </row>
    <row r="89" spans="1:5" ht="14.25">
      <c r="A89" s="3" t="s">
        <v>10</v>
      </c>
      <c r="B89" s="4">
        <f>B88/B63*100</f>
        <v>84.93393365957277</v>
      </c>
      <c r="C89" s="4">
        <f>C88/C63*100</f>
        <v>85.16728983772775</v>
      </c>
      <c r="D89" s="2" t="s">
        <v>30</v>
      </c>
      <c r="E89" s="2" t="s">
        <v>30</v>
      </c>
    </row>
    <row r="90" spans="1:5" ht="14.25">
      <c r="A90" s="3" t="s">
        <v>11</v>
      </c>
      <c r="B90" s="4">
        <f>(B67+B78)/B63*100</f>
        <v>39.54287459957631</v>
      </c>
      <c r="C90" s="4">
        <f>(C67+C78)/C63*100</f>
        <v>43.86182699383767</v>
      </c>
      <c r="D90" s="2" t="s">
        <v>30</v>
      </c>
      <c r="E90" s="2" t="s">
        <v>30</v>
      </c>
    </row>
    <row r="91" ht="14.25">
      <c r="A91" s="7" t="s">
        <v>36</v>
      </c>
    </row>
    <row r="92" spans="1:5" ht="14.25">
      <c r="A92" s="1" t="s">
        <v>4</v>
      </c>
      <c r="B92" s="6">
        <f>SUM(B93,B94,B96)</f>
        <v>624684</v>
      </c>
      <c r="C92" s="6">
        <f>SUM(C93,C94,C96)</f>
        <v>363105</v>
      </c>
      <c r="D92" s="6" t="s">
        <v>30</v>
      </c>
      <c r="E92" s="6" t="s">
        <v>30</v>
      </c>
    </row>
    <row r="93" spans="1:5" ht="14.25">
      <c r="A93" s="1" t="s">
        <v>6</v>
      </c>
      <c r="B93" s="6">
        <v>56631</v>
      </c>
      <c r="C93" s="6">
        <v>28991</v>
      </c>
      <c r="D93" s="6" t="s">
        <v>30</v>
      </c>
      <c r="E93" s="6" t="s">
        <v>30</v>
      </c>
    </row>
    <row r="94" spans="1:5" ht="14.25">
      <c r="A94" s="1" t="s">
        <v>12</v>
      </c>
      <c r="B94" s="6">
        <v>523654</v>
      </c>
      <c r="C94" s="6">
        <v>304222</v>
      </c>
      <c r="D94" s="6">
        <v>513499</v>
      </c>
      <c r="E94" s="6">
        <v>10155</v>
      </c>
    </row>
    <row r="95" spans="2:5" ht="14.25">
      <c r="B95" s="6"/>
      <c r="C95" s="6"/>
      <c r="D95" s="6"/>
      <c r="E95" s="6"/>
    </row>
    <row r="96" spans="1:5" ht="14.25">
      <c r="A96" s="1" t="s">
        <v>7</v>
      </c>
      <c r="B96" s="6">
        <f>SUM(B97:B105)</f>
        <v>44399</v>
      </c>
      <c r="C96" s="6">
        <f>SUM(C97:C105)</f>
        <v>29892</v>
      </c>
      <c r="D96" s="6">
        <f>SUM(D97:D105)</f>
        <v>26378</v>
      </c>
      <c r="E96" s="6">
        <f>SUM(E97:E105)</f>
        <v>18021</v>
      </c>
    </row>
    <row r="97" spans="1:5" ht="14.25">
      <c r="A97" s="1" t="s">
        <v>32</v>
      </c>
      <c r="B97" s="6">
        <v>143</v>
      </c>
      <c r="C97" s="6">
        <v>105</v>
      </c>
      <c r="D97" s="6">
        <v>0</v>
      </c>
      <c r="E97" s="6">
        <v>143</v>
      </c>
    </row>
    <row r="98" spans="1:5" ht="14.25">
      <c r="A98" s="1" t="s">
        <v>13</v>
      </c>
      <c r="B98" s="6">
        <v>434</v>
      </c>
      <c r="C98" s="6">
        <v>300</v>
      </c>
      <c r="D98" s="6">
        <v>0</v>
      </c>
      <c r="E98" s="6">
        <v>434</v>
      </c>
    </row>
    <row r="99" spans="1:5" ht="14.25">
      <c r="A99" s="1" t="s">
        <v>14</v>
      </c>
      <c r="B99" s="6">
        <v>7167</v>
      </c>
      <c r="C99" s="6">
        <v>5503</v>
      </c>
      <c r="D99" s="6">
        <v>4590</v>
      </c>
      <c r="E99" s="6">
        <v>2577</v>
      </c>
    </row>
    <row r="100" spans="1:5" ht="14.25">
      <c r="A100" s="1" t="s">
        <v>16</v>
      </c>
      <c r="B100" s="6">
        <v>14692</v>
      </c>
      <c r="C100" s="6">
        <v>9622</v>
      </c>
      <c r="D100" s="6">
        <v>12180</v>
      </c>
      <c r="E100" s="6">
        <v>2512</v>
      </c>
    </row>
    <row r="101" spans="1:5" ht="14.25">
      <c r="A101" s="1" t="s">
        <v>17</v>
      </c>
      <c r="B101" s="6">
        <v>1319</v>
      </c>
      <c r="C101" s="6">
        <v>948</v>
      </c>
      <c r="D101" s="6">
        <v>359</v>
      </c>
      <c r="E101" s="6">
        <v>960</v>
      </c>
    </row>
    <row r="102" spans="1:5" ht="14.25">
      <c r="A102" s="1" t="s">
        <v>18</v>
      </c>
      <c r="B102" s="6">
        <v>1130</v>
      </c>
      <c r="C102" s="6">
        <v>674</v>
      </c>
      <c r="D102" s="6">
        <v>0</v>
      </c>
      <c r="E102" s="6">
        <v>1130</v>
      </c>
    </row>
    <row r="103" spans="1:5" ht="14.25">
      <c r="A103" s="1" t="s">
        <v>19</v>
      </c>
      <c r="B103" s="6">
        <v>306</v>
      </c>
      <c r="C103" s="6">
        <v>218</v>
      </c>
      <c r="D103" s="6">
        <v>0</v>
      </c>
      <c r="E103" s="6">
        <v>306</v>
      </c>
    </row>
    <row r="104" spans="1:5" ht="14.25">
      <c r="A104" s="1" t="s">
        <v>20</v>
      </c>
      <c r="B104" s="6">
        <v>6236</v>
      </c>
      <c r="C104" s="6">
        <v>4172</v>
      </c>
      <c r="D104" s="6">
        <v>1359</v>
      </c>
      <c r="E104" s="6">
        <v>4877</v>
      </c>
    </row>
    <row r="105" spans="1:5" ht="14.25">
      <c r="A105" s="1" t="s">
        <v>21</v>
      </c>
      <c r="B105" s="6">
        <v>12972</v>
      </c>
      <c r="C105" s="6">
        <v>8350</v>
      </c>
      <c r="D105" s="6">
        <v>7890</v>
      </c>
      <c r="E105" s="6">
        <v>5082</v>
      </c>
    </row>
    <row r="106" spans="2:5" ht="14.25">
      <c r="B106" s="6"/>
      <c r="C106" s="6"/>
      <c r="D106" s="6"/>
      <c r="E106" s="6"/>
    </row>
    <row r="107" spans="1:5" ht="14.25">
      <c r="A107" s="1" t="s">
        <v>8</v>
      </c>
      <c r="B107" s="6">
        <f>SUM(B108:B115)</f>
        <v>32488</v>
      </c>
      <c r="C107" s="6">
        <f>SUM(C108:C115)</f>
        <v>23748</v>
      </c>
      <c r="D107" s="6">
        <f>SUM(D108:D115)</f>
        <v>17427</v>
      </c>
      <c r="E107" s="6">
        <f>SUM(E108:E115)</f>
        <v>15061</v>
      </c>
    </row>
    <row r="108" spans="1:5" ht="14.25">
      <c r="A108" s="1" t="s">
        <v>32</v>
      </c>
      <c r="B108" s="6">
        <v>405</v>
      </c>
      <c r="C108" s="6">
        <v>372</v>
      </c>
      <c r="D108" s="6">
        <v>0</v>
      </c>
      <c r="E108" s="6">
        <v>405</v>
      </c>
    </row>
    <row r="109" spans="1:5" ht="14.25">
      <c r="A109" s="1" t="s">
        <v>13</v>
      </c>
      <c r="B109" s="6">
        <v>1498</v>
      </c>
      <c r="C109" s="6">
        <v>1347</v>
      </c>
      <c r="D109" s="6">
        <v>0</v>
      </c>
      <c r="E109" s="6">
        <v>1498</v>
      </c>
    </row>
    <row r="110" spans="1:5" ht="14.25">
      <c r="A110" s="1" t="s">
        <v>23</v>
      </c>
      <c r="B110" s="6">
        <v>13705</v>
      </c>
      <c r="C110" s="6">
        <v>9871</v>
      </c>
      <c r="D110" s="6">
        <v>11229</v>
      </c>
      <c r="E110" s="6">
        <v>2476</v>
      </c>
    </row>
    <row r="111" spans="1:5" ht="14.25">
      <c r="A111" s="1" t="s">
        <v>25</v>
      </c>
      <c r="B111" s="6">
        <v>4728</v>
      </c>
      <c r="C111" s="6">
        <v>3345</v>
      </c>
      <c r="D111" s="6">
        <v>3473</v>
      </c>
      <c r="E111" s="6">
        <v>1255</v>
      </c>
    </row>
    <row r="112" spans="1:5" ht="14.25">
      <c r="A112" s="1" t="s">
        <v>26</v>
      </c>
      <c r="B112" s="6">
        <v>4021</v>
      </c>
      <c r="C112" s="6">
        <v>3403</v>
      </c>
      <c r="D112" s="6">
        <v>831</v>
      </c>
      <c r="E112" s="6">
        <v>3190</v>
      </c>
    </row>
    <row r="113" spans="1:5" ht="14.25">
      <c r="A113" s="1" t="s">
        <v>27</v>
      </c>
      <c r="B113" s="6">
        <v>902</v>
      </c>
      <c r="C113" s="6">
        <v>733</v>
      </c>
      <c r="D113" s="6">
        <v>0</v>
      </c>
      <c r="E113" s="6">
        <v>902</v>
      </c>
    </row>
    <row r="114" spans="1:5" ht="14.25">
      <c r="A114" s="1" t="s">
        <v>28</v>
      </c>
      <c r="B114" s="6">
        <v>148</v>
      </c>
      <c r="C114" s="6">
        <v>113</v>
      </c>
      <c r="D114" s="6">
        <v>0</v>
      </c>
      <c r="E114" s="6">
        <v>148</v>
      </c>
    </row>
    <row r="115" spans="1:5" ht="14.25">
      <c r="A115" s="1" t="s">
        <v>29</v>
      </c>
      <c r="B115" s="6">
        <v>7081</v>
      </c>
      <c r="C115" s="6">
        <v>4564</v>
      </c>
      <c r="D115" s="6">
        <v>1894</v>
      </c>
      <c r="E115" s="6">
        <v>5187</v>
      </c>
    </row>
    <row r="116" spans="2:5" ht="14.25">
      <c r="B116" s="6"/>
      <c r="C116" s="6"/>
      <c r="D116" s="6"/>
      <c r="E116" s="6"/>
    </row>
    <row r="117" spans="1:5" ht="14.25">
      <c r="A117" s="1" t="s">
        <v>9</v>
      </c>
      <c r="B117" s="6">
        <f>B107+B93+B94</f>
        <v>612773</v>
      </c>
      <c r="C117" s="6">
        <f>C107+C93+C94</f>
        <v>356961</v>
      </c>
      <c r="D117" s="6" t="s">
        <v>30</v>
      </c>
      <c r="E117" s="6" t="s">
        <v>30</v>
      </c>
    </row>
    <row r="118" spans="1:5" ht="14.25">
      <c r="A118" s="3" t="s">
        <v>10</v>
      </c>
      <c r="B118" s="4">
        <f>B117/B92*100</f>
        <v>98.09327596032554</v>
      </c>
      <c r="C118" s="4">
        <f>C117/C92*100</f>
        <v>98.30792745899947</v>
      </c>
      <c r="D118" s="2" t="s">
        <v>30</v>
      </c>
      <c r="E118" s="2" t="s">
        <v>30</v>
      </c>
    </row>
    <row r="119" spans="1:5" ht="14.25">
      <c r="A119" s="3" t="s">
        <v>11</v>
      </c>
      <c r="B119" s="4">
        <f>(B96+B107)/B92*100</f>
        <v>12.308142997099333</v>
      </c>
      <c r="C119" s="4">
        <f>(C96+C107)/C92*100</f>
        <v>14.772586441938282</v>
      </c>
      <c r="D119" s="2" t="s">
        <v>30</v>
      </c>
      <c r="E119" s="2" t="s">
        <v>30</v>
      </c>
    </row>
    <row r="120" spans="1:11" ht="14.25">
      <c r="A120" s="7" t="s">
        <v>37</v>
      </c>
      <c r="H120" s="5"/>
      <c r="I120" s="5"/>
      <c r="J120" s="6"/>
      <c r="K120" s="6"/>
    </row>
    <row r="121" spans="1:11" ht="14.25">
      <c r="A121" s="1" t="s">
        <v>4</v>
      </c>
      <c r="B121" s="6">
        <v>242237</v>
      </c>
      <c r="C121" s="6">
        <v>136221</v>
      </c>
      <c r="D121" s="6" t="s">
        <v>30</v>
      </c>
      <c r="E121" s="6" t="s">
        <v>30</v>
      </c>
      <c r="H121" s="5"/>
      <c r="I121" s="5"/>
      <c r="J121" s="6"/>
      <c r="K121" s="6"/>
    </row>
    <row r="122" spans="1:11" ht="14.25">
      <c r="A122" s="1" t="s">
        <v>6</v>
      </c>
      <c r="B122" s="6">
        <v>23005</v>
      </c>
      <c r="C122" s="6">
        <v>12197</v>
      </c>
      <c r="D122" s="6" t="s">
        <v>30</v>
      </c>
      <c r="E122" s="6" t="s">
        <v>30</v>
      </c>
      <c r="H122" s="5"/>
      <c r="I122" s="5"/>
      <c r="J122" s="5"/>
      <c r="K122" s="5"/>
    </row>
    <row r="123" spans="1:11" ht="14.25">
      <c r="A123" s="1" t="s">
        <v>12</v>
      </c>
      <c r="B123" s="6">
        <v>203260</v>
      </c>
      <c r="C123" s="6">
        <v>113171</v>
      </c>
      <c r="D123" s="6">
        <v>199141</v>
      </c>
      <c r="E123" s="6">
        <v>4119</v>
      </c>
      <c r="H123" s="5"/>
      <c r="I123" s="5"/>
      <c r="J123" s="5"/>
      <c r="K123" s="5"/>
    </row>
    <row r="124" spans="2:11" ht="14.25">
      <c r="B124" s="6"/>
      <c r="C124" s="6"/>
      <c r="D124" s="6"/>
      <c r="E124" s="6"/>
      <c r="H124" s="5"/>
      <c r="I124" s="5"/>
      <c r="J124" s="5"/>
      <c r="K124" s="5"/>
    </row>
    <row r="125" spans="1:11" ht="14.25">
      <c r="A125" s="1" t="s">
        <v>7</v>
      </c>
      <c r="B125" s="6">
        <v>15972</v>
      </c>
      <c r="C125" s="6">
        <v>10853</v>
      </c>
      <c r="D125" s="6">
        <v>6827</v>
      </c>
      <c r="E125" s="6">
        <v>9145</v>
      </c>
      <c r="H125" s="5"/>
      <c r="I125" s="5"/>
      <c r="J125" s="5"/>
      <c r="K125" s="5"/>
    </row>
    <row r="126" spans="1:11" ht="14.25">
      <c r="A126" s="1" t="s">
        <v>32</v>
      </c>
      <c r="B126" s="6">
        <v>60</v>
      </c>
      <c r="C126" s="6">
        <v>32</v>
      </c>
      <c r="D126" s="6">
        <v>0</v>
      </c>
      <c r="E126" s="6">
        <v>60</v>
      </c>
      <c r="H126" s="5"/>
      <c r="I126" s="5"/>
      <c r="J126" s="5"/>
      <c r="K126" s="5"/>
    </row>
    <row r="127" spans="1:11" ht="14.25">
      <c r="A127" s="1" t="s">
        <v>13</v>
      </c>
      <c r="B127" s="6">
        <v>512</v>
      </c>
      <c r="C127" s="6">
        <v>381</v>
      </c>
      <c r="D127" s="6">
        <v>137</v>
      </c>
      <c r="E127" s="6">
        <v>375</v>
      </c>
      <c r="H127" s="5"/>
      <c r="I127" s="5"/>
      <c r="J127" s="5"/>
      <c r="K127" s="5"/>
    </row>
    <row r="128" spans="1:11" ht="14.25">
      <c r="A128" s="1" t="s">
        <v>14</v>
      </c>
      <c r="B128" s="6">
        <v>760</v>
      </c>
      <c r="C128" s="6">
        <v>596</v>
      </c>
      <c r="D128" s="6">
        <v>13</v>
      </c>
      <c r="E128" s="6">
        <v>747</v>
      </c>
      <c r="H128" s="5"/>
      <c r="I128" s="5"/>
      <c r="J128" s="5"/>
      <c r="K128" s="5"/>
    </row>
    <row r="129" spans="1:11" ht="14.25">
      <c r="A129" s="1" t="s">
        <v>15</v>
      </c>
      <c r="B129" s="6">
        <v>4728</v>
      </c>
      <c r="C129" s="6">
        <v>3345</v>
      </c>
      <c r="D129" s="6">
        <v>3473</v>
      </c>
      <c r="E129" s="6">
        <v>1255</v>
      </c>
      <c r="H129" s="5"/>
      <c r="I129" s="5"/>
      <c r="J129" s="5"/>
      <c r="K129" s="5"/>
    </row>
    <row r="130" spans="1:11" ht="14.25">
      <c r="A130" s="1" t="s">
        <v>17</v>
      </c>
      <c r="B130" s="6">
        <v>817</v>
      </c>
      <c r="C130" s="6">
        <v>554</v>
      </c>
      <c r="D130" s="6">
        <v>225</v>
      </c>
      <c r="E130" s="6">
        <v>592</v>
      </c>
      <c r="H130" s="5"/>
      <c r="I130" s="5"/>
      <c r="J130" s="5"/>
      <c r="K130" s="5"/>
    </row>
    <row r="131" spans="1:11" ht="14.25">
      <c r="A131" s="1" t="s">
        <v>18</v>
      </c>
      <c r="B131" s="6">
        <v>1635</v>
      </c>
      <c r="C131" s="6">
        <v>1184</v>
      </c>
      <c r="D131" s="6">
        <v>797</v>
      </c>
      <c r="E131" s="6">
        <v>838</v>
      </c>
      <c r="H131" s="5"/>
      <c r="I131" s="5"/>
      <c r="J131" s="5"/>
      <c r="K131" s="5"/>
    </row>
    <row r="132" spans="1:11" ht="14.25">
      <c r="A132" s="1" t="s">
        <v>19</v>
      </c>
      <c r="B132" s="6">
        <v>222</v>
      </c>
      <c r="C132" s="6">
        <v>158</v>
      </c>
      <c r="D132" s="6">
        <v>0</v>
      </c>
      <c r="E132" s="6">
        <v>222</v>
      </c>
      <c r="H132" s="5"/>
      <c r="I132" s="5"/>
      <c r="J132" s="5"/>
      <c r="K132" s="5"/>
    </row>
    <row r="133" spans="1:11" ht="14.25">
      <c r="A133" s="1" t="s">
        <v>20</v>
      </c>
      <c r="B133" s="6">
        <v>2235</v>
      </c>
      <c r="C133" s="6">
        <v>1531</v>
      </c>
      <c r="D133" s="6">
        <v>0</v>
      </c>
      <c r="E133" s="6">
        <v>2235</v>
      </c>
      <c r="H133" s="5"/>
      <c r="I133" s="5"/>
      <c r="J133" s="5"/>
      <c r="K133" s="5"/>
    </row>
    <row r="134" spans="1:11" ht="14.25">
      <c r="A134" s="1" t="s">
        <v>21</v>
      </c>
      <c r="B134" s="6">
        <v>5003</v>
      </c>
      <c r="C134" s="6">
        <v>3072</v>
      </c>
      <c r="D134" s="6">
        <v>2182</v>
      </c>
      <c r="E134" s="6">
        <v>2821</v>
      </c>
      <c r="H134" s="5"/>
      <c r="I134" s="5"/>
      <c r="J134" s="5"/>
      <c r="K134" s="5"/>
    </row>
    <row r="135" spans="2:11" ht="14.25">
      <c r="B135" s="6"/>
      <c r="C135" s="6"/>
      <c r="D135" s="6"/>
      <c r="E135" s="6"/>
      <c r="H135" s="5"/>
      <c r="I135" s="5"/>
      <c r="J135" s="5"/>
      <c r="K135" s="5"/>
    </row>
    <row r="136" spans="1:11" ht="14.25">
      <c r="A136" s="1" t="s">
        <v>8</v>
      </c>
      <c r="B136" s="6">
        <v>24631</v>
      </c>
      <c r="C136" s="6">
        <v>16749</v>
      </c>
      <c r="D136" s="6">
        <v>14347</v>
      </c>
      <c r="E136" s="6">
        <v>10284</v>
      </c>
      <c r="H136" s="5"/>
      <c r="I136" s="5"/>
      <c r="J136" s="5"/>
      <c r="K136" s="5"/>
    </row>
    <row r="137" spans="1:11" ht="14.25">
      <c r="A137" s="1" t="s">
        <v>32</v>
      </c>
      <c r="B137" s="6">
        <v>129</v>
      </c>
      <c r="C137" s="6">
        <v>102</v>
      </c>
      <c r="D137" s="6">
        <v>0</v>
      </c>
      <c r="E137" s="6">
        <v>129</v>
      </c>
      <c r="H137" s="5"/>
      <c r="I137" s="5"/>
      <c r="J137" s="5"/>
      <c r="K137" s="5"/>
    </row>
    <row r="138" spans="1:11" ht="14.25">
      <c r="A138" s="1" t="s">
        <v>13</v>
      </c>
      <c r="B138" s="6">
        <v>1509</v>
      </c>
      <c r="C138" s="6">
        <v>1093</v>
      </c>
      <c r="D138" s="6">
        <v>370</v>
      </c>
      <c r="E138" s="6">
        <v>1139</v>
      </c>
      <c r="H138" s="5"/>
      <c r="I138" s="5"/>
      <c r="J138" s="5"/>
      <c r="K138" s="5"/>
    </row>
    <row r="139" spans="1:11" ht="14.25">
      <c r="A139" s="1" t="s">
        <v>14</v>
      </c>
      <c r="B139" s="6">
        <v>928</v>
      </c>
      <c r="C139" s="6">
        <v>666</v>
      </c>
      <c r="D139" s="6">
        <v>32</v>
      </c>
      <c r="E139" s="6">
        <v>896</v>
      </c>
      <c r="H139" s="5"/>
      <c r="I139" s="5"/>
      <c r="J139" s="5"/>
      <c r="K139" s="5"/>
    </row>
    <row r="140" spans="1:11" ht="14.25">
      <c r="A140" s="1" t="s">
        <v>24</v>
      </c>
      <c r="B140" s="6">
        <v>14692</v>
      </c>
      <c r="C140" s="6">
        <v>9622</v>
      </c>
      <c r="D140" s="6">
        <v>12180</v>
      </c>
      <c r="E140" s="6">
        <v>2512</v>
      </c>
      <c r="H140" s="5"/>
      <c r="I140" s="5"/>
      <c r="J140" s="5"/>
      <c r="K140" s="5"/>
    </row>
    <row r="141" spans="1:11" ht="14.25">
      <c r="A141" s="1" t="s">
        <v>26</v>
      </c>
      <c r="B141" s="6">
        <v>2788</v>
      </c>
      <c r="C141" s="6">
        <v>1982</v>
      </c>
      <c r="D141" s="6">
        <v>1050</v>
      </c>
      <c r="E141" s="6">
        <v>1738</v>
      </c>
      <c r="H141" s="5"/>
      <c r="I141" s="5"/>
      <c r="J141" s="5"/>
      <c r="K141" s="5"/>
    </row>
    <row r="142" spans="1:11" ht="14.25">
      <c r="A142" s="1" t="s">
        <v>27</v>
      </c>
      <c r="B142" s="6">
        <v>1985</v>
      </c>
      <c r="C142" s="6">
        <v>1567</v>
      </c>
      <c r="D142" s="6">
        <v>715</v>
      </c>
      <c r="E142" s="6">
        <v>1270</v>
      </c>
      <c r="H142" s="5"/>
      <c r="I142" s="5"/>
      <c r="J142" s="5"/>
      <c r="K142" s="5"/>
    </row>
    <row r="143" spans="1:11" ht="14.25">
      <c r="A143" s="1" t="s">
        <v>28</v>
      </c>
      <c r="B143" s="6">
        <v>307</v>
      </c>
      <c r="C143" s="6">
        <v>257</v>
      </c>
      <c r="D143" s="6">
        <v>0</v>
      </c>
      <c r="E143" s="6">
        <v>307</v>
      </c>
      <c r="H143" s="5"/>
      <c r="I143" s="5"/>
      <c r="J143" s="5"/>
      <c r="K143" s="5"/>
    </row>
    <row r="144" spans="1:11" ht="14.25">
      <c r="A144" s="1" t="s">
        <v>29</v>
      </c>
      <c r="B144" s="6">
        <v>2293</v>
      </c>
      <c r="C144" s="6">
        <v>1460</v>
      </c>
      <c r="D144" s="6">
        <v>0</v>
      </c>
      <c r="E144" s="6">
        <v>2293</v>
      </c>
      <c r="H144" s="5"/>
      <c r="I144" s="5"/>
      <c r="J144" s="5"/>
      <c r="K144" s="5"/>
    </row>
    <row r="145" spans="2:11" ht="14.25">
      <c r="B145" s="6"/>
      <c r="C145" s="6"/>
      <c r="D145" s="6"/>
      <c r="E145" s="6"/>
      <c r="H145" s="5"/>
      <c r="I145" s="5"/>
      <c r="J145" s="6"/>
      <c r="K145" s="6"/>
    </row>
    <row r="146" spans="1:11" ht="14.25">
      <c r="A146" s="1" t="s">
        <v>9</v>
      </c>
      <c r="B146" s="6">
        <v>250896</v>
      </c>
      <c r="C146" s="6">
        <v>142117</v>
      </c>
      <c r="D146" s="6" t="s">
        <v>30</v>
      </c>
      <c r="E146" s="6" t="s">
        <v>30</v>
      </c>
      <c r="G146" s="3"/>
      <c r="H146" s="4"/>
      <c r="I146" s="4"/>
      <c r="J146" s="2"/>
      <c r="K146" s="2"/>
    </row>
    <row r="147" spans="1:11" ht="14.25">
      <c r="A147" s="3" t="s">
        <v>10</v>
      </c>
      <c r="B147" s="4">
        <v>103.57459843046273</v>
      </c>
      <c r="C147" s="4">
        <v>104.32826069401928</v>
      </c>
      <c r="D147" s="2" t="s">
        <v>30</v>
      </c>
      <c r="E147" s="2" t="s">
        <v>30</v>
      </c>
      <c r="G147" s="3"/>
      <c r="H147" s="4"/>
      <c r="I147" s="4"/>
      <c r="J147" s="2"/>
      <c r="K147" s="2"/>
    </row>
    <row r="148" spans="1:5" ht="14.25">
      <c r="A148" s="3" t="s">
        <v>11</v>
      </c>
      <c r="B148" s="4">
        <v>16.761683805529294</v>
      </c>
      <c r="C148" s="4">
        <v>20.26266141050205</v>
      </c>
      <c r="D148" s="2" t="s">
        <v>30</v>
      </c>
      <c r="E148" s="2" t="s">
        <v>30</v>
      </c>
    </row>
    <row r="149" ht="14.25">
      <c r="A149" s="7" t="s">
        <v>38</v>
      </c>
    </row>
    <row r="150" spans="1:5" ht="14.25">
      <c r="A150" s="1" t="s">
        <v>4</v>
      </c>
      <c r="B150" s="6">
        <f>SUM(B151,B152,B154)</f>
        <v>519567</v>
      </c>
      <c r="C150" s="6">
        <f>SUM(C151,C152,C154)</f>
        <v>301526</v>
      </c>
      <c r="D150" s="6" t="s">
        <v>30</v>
      </c>
      <c r="E150" s="6" t="s">
        <v>30</v>
      </c>
    </row>
    <row r="151" spans="1:5" ht="14.25">
      <c r="A151" s="1" t="s">
        <v>6</v>
      </c>
      <c r="B151" s="6">
        <v>49368</v>
      </c>
      <c r="C151" s="6">
        <v>26086</v>
      </c>
      <c r="D151" s="6" t="s">
        <v>30</v>
      </c>
      <c r="E151" s="6" t="s">
        <v>30</v>
      </c>
    </row>
    <row r="152" spans="1:5" ht="14.25">
      <c r="A152" s="1" t="s">
        <v>12</v>
      </c>
      <c r="B152" s="6">
        <v>435504</v>
      </c>
      <c r="C152" s="6">
        <v>250189</v>
      </c>
      <c r="D152" s="6">
        <v>424738</v>
      </c>
      <c r="E152" s="6">
        <v>10766</v>
      </c>
    </row>
    <row r="153" spans="2:5" ht="14.25">
      <c r="B153" s="6"/>
      <c r="C153" s="6"/>
      <c r="D153" s="6"/>
      <c r="E153" s="6"/>
    </row>
    <row r="154" spans="1:5" ht="14.25">
      <c r="A154" s="1" t="s">
        <v>7</v>
      </c>
      <c r="B154" s="6">
        <f>SUM(B155:B163)</f>
        <v>34695</v>
      </c>
      <c r="C154" s="6">
        <f>SUM(C155:C163)</f>
        <v>25251</v>
      </c>
      <c r="D154" s="6">
        <f>SUM(D155:D163)</f>
        <v>9996</v>
      </c>
      <c r="E154" s="6">
        <f>SUM(E155:E163)</f>
        <v>24699</v>
      </c>
    </row>
    <row r="155" spans="1:5" ht="14.25">
      <c r="A155" s="1" t="s">
        <v>32</v>
      </c>
      <c r="B155" s="6">
        <v>2539</v>
      </c>
      <c r="C155" s="6">
        <v>1646</v>
      </c>
      <c r="D155" s="6">
        <v>2119</v>
      </c>
      <c r="E155" s="6">
        <v>420</v>
      </c>
    </row>
    <row r="156" spans="1:5" ht="14.25">
      <c r="A156" s="1" t="s">
        <v>13</v>
      </c>
      <c r="B156" s="6">
        <v>2925</v>
      </c>
      <c r="C156" s="6">
        <v>2207</v>
      </c>
      <c r="D156" s="6">
        <v>765</v>
      </c>
      <c r="E156" s="6">
        <v>2160</v>
      </c>
    </row>
    <row r="157" spans="1:5" ht="14.25">
      <c r="A157" s="1" t="s">
        <v>14</v>
      </c>
      <c r="B157" s="6">
        <v>5451</v>
      </c>
      <c r="C157" s="6">
        <v>4211</v>
      </c>
      <c r="D157" s="6">
        <v>1664</v>
      </c>
      <c r="E157" s="6">
        <v>3787</v>
      </c>
    </row>
    <row r="158" spans="1:5" ht="14.25">
      <c r="A158" s="1" t="s">
        <v>15</v>
      </c>
      <c r="B158" s="6">
        <v>4021</v>
      </c>
      <c r="C158" s="6">
        <v>3403</v>
      </c>
      <c r="D158" s="6">
        <v>831</v>
      </c>
      <c r="E158" s="6">
        <v>3190</v>
      </c>
    </row>
    <row r="159" spans="1:5" ht="14.25">
      <c r="A159" s="1" t="s">
        <v>16</v>
      </c>
      <c r="B159" s="6">
        <v>2788</v>
      </c>
      <c r="C159" s="6">
        <v>1982</v>
      </c>
      <c r="D159" s="6">
        <v>1050</v>
      </c>
      <c r="E159" s="6">
        <v>1738</v>
      </c>
    </row>
    <row r="160" spans="1:5" ht="14.25">
      <c r="A160" s="1" t="s">
        <v>18</v>
      </c>
      <c r="B160" s="6">
        <v>1096</v>
      </c>
      <c r="C160" s="6">
        <v>696</v>
      </c>
      <c r="D160" s="6">
        <v>0</v>
      </c>
      <c r="E160" s="6">
        <v>1096</v>
      </c>
    </row>
    <row r="161" spans="1:5" ht="14.25">
      <c r="A161" s="1" t="s">
        <v>19</v>
      </c>
      <c r="B161" s="6">
        <v>400</v>
      </c>
      <c r="C161" s="6">
        <v>290</v>
      </c>
      <c r="D161" s="6">
        <v>0</v>
      </c>
      <c r="E161" s="6">
        <v>400</v>
      </c>
    </row>
    <row r="162" spans="1:5" ht="14.25">
      <c r="A162" s="1" t="s">
        <v>20</v>
      </c>
      <c r="B162" s="6">
        <v>10650</v>
      </c>
      <c r="C162" s="6">
        <v>7532</v>
      </c>
      <c r="D162" s="6">
        <v>3548</v>
      </c>
      <c r="E162" s="6">
        <v>7102</v>
      </c>
    </row>
    <row r="163" spans="1:5" ht="14.25">
      <c r="A163" s="1" t="s">
        <v>21</v>
      </c>
      <c r="B163" s="6">
        <v>4825</v>
      </c>
      <c r="C163" s="6">
        <v>3284</v>
      </c>
      <c r="D163" s="6">
        <v>19</v>
      </c>
      <c r="E163" s="6">
        <v>4806</v>
      </c>
    </row>
    <row r="164" spans="2:5" ht="14.25">
      <c r="B164" s="6"/>
      <c r="C164" s="6"/>
      <c r="D164" s="6"/>
      <c r="E164" s="6"/>
    </row>
    <row r="165" spans="1:5" ht="14.25">
      <c r="A165" s="1" t="s">
        <v>8</v>
      </c>
      <c r="B165" s="6">
        <f>SUM(B166:B173)</f>
        <v>17656</v>
      </c>
      <c r="C165" s="6">
        <f>SUM(C166:C173)</f>
        <v>11925</v>
      </c>
      <c r="D165" s="6">
        <f>SUM(D166:D173)</f>
        <v>7974</v>
      </c>
      <c r="E165" s="6">
        <f>SUM(E166:E173)</f>
        <v>9682</v>
      </c>
    </row>
    <row r="166" spans="1:5" ht="14.25">
      <c r="A166" s="1" t="s">
        <v>32</v>
      </c>
      <c r="B166" s="6">
        <v>4586</v>
      </c>
      <c r="C166" s="6">
        <v>2868</v>
      </c>
      <c r="D166" s="6">
        <v>4015</v>
      </c>
      <c r="E166" s="6">
        <v>571</v>
      </c>
    </row>
    <row r="167" spans="1:5" ht="14.25">
      <c r="A167" s="1" t="s">
        <v>13</v>
      </c>
      <c r="B167" s="6">
        <v>3254</v>
      </c>
      <c r="C167" s="6">
        <v>2463</v>
      </c>
      <c r="D167" s="6">
        <v>1113</v>
      </c>
      <c r="E167" s="6">
        <v>2141</v>
      </c>
    </row>
    <row r="168" spans="1:5" ht="14.25">
      <c r="A168" s="1" t="s">
        <v>14</v>
      </c>
      <c r="B168" s="6">
        <v>1210</v>
      </c>
      <c r="C168" s="6">
        <v>928</v>
      </c>
      <c r="D168" s="6">
        <v>322</v>
      </c>
      <c r="E168" s="6">
        <v>888</v>
      </c>
    </row>
    <row r="169" spans="1:5" ht="14.25">
      <c r="A169" s="1" t="s">
        <v>24</v>
      </c>
      <c r="B169" s="6">
        <v>1319</v>
      </c>
      <c r="C169" s="6">
        <v>948</v>
      </c>
      <c r="D169" s="6">
        <v>359</v>
      </c>
      <c r="E169" s="6">
        <v>960</v>
      </c>
    </row>
    <row r="170" spans="1:5" ht="14.25">
      <c r="A170" s="1" t="s">
        <v>16</v>
      </c>
      <c r="B170" s="6">
        <v>817</v>
      </c>
      <c r="C170" s="6">
        <v>554</v>
      </c>
      <c r="D170" s="6">
        <v>225</v>
      </c>
      <c r="E170" s="6">
        <v>592</v>
      </c>
    </row>
    <row r="171" spans="1:5" ht="14.25">
      <c r="A171" s="1" t="s">
        <v>27</v>
      </c>
      <c r="B171" s="6">
        <v>421</v>
      </c>
      <c r="C171" s="6">
        <v>315</v>
      </c>
      <c r="D171" s="6">
        <v>0</v>
      </c>
      <c r="E171" s="6">
        <v>421</v>
      </c>
    </row>
    <row r="172" spans="1:5" ht="14.25">
      <c r="A172" s="1" t="s">
        <v>28</v>
      </c>
      <c r="B172" s="6">
        <v>103</v>
      </c>
      <c r="C172" s="6">
        <v>73</v>
      </c>
      <c r="D172" s="6">
        <v>0</v>
      </c>
      <c r="E172" s="6">
        <v>103</v>
      </c>
    </row>
    <row r="173" spans="1:5" ht="14.25">
      <c r="A173" s="1" t="s">
        <v>29</v>
      </c>
      <c r="B173" s="6">
        <v>5946</v>
      </c>
      <c r="C173" s="6">
        <v>3776</v>
      </c>
      <c r="D173" s="6">
        <v>1940</v>
      </c>
      <c r="E173" s="6">
        <v>4006</v>
      </c>
    </row>
    <row r="174" spans="2:5" ht="14.25">
      <c r="B174" s="6"/>
      <c r="C174" s="6"/>
      <c r="D174" s="6"/>
      <c r="E174" s="6"/>
    </row>
    <row r="175" spans="1:5" ht="14.25">
      <c r="A175" s="1" t="s">
        <v>9</v>
      </c>
      <c r="B175" s="6">
        <f>B165+B151+B152</f>
        <v>502528</v>
      </c>
      <c r="C175" s="6">
        <f>C165+C151+C152</f>
        <v>288200</v>
      </c>
      <c r="D175" s="6" t="s">
        <v>30</v>
      </c>
      <c r="E175" s="6" t="s">
        <v>30</v>
      </c>
    </row>
    <row r="176" spans="1:5" ht="14.25">
      <c r="A176" s="3" t="s">
        <v>10</v>
      </c>
      <c r="B176" s="4">
        <f>B175/B150*100</f>
        <v>96.72053844836181</v>
      </c>
      <c r="C176" s="4">
        <f>C175/C150*100</f>
        <v>95.58048062190325</v>
      </c>
      <c r="D176" s="2" t="s">
        <v>30</v>
      </c>
      <c r="E176" s="2" t="s">
        <v>30</v>
      </c>
    </row>
    <row r="177" spans="1:5" ht="14.25">
      <c r="A177" s="3" t="s">
        <v>11</v>
      </c>
      <c r="B177" s="4">
        <f>(B154+B165)/B150*100</f>
        <v>10.075890116192907</v>
      </c>
      <c r="C177" s="4">
        <f>(C154+C165)/C150*100</f>
        <v>12.329285036779583</v>
      </c>
      <c r="D177" s="2" t="s">
        <v>30</v>
      </c>
      <c r="E177" s="2" t="s">
        <v>30</v>
      </c>
    </row>
    <row r="178" ht="14.25">
      <c r="A178" s="7" t="s">
        <v>39</v>
      </c>
    </row>
    <row r="179" spans="1:5" ht="14.25">
      <c r="A179" s="1" t="s">
        <v>4</v>
      </c>
      <c r="B179" s="6">
        <f>SUM(B180,B181,B183)</f>
        <v>307546</v>
      </c>
      <c r="C179" s="6">
        <f>SUM(C180,C181,C183)</f>
        <v>180069</v>
      </c>
      <c r="D179" s="6" t="s">
        <v>30</v>
      </c>
      <c r="E179" s="6" t="s">
        <v>30</v>
      </c>
    </row>
    <row r="180" spans="1:5" ht="14.25">
      <c r="A180" s="1" t="s">
        <v>6</v>
      </c>
      <c r="B180" s="6">
        <v>26552</v>
      </c>
      <c r="C180" s="6">
        <v>15808</v>
      </c>
      <c r="D180" s="6" t="s">
        <v>30</v>
      </c>
      <c r="E180" s="6" t="s">
        <v>30</v>
      </c>
    </row>
    <row r="181" spans="1:5" ht="14.25">
      <c r="A181" s="1" t="s">
        <v>12</v>
      </c>
      <c r="B181" s="6">
        <v>264891</v>
      </c>
      <c r="C181" s="6">
        <v>153138</v>
      </c>
      <c r="D181" s="6">
        <v>258067</v>
      </c>
      <c r="E181" s="6">
        <v>6824</v>
      </c>
    </row>
    <row r="182" spans="2:5" ht="14.25">
      <c r="B182" s="6"/>
      <c r="C182" s="6"/>
      <c r="D182" s="6"/>
      <c r="E182" s="6"/>
    </row>
    <row r="183" spans="1:5" ht="14.25">
      <c r="A183" s="1" t="s">
        <v>7</v>
      </c>
      <c r="B183" s="6">
        <f>SUM(B184:B192)</f>
        <v>16103</v>
      </c>
      <c r="C183" s="6">
        <f>SUM(C184:C192)</f>
        <v>11123</v>
      </c>
      <c r="D183" s="6">
        <f>SUM(D184:D192)</f>
        <v>5869</v>
      </c>
      <c r="E183" s="6">
        <f>SUM(E184:E192)</f>
        <v>10234</v>
      </c>
    </row>
    <row r="184" spans="1:5" ht="14.25">
      <c r="A184" s="1" t="s">
        <v>32</v>
      </c>
      <c r="B184" s="6">
        <v>44</v>
      </c>
      <c r="C184" s="6">
        <v>32</v>
      </c>
      <c r="D184" s="6">
        <v>0</v>
      </c>
      <c r="E184" s="6">
        <v>44</v>
      </c>
    </row>
    <row r="185" spans="1:5" ht="14.25">
      <c r="A185" s="1" t="s">
        <v>13</v>
      </c>
      <c r="B185" s="6">
        <v>750</v>
      </c>
      <c r="C185" s="6">
        <v>578</v>
      </c>
      <c r="D185" s="6">
        <v>313</v>
      </c>
      <c r="E185" s="6">
        <v>437</v>
      </c>
    </row>
    <row r="186" spans="1:5" ht="14.25">
      <c r="A186" s="1" t="s">
        <v>14</v>
      </c>
      <c r="B186" s="6">
        <v>705</v>
      </c>
      <c r="C186" s="6">
        <v>523</v>
      </c>
      <c r="D186" s="6">
        <v>0</v>
      </c>
      <c r="E186" s="6">
        <v>705</v>
      </c>
    </row>
    <row r="187" spans="1:5" ht="14.25">
      <c r="A187" s="1" t="s">
        <v>15</v>
      </c>
      <c r="B187" s="6">
        <v>902</v>
      </c>
      <c r="C187" s="6">
        <v>733</v>
      </c>
      <c r="D187" s="6">
        <v>0</v>
      </c>
      <c r="E187" s="6">
        <v>902</v>
      </c>
    </row>
    <row r="188" spans="1:5" ht="14.25">
      <c r="A188" s="1" t="s">
        <v>16</v>
      </c>
      <c r="B188" s="6">
        <v>1985</v>
      </c>
      <c r="C188" s="6">
        <v>1567</v>
      </c>
      <c r="D188" s="6">
        <v>715</v>
      </c>
      <c r="E188" s="6">
        <v>1270</v>
      </c>
    </row>
    <row r="189" spans="1:5" ht="14.25">
      <c r="A189" s="1" t="s">
        <v>17</v>
      </c>
      <c r="B189" s="6">
        <v>421</v>
      </c>
      <c r="C189" s="6">
        <v>315</v>
      </c>
      <c r="D189" s="6">
        <v>0</v>
      </c>
      <c r="E189" s="6">
        <v>421</v>
      </c>
    </row>
    <row r="190" spans="1:5" ht="14.25">
      <c r="A190" s="1" t="s">
        <v>19</v>
      </c>
      <c r="B190" s="6">
        <v>1111</v>
      </c>
      <c r="C190" s="6">
        <v>900</v>
      </c>
      <c r="D190" s="6">
        <v>535</v>
      </c>
      <c r="E190" s="6">
        <v>576</v>
      </c>
    </row>
    <row r="191" spans="1:5" ht="14.25">
      <c r="A191" s="1" t="s">
        <v>20</v>
      </c>
      <c r="B191" s="6">
        <v>2035</v>
      </c>
      <c r="C191" s="6">
        <v>1460</v>
      </c>
      <c r="D191" s="6">
        <v>0</v>
      </c>
      <c r="E191" s="6">
        <v>2035</v>
      </c>
    </row>
    <row r="192" spans="1:5" ht="14.25">
      <c r="A192" s="1" t="s">
        <v>21</v>
      </c>
      <c r="B192" s="6">
        <v>8150</v>
      </c>
      <c r="C192" s="6">
        <v>5015</v>
      </c>
      <c r="D192" s="6">
        <v>4306</v>
      </c>
      <c r="E192" s="6">
        <v>3844</v>
      </c>
    </row>
    <row r="193" spans="2:5" ht="14.25">
      <c r="B193" s="6"/>
      <c r="C193" s="6"/>
      <c r="D193" s="6"/>
      <c r="E193" s="6"/>
    </row>
    <row r="194" spans="1:5" ht="14.25">
      <c r="A194" s="1" t="s">
        <v>8</v>
      </c>
      <c r="B194" s="6">
        <f>SUM(B195:B202)</f>
        <v>10783</v>
      </c>
      <c r="C194" s="6">
        <f>SUM(C195:C202)</f>
        <v>6985</v>
      </c>
      <c r="D194" s="6">
        <f>SUM(D195:D202)</f>
        <v>2103</v>
      </c>
      <c r="E194" s="6">
        <f>SUM(E195:E202)</f>
        <v>8680</v>
      </c>
    </row>
    <row r="195" spans="1:5" ht="14.25">
      <c r="A195" s="1" t="s">
        <v>32</v>
      </c>
      <c r="B195" s="6">
        <v>77</v>
      </c>
      <c r="C195" s="6">
        <v>47</v>
      </c>
      <c r="D195" s="6">
        <v>0</v>
      </c>
      <c r="E195" s="6">
        <v>77</v>
      </c>
    </row>
    <row r="196" spans="1:5" ht="14.25">
      <c r="A196" s="1" t="s">
        <v>13</v>
      </c>
      <c r="B196" s="6">
        <v>2256</v>
      </c>
      <c r="C196" s="6">
        <v>1466</v>
      </c>
      <c r="D196" s="6">
        <v>1024</v>
      </c>
      <c r="E196" s="6">
        <v>1232</v>
      </c>
    </row>
    <row r="197" spans="1:5" ht="14.25">
      <c r="A197" s="1" t="s">
        <v>14</v>
      </c>
      <c r="B197" s="6">
        <v>621</v>
      </c>
      <c r="C197" s="6">
        <v>407</v>
      </c>
      <c r="D197" s="6">
        <v>0</v>
      </c>
      <c r="E197" s="6">
        <v>621</v>
      </c>
    </row>
    <row r="198" spans="1:5" ht="14.25">
      <c r="A198" s="1" t="s">
        <v>24</v>
      </c>
      <c r="B198" s="6">
        <v>1130</v>
      </c>
      <c r="C198" s="6">
        <v>674</v>
      </c>
      <c r="D198" s="6">
        <v>0</v>
      </c>
      <c r="E198" s="6">
        <v>1130</v>
      </c>
    </row>
    <row r="199" spans="1:5" ht="14.25">
      <c r="A199" s="1" t="s">
        <v>16</v>
      </c>
      <c r="B199" s="6">
        <v>1635</v>
      </c>
      <c r="C199" s="6">
        <v>1184</v>
      </c>
      <c r="D199" s="6">
        <v>797</v>
      </c>
      <c r="E199" s="6">
        <v>838</v>
      </c>
    </row>
    <row r="200" spans="1:5" ht="14.25">
      <c r="A200" s="1" t="s">
        <v>17</v>
      </c>
      <c r="B200" s="6">
        <v>1096</v>
      </c>
      <c r="C200" s="6">
        <v>696</v>
      </c>
      <c r="D200" s="6">
        <v>0</v>
      </c>
      <c r="E200" s="6">
        <v>1096</v>
      </c>
    </row>
    <row r="201" spans="1:5" ht="14.25">
      <c r="A201" s="1" t="s">
        <v>28</v>
      </c>
      <c r="B201" s="6">
        <v>851</v>
      </c>
      <c r="C201" s="6">
        <v>555</v>
      </c>
      <c r="D201" s="6">
        <v>282</v>
      </c>
      <c r="E201" s="6">
        <v>569</v>
      </c>
    </row>
    <row r="202" spans="1:5" ht="14.25">
      <c r="A202" s="1" t="s">
        <v>29</v>
      </c>
      <c r="B202" s="6">
        <v>3117</v>
      </c>
      <c r="C202" s="6">
        <v>1956</v>
      </c>
      <c r="D202" s="6">
        <v>0</v>
      </c>
      <c r="E202" s="6">
        <v>3117</v>
      </c>
    </row>
    <row r="203" spans="2:5" ht="14.25">
      <c r="B203" s="6"/>
      <c r="C203" s="6"/>
      <c r="D203" s="6"/>
      <c r="E203" s="6"/>
    </row>
    <row r="204" spans="1:5" ht="14.25">
      <c r="A204" s="1" t="s">
        <v>9</v>
      </c>
      <c r="B204" s="6">
        <f>B194+B180+B181</f>
        <v>302226</v>
      </c>
      <c r="C204" s="6">
        <f>C194+C180+C181</f>
        <v>175931</v>
      </c>
      <c r="D204" s="6" t="s">
        <v>30</v>
      </c>
      <c r="E204" s="6" t="s">
        <v>30</v>
      </c>
    </row>
    <row r="205" spans="1:5" ht="14.25">
      <c r="A205" s="3" t="s">
        <v>10</v>
      </c>
      <c r="B205" s="4">
        <f>B204/B179*100</f>
        <v>98.27017746938668</v>
      </c>
      <c r="C205" s="4">
        <f>C204/C179*100</f>
        <v>97.70199201417235</v>
      </c>
      <c r="D205" s="2" t="s">
        <v>30</v>
      </c>
      <c r="E205" s="2" t="s">
        <v>30</v>
      </c>
    </row>
    <row r="206" spans="1:5" ht="14.25">
      <c r="A206" s="3" t="s">
        <v>11</v>
      </c>
      <c r="B206" s="4">
        <f>(B183+B194)/B179*100</f>
        <v>8.74210687181755</v>
      </c>
      <c r="C206" s="4">
        <f>(C183+C194)/C179*100</f>
        <v>10.056145144361327</v>
      </c>
      <c r="D206" s="2" t="s">
        <v>30</v>
      </c>
      <c r="E206" s="2" t="s">
        <v>30</v>
      </c>
    </row>
    <row r="207" ht="14.25">
      <c r="A207" s="7" t="s">
        <v>40</v>
      </c>
    </row>
    <row r="208" spans="1:5" ht="14.25">
      <c r="A208" s="1" t="s">
        <v>4</v>
      </c>
      <c r="B208" s="6">
        <f>SUM(B209,B210,B212)</f>
        <v>162873</v>
      </c>
      <c r="C208" s="6">
        <f>SUM(C209,C210,C212)</f>
        <v>96916</v>
      </c>
      <c r="D208" s="6" t="s">
        <v>30</v>
      </c>
      <c r="E208" s="6" t="s">
        <v>30</v>
      </c>
    </row>
    <row r="209" spans="1:5" ht="14.25">
      <c r="A209" s="1" t="s">
        <v>6</v>
      </c>
      <c r="B209" s="6">
        <v>11277</v>
      </c>
      <c r="C209" s="6">
        <v>6696</v>
      </c>
      <c r="D209" s="6" t="s">
        <v>30</v>
      </c>
      <c r="E209" s="6" t="s">
        <v>30</v>
      </c>
    </row>
    <row r="210" spans="1:5" ht="14.25">
      <c r="A210" s="1" t="s">
        <v>12</v>
      </c>
      <c r="B210" s="6">
        <v>135317</v>
      </c>
      <c r="C210" s="6">
        <v>78855</v>
      </c>
      <c r="D210" s="6">
        <v>133884</v>
      </c>
      <c r="E210" s="6">
        <v>1433</v>
      </c>
    </row>
    <row r="211" spans="2:5" ht="14.25">
      <c r="B211" s="6"/>
      <c r="C211" s="6"/>
      <c r="D211" s="6"/>
      <c r="E211" s="6"/>
    </row>
    <row r="212" spans="1:5" ht="14.25">
      <c r="A212" s="1" t="s">
        <v>7</v>
      </c>
      <c r="B212" s="6">
        <f>SUM(B213:B221)</f>
        <v>16279</v>
      </c>
      <c r="C212" s="6">
        <f>SUM(C213:C221)</f>
        <v>11365</v>
      </c>
      <c r="D212" s="6">
        <f>SUM(D213:D221)</f>
        <v>12962</v>
      </c>
      <c r="E212" s="6">
        <f>SUM(E213:E221)</f>
        <v>3317</v>
      </c>
    </row>
    <row r="213" spans="1:5" ht="14.25">
      <c r="A213" s="1" t="s">
        <v>32</v>
      </c>
      <c r="B213" s="6">
        <v>10</v>
      </c>
      <c r="C213" s="6">
        <v>4</v>
      </c>
      <c r="D213" s="6">
        <v>0</v>
      </c>
      <c r="E213" s="6">
        <v>10</v>
      </c>
    </row>
    <row r="214" spans="1:5" ht="14.25">
      <c r="A214" s="1" t="s">
        <v>13</v>
      </c>
      <c r="B214" s="6">
        <v>58</v>
      </c>
      <c r="C214" s="6">
        <v>43</v>
      </c>
      <c r="D214" s="6">
        <v>0</v>
      </c>
      <c r="E214" s="6">
        <v>58</v>
      </c>
    </row>
    <row r="215" spans="1:5" ht="14.25">
      <c r="A215" s="1" t="s">
        <v>14</v>
      </c>
      <c r="B215" s="6">
        <v>178</v>
      </c>
      <c r="C215" s="6">
        <v>138</v>
      </c>
      <c r="D215" s="6">
        <v>0</v>
      </c>
      <c r="E215" s="6">
        <v>178</v>
      </c>
    </row>
    <row r="216" spans="1:5" ht="14.25">
      <c r="A216" s="1" t="s">
        <v>15</v>
      </c>
      <c r="B216" s="6">
        <v>148</v>
      </c>
      <c r="C216" s="6">
        <v>113</v>
      </c>
      <c r="D216" s="6">
        <v>0</v>
      </c>
      <c r="E216" s="6">
        <v>148</v>
      </c>
    </row>
    <row r="217" spans="1:5" ht="14.25">
      <c r="A217" s="1" t="s">
        <v>16</v>
      </c>
      <c r="B217" s="6">
        <v>307</v>
      </c>
      <c r="C217" s="6">
        <v>257</v>
      </c>
      <c r="D217" s="6">
        <v>0</v>
      </c>
      <c r="E217" s="6">
        <v>307</v>
      </c>
    </row>
    <row r="218" spans="1:5" ht="14.25">
      <c r="A218" s="1" t="s">
        <v>17</v>
      </c>
      <c r="B218" s="6">
        <v>103</v>
      </c>
      <c r="C218" s="6">
        <v>73</v>
      </c>
      <c r="D218" s="6">
        <v>0</v>
      </c>
      <c r="E218" s="6">
        <v>103</v>
      </c>
    </row>
    <row r="219" spans="1:5" ht="14.25">
      <c r="A219" s="1" t="s">
        <v>18</v>
      </c>
      <c r="B219" s="6">
        <v>851</v>
      </c>
      <c r="C219" s="6">
        <v>555</v>
      </c>
      <c r="D219" s="6">
        <v>282</v>
      </c>
      <c r="E219" s="6">
        <v>569</v>
      </c>
    </row>
    <row r="220" spans="1:5" ht="14.25">
      <c r="A220" s="1" t="s">
        <v>20</v>
      </c>
      <c r="B220" s="6">
        <v>707</v>
      </c>
      <c r="C220" s="6">
        <v>465</v>
      </c>
      <c r="D220" s="6">
        <v>0</v>
      </c>
      <c r="E220" s="6">
        <v>707</v>
      </c>
    </row>
    <row r="221" spans="1:5" ht="14.25">
      <c r="A221" s="1" t="s">
        <v>21</v>
      </c>
      <c r="B221" s="6">
        <v>13917</v>
      </c>
      <c r="C221" s="6">
        <v>9717</v>
      </c>
      <c r="D221" s="6">
        <v>12680</v>
      </c>
      <c r="E221" s="6">
        <v>1237</v>
      </c>
    </row>
    <row r="222" spans="2:5" ht="14.25">
      <c r="B222" s="6"/>
      <c r="C222" s="6"/>
      <c r="D222" s="6"/>
      <c r="E222" s="6"/>
    </row>
    <row r="223" spans="1:5" ht="14.25">
      <c r="A223" s="1" t="s">
        <v>8</v>
      </c>
      <c r="B223" s="6">
        <f>SUM(B224:B231)</f>
        <v>4181</v>
      </c>
      <c r="C223" s="6">
        <f>SUM(C224:C231)</f>
        <v>2966</v>
      </c>
      <c r="D223" s="6">
        <f>SUM(D224:D231)</f>
        <v>535</v>
      </c>
      <c r="E223" s="6">
        <f>SUM(E224:E231)</f>
        <v>3646</v>
      </c>
    </row>
    <row r="224" spans="1:5" ht="14.25">
      <c r="A224" s="1" t="s">
        <v>32</v>
      </c>
      <c r="B224" s="6">
        <v>42</v>
      </c>
      <c r="C224" s="6">
        <v>27</v>
      </c>
      <c r="D224" s="6">
        <v>0</v>
      </c>
      <c r="E224" s="6">
        <v>42</v>
      </c>
    </row>
    <row r="225" spans="1:5" ht="14.25">
      <c r="A225" s="1" t="s">
        <v>13</v>
      </c>
      <c r="B225" s="6">
        <v>341</v>
      </c>
      <c r="C225" s="6">
        <v>247</v>
      </c>
      <c r="D225" s="6">
        <v>0</v>
      </c>
      <c r="E225" s="6">
        <v>341</v>
      </c>
    </row>
    <row r="226" spans="1:5" ht="14.25">
      <c r="A226" s="1" t="s">
        <v>14</v>
      </c>
      <c r="B226" s="6">
        <v>258</v>
      </c>
      <c r="C226" s="6">
        <v>171</v>
      </c>
      <c r="D226" s="6">
        <v>0</v>
      </c>
      <c r="E226" s="6">
        <v>258</v>
      </c>
    </row>
    <row r="227" spans="1:5" ht="14.25">
      <c r="A227" s="1" t="s">
        <v>24</v>
      </c>
      <c r="B227" s="6">
        <v>306</v>
      </c>
      <c r="C227" s="6">
        <v>218</v>
      </c>
      <c r="D227" s="6">
        <v>0</v>
      </c>
      <c r="E227" s="6">
        <v>306</v>
      </c>
    </row>
    <row r="228" spans="1:5" ht="14.25">
      <c r="A228" s="1" t="s">
        <v>16</v>
      </c>
      <c r="B228" s="6">
        <v>222</v>
      </c>
      <c r="C228" s="6">
        <v>158</v>
      </c>
      <c r="D228" s="6">
        <v>0</v>
      </c>
      <c r="E228" s="6">
        <v>222</v>
      </c>
    </row>
    <row r="229" spans="1:5" ht="14.25">
      <c r="A229" s="1" t="s">
        <v>17</v>
      </c>
      <c r="B229" s="6">
        <v>400</v>
      </c>
      <c r="C229" s="6">
        <v>290</v>
      </c>
      <c r="D229" s="6">
        <v>0</v>
      </c>
      <c r="E229" s="6">
        <v>400</v>
      </c>
    </row>
    <row r="230" spans="1:5" ht="14.25">
      <c r="A230" s="1" t="s">
        <v>18</v>
      </c>
      <c r="B230" s="6">
        <v>1111</v>
      </c>
      <c r="C230" s="6">
        <v>900</v>
      </c>
      <c r="D230" s="6">
        <v>535</v>
      </c>
      <c r="E230" s="6">
        <v>576</v>
      </c>
    </row>
    <row r="231" spans="1:5" ht="14.25">
      <c r="A231" s="1" t="s">
        <v>29</v>
      </c>
      <c r="B231" s="6">
        <v>1501</v>
      </c>
      <c r="C231" s="6">
        <v>955</v>
      </c>
      <c r="D231" s="6">
        <v>0</v>
      </c>
      <c r="E231" s="6">
        <v>1501</v>
      </c>
    </row>
    <row r="232" spans="2:5" ht="14.25">
      <c r="B232" s="6"/>
      <c r="C232" s="6"/>
      <c r="D232" s="6"/>
      <c r="E232" s="6"/>
    </row>
    <row r="233" spans="1:5" ht="14.25">
      <c r="A233" s="1" t="s">
        <v>9</v>
      </c>
      <c r="B233" s="6">
        <f>B223+B209+B210</f>
        <v>150775</v>
      </c>
      <c r="C233" s="6">
        <f>C223+C209+C210</f>
        <v>88517</v>
      </c>
      <c r="D233" s="6" t="s">
        <v>30</v>
      </c>
      <c r="E233" s="6" t="s">
        <v>30</v>
      </c>
    </row>
    <row r="234" spans="1:5" ht="14.25">
      <c r="A234" s="3" t="s">
        <v>10</v>
      </c>
      <c r="B234" s="4">
        <f>B233/B208*100</f>
        <v>92.57212674906215</v>
      </c>
      <c r="C234" s="4">
        <f>C233/C208*100</f>
        <v>91.33373230426348</v>
      </c>
      <c r="D234" s="2" t="s">
        <v>30</v>
      </c>
      <c r="E234" s="2" t="s">
        <v>30</v>
      </c>
    </row>
    <row r="235" spans="1:5" ht="14.25">
      <c r="A235" s="3" t="s">
        <v>11</v>
      </c>
      <c r="B235" s="4">
        <f>(B212+B223)/B208*100</f>
        <v>12.561934758983995</v>
      </c>
      <c r="C235" s="4">
        <f>(C212+C223)/C208*100</f>
        <v>14.787032069008212</v>
      </c>
      <c r="D235" s="2" t="s">
        <v>30</v>
      </c>
      <c r="E235" s="2" t="s">
        <v>30</v>
      </c>
    </row>
    <row r="236" ht="14.25">
      <c r="A236" s="7" t="s">
        <v>41</v>
      </c>
    </row>
    <row r="237" spans="1:5" ht="14.25">
      <c r="A237" s="1" t="s">
        <v>4</v>
      </c>
      <c r="B237" s="6">
        <f>SUM(B238,B239,B241)</f>
        <v>709676</v>
      </c>
      <c r="C237" s="6">
        <f>SUM(C238,C239,C241)</f>
        <v>383025</v>
      </c>
      <c r="D237" s="6" t="s">
        <v>30</v>
      </c>
      <c r="E237" s="6" t="s">
        <v>30</v>
      </c>
    </row>
    <row r="238" spans="1:5" ht="14.25">
      <c r="A238" s="1" t="s">
        <v>6</v>
      </c>
      <c r="B238" s="6">
        <v>31565</v>
      </c>
      <c r="C238" s="6">
        <v>16526</v>
      </c>
      <c r="D238" s="6" t="s">
        <v>30</v>
      </c>
      <c r="E238" s="6" t="s">
        <v>30</v>
      </c>
    </row>
    <row r="239" spans="1:5" ht="14.25">
      <c r="A239" s="1" t="s">
        <v>12</v>
      </c>
      <c r="B239" s="6">
        <v>590983</v>
      </c>
      <c r="C239" s="6">
        <v>309592</v>
      </c>
      <c r="D239" s="6">
        <v>584441</v>
      </c>
      <c r="E239" s="6">
        <v>6542</v>
      </c>
    </row>
    <row r="240" spans="2:5" ht="14.25">
      <c r="B240" s="6"/>
      <c r="C240" s="6"/>
      <c r="D240" s="6"/>
      <c r="E240" s="6"/>
    </row>
    <row r="241" spans="1:5" ht="14.25">
      <c r="A241" s="1" t="s">
        <v>7</v>
      </c>
      <c r="B241" s="6">
        <f>SUM(B242:B250)</f>
        <v>87128</v>
      </c>
      <c r="C241" s="6">
        <f>SUM(C242:C250)</f>
        <v>56907</v>
      </c>
      <c r="D241" s="6">
        <f>SUM(D242:D250)</f>
        <v>62121</v>
      </c>
      <c r="E241" s="6">
        <f>SUM(E242:E250)</f>
        <v>25007</v>
      </c>
    </row>
    <row r="242" spans="1:5" ht="14.25">
      <c r="A242" s="1" t="s">
        <v>32</v>
      </c>
      <c r="B242" s="6">
        <v>4139</v>
      </c>
      <c r="C242" s="6">
        <v>2754</v>
      </c>
      <c r="D242" s="6">
        <v>3647</v>
      </c>
      <c r="E242" s="6">
        <v>492</v>
      </c>
    </row>
    <row r="243" spans="1:5" ht="14.25">
      <c r="A243" s="1" t="s">
        <v>13</v>
      </c>
      <c r="B243" s="6">
        <v>2763</v>
      </c>
      <c r="C243" s="6">
        <v>1749</v>
      </c>
      <c r="D243" s="6">
        <v>0</v>
      </c>
      <c r="E243" s="6">
        <v>2763</v>
      </c>
    </row>
    <row r="244" spans="1:5" ht="14.25">
      <c r="A244" s="1" t="s">
        <v>14</v>
      </c>
      <c r="B244" s="6">
        <v>56964</v>
      </c>
      <c r="C244" s="6">
        <v>37464</v>
      </c>
      <c r="D244" s="6">
        <v>54530</v>
      </c>
      <c r="E244" s="6">
        <v>2434</v>
      </c>
    </row>
    <row r="245" spans="1:5" ht="14.25">
      <c r="A245" s="1" t="s">
        <v>15</v>
      </c>
      <c r="B245" s="6">
        <v>7081</v>
      </c>
      <c r="C245" s="6">
        <v>4564</v>
      </c>
      <c r="D245" s="6">
        <v>1894</v>
      </c>
      <c r="E245" s="6">
        <v>5187</v>
      </c>
    </row>
    <row r="246" spans="1:5" ht="14.25">
      <c r="A246" s="1" t="s">
        <v>16</v>
      </c>
      <c r="B246" s="6">
        <v>2293</v>
      </c>
      <c r="C246" s="6">
        <v>1460</v>
      </c>
      <c r="D246" s="6">
        <v>0</v>
      </c>
      <c r="E246" s="6">
        <v>2293</v>
      </c>
    </row>
    <row r="247" spans="1:5" ht="14.25">
      <c r="A247" s="1" t="s">
        <v>17</v>
      </c>
      <c r="B247" s="6">
        <v>5946</v>
      </c>
      <c r="C247" s="6">
        <v>3776</v>
      </c>
      <c r="D247" s="6">
        <v>1940</v>
      </c>
      <c r="E247" s="6">
        <v>4006</v>
      </c>
    </row>
    <row r="248" spans="1:5" ht="14.25">
      <c r="A248" s="1" t="s">
        <v>18</v>
      </c>
      <c r="B248" s="6">
        <v>3117</v>
      </c>
      <c r="C248" s="6">
        <v>1956</v>
      </c>
      <c r="D248" s="6">
        <v>0</v>
      </c>
      <c r="E248" s="6">
        <v>3117</v>
      </c>
    </row>
    <row r="249" spans="1:5" ht="14.25">
      <c r="A249" s="1" t="s">
        <v>19</v>
      </c>
      <c r="B249" s="6">
        <v>1501</v>
      </c>
      <c r="C249" s="6">
        <v>955</v>
      </c>
      <c r="D249" s="6">
        <v>0</v>
      </c>
      <c r="E249" s="6">
        <v>1501</v>
      </c>
    </row>
    <row r="250" spans="1:5" ht="14.25">
      <c r="A250" s="1" t="s">
        <v>21</v>
      </c>
      <c r="B250" s="6">
        <v>3324</v>
      </c>
      <c r="C250" s="6">
        <v>2229</v>
      </c>
      <c r="D250" s="6">
        <v>110</v>
      </c>
      <c r="E250" s="6">
        <v>3214</v>
      </c>
    </row>
    <row r="251" spans="2:5" ht="14.25">
      <c r="B251" s="6"/>
      <c r="C251" s="6"/>
      <c r="D251" s="6"/>
      <c r="E251" s="6"/>
    </row>
    <row r="252" spans="1:5" ht="14.25">
      <c r="A252" s="1" t="s">
        <v>8</v>
      </c>
      <c r="B252" s="6">
        <f>SUM(B253:B260)</f>
        <v>214625</v>
      </c>
      <c r="C252" s="6">
        <f>SUM(C253:C260)</f>
        <v>133390</v>
      </c>
      <c r="D252" s="6">
        <f>SUM(D253:D260)</f>
        <v>178118</v>
      </c>
      <c r="E252" s="6">
        <f>SUM(E253:E260)</f>
        <v>36507</v>
      </c>
    </row>
    <row r="253" spans="1:5" ht="14.25">
      <c r="A253" s="1" t="s">
        <v>32</v>
      </c>
      <c r="B253" s="6">
        <v>23092</v>
      </c>
      <c r="C253" s="6">
        <v>15046</v>
      </c>
      <c r="D253" s="6">
        <v>16852</v>
      </c>
      <c r="E253" s="6">
        <v>6240</v>
      </c>
    </row>
    <row r="254" spans="1:5" ht="14.25">
      <c r="A254" s="1" t="s">
        <v>13</v>
      </c>
      <c r="B254" s="6">
        <v>3913</v>
      </c>
      <c r="C254" s="6">
        <v>2669</v>
      </c>
      <c r="D254" s="6">
        <v>0</v>
      </c>
      <c r="E254" s="6">
        <v>3913</v>
      </c>
    </row>
    <row r="255" spans="1:5" ht="14.25">
      <c r="A255" s="1" t="s">
        <v>14</v>
      </c>
      <c r="B255" s="6">
        <v>165757</v>
      </c>
      <c r="C255" s="6">
        <v>100515</v>
      </c>
      <c r="D255" s="6">
        <v>156359</v>
      </c>
      <c r="E255" s="6">
        <v>9398</v>
      </c>
    </row>
    <row r="256" spans="1:5" ht="14.25">
      <c r="A256" s="1" t="s">
        <v>24</v>
      </c>
      <c r="B256" s="6">
        <v>6236</v>
      </c>
      <c r="C256" s="6">
        <v>4172</v>
      </c>
      <c r="D256" s="6">
        <v>1359</v>
      </c>
      <c r="E256" s="6">
        <v>4877</v>
      </c>
    </row>
    <row r="257" spans="1:5" ht="14.25">
      <c r="A257" s="1" t="s">
        <v>16</v>
      </c>
      <c r="B257" s="6">
        <v>2235</v>
      </c>
      <c r="C257" s="6">
        <v>1531</v>
      </c>
      <c r="D257" s="6">
        <v>0</v>
      </c>
      <c r="E257" s="6">
        <v>2235</v>
      </c>
    </row>
    <row r="258" spans="1:5" ht="14.25">
      <c r="A258" s="1" t="s">
        <v>17</v>
      </c>
      <c r="B258" s="6">
        <v>10650</v>
      </c>
      <c r="C258" s="6">
        <v>7532</v>
      </c>
      <c r="D258" s="6">
        <v>3548</v>
      </c>
      <c r="E258" s="6">
        <v>7102</v>
      </c>
    </row>
    <row r="259" spans="1:5" ht="14.25">
      <c r="A259" s="1" t="s">
        <v>18</v>
      </c>
      <c r="B259" s="6">
        <v>2035</v>
      </c>
      <c r="C259" s="6">
        <v>1460</v>
      </c>
      <c r="D259" s="6">
        <v>0</v>
      </c>
      <c r="E259" s="6">
        <v>2035</v>
      </c>
    </row>
    <row r="260" spans="1:5" ht="14.25">
      <c r="A260" s="1" t="s">
        <v>19</v>
      </c>
      <c r="B260" s="6">
        <v>707</v>
      </c>
      <c r="C260" s="6">
        <v>465</v>
      </c>
      <c r="D260" s="6">
        <v>0</v>
      </c>
      <c r="E260" s="6">
        <v>707</v>
      </c>
    </row>
    <row r="261" spans="2:5" ht="14.25">
      <c r="B261" s="6"/>
      <c r="C261" s="6"/>
      <c r="D261" s="6"/>
      <c r="E261" s="6"/>
    </row>
    <row r="262" spans="1:5" ht="14.25">
      <c r="A262" s="1" t="s">
        <v>9</v>
      </c>
      <c r="B262" s="6">
        <f>B252+B238+B239</f>
        <v>837173</v>
      </c>
      <c r="C262" s="6">
        <f>C252+C238+C239</f>
        <v>459508</v>
      </c>
      <c r="D262" s="6" t="s">
        <v>30</v>
      </c>
      <c r="E262" s="6" t="s">
        <v>30</v>
      </c>
    </row>
    <row r="263" spans="1:5" ht="14.25">
      <c r="A263" s="3" t="s">
        <v>10</v>
      </c>
      <c r="B263" s="4">
        <f>B262/B237*100</f>
        <v>117.96552229468095</v>
      </c>
      <c r="C263" s="4">
        <f>C262/C237*100</f>
        <v>119.96814829319236</v>
      </c>
      <c r="D263" s="2" t="s">
        <v>30</v>
      </c>
      <c r="E263" s="2" t="s">
        <v>30</v>
      </c>
    </row>
    <row r="264" spans="1:5" ht="14.25">
      <c r="A264" s="3" t="s">
        <v>11</v>
      </c>
      <c r="B264" s="4">
        <f>(B241+B252)/B237*100</f>
        <v>42.519825948742806</v>
      </c>
      <c r="C264" s="4">
        <f>(C241+C252)/C237*100</f>
        <v>49.682657789961496</v>
      </c>
      <c r="D264" s="2" t="s">
        <v>30</v>
      </c>
      <c r="E264" s="2" t="s">
        <v>30</v>
      </c>
    </row>
  </sheetData>
  <printOptions/>
  <pageMargins left="0.75" right="0.7" top="0.77" bottom="1" header="0.76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LABURD$</dc:creator>
  <cp:keywords/>
  <dc:description/>
  <cp:lastModifiedBy>ZRohrmuR</cp:lastModifiedBy>
  <cp:lastPrinted>2004-08-16T14:40:34Z</cp:lastPrinted>
  <dcterms:created xsi:type="dcterms:W3CDTF">2004-06-18T08:06:02Z</dcterms:created>
  <dcterms:modified xsi:type="dcterms:W3CDTF">2007-11-26T09:49:21Z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-1352182326</vt:i4>
  </property>
  <property fmtid="{D5CDD505-2E9C-101B-9397-08002B2CF9AE}" pid="3" name="_EmailSubject">
    <vt:lpwstr/>
  </property>
  <property fmtid="{D5CDD505-2E9C-101B-9397-08002B2CF9AE}" pid="4" name="_AuthorEmail">
    <vt:lpwstr>Johanna.Mayer@statistik.gv.at</vt:lpwstr>
  </property>
  <property fmtid="{D5CDD505-2E9C-101B-9397-08002B2CF9AE}" pid="5" name="_AuthorEmailDisplayName">
    <vt:lpwstr>MAYER Johanna</vt:lpwstr>
  </property>
  <property fmtid="{D5CDD505-2E9C-101B-9397-08002B2CF9AE}" pid="6" name="_PreviousAdHocReviewCycleID">
    <vt:i4>-1388022921</vt:i4>
  </property>
  <property fmtid="{D5CDD505-2E9C-101B-9397-08002B2CF9AE}" pid="7" name="_ReviewingToolsShownOnce">
    <vt:lpwstr/>
  </property>
</Properties>
</file>