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wkonline-my.sharepoint.com/personal/leonhard_pertl_wko_at/Documents/Leonhard/WDS Datenvisualisierung/"/>
    </mc:Choice>
  </mc:AlternateContent>
  <xr:revisionPtr revIDLastSave="2" documentId="8_{2281FA3F-7FB7-4FF5-8CFA-5638523EBB87}" xr6:coauthVersionLast="47" xr6:coauthVersionMax="47" xr10:uidLastSave="{B8F5B603-AA42-4757-9769-1EA90EE0E6A6}"/>
  <workbookProtection workbookAlgorithmName="SHA-512" workbookHashValue="MiF9Xo5gWsZBcHfr/fpngNedsGWBmkFoMVSigqKBl8F5xBlTheAGzvtV/Ht3snb7xMdMigo3nkSNKNR+hvhEXA==" workbookSaltValue="WfBSL9hGn4XhqhsitF8TmQ==" workbookSpinCount="100000" lockStructure="1"/>
  <bookViews>
    <workbookView xWindow="-120" yWindow="-120" windowWidth="29040" windowHeight="15720" activeTab="2" xr2:uid="{5F23A239-60E8-4D4B-950D-2C1D2529CF27}"/>
  </bookViews>
  <sheets>
    <sheet name="Daten" sheetId="1" r:id="rId1"/>
    <sheet name="Meta" sheetId="2" r:id="rId2"/>
    <sheet name="Show" sheetId="3" r:id="rId3"/>
    <sheet name="Var" sheetId="4" state="hidden" r:id="rId4"/>
  </sheets>
  <definedNames>
    <definedName name="_xlnm.Print_Area" localSheetId="2">Show!$A$1:$L$33</definedName>
    <definedName name="Jahre1">OFFSET(Var!$D$6,,,Var!$H$3,)</definedName>
    <definedName name="Jahre2">OFFSET(Var!$F$6,,,Var!$H$3-Var!$D$1+1,)</definedName>
    <definedName name="X_">OFFSET(Daten!$A$4,Var!$A$6,,Var!$J$6,)</definedName>
    <definedName name="Y1_">OFFSET(Daten!$B$4,Var!$A$6,,Var!$J$6,)</definedName>
    <definedName name="Y2_">OFFSET(Daten!$C$4,Var!$A$6,,Var!$J$6,)</definedName>
    <definedName name="Z_">OFFSET(Daten!$E$4,Var!$A$6,,Var!$J$6,)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4" l="1"/>
  <c r="A11" i="3"/>
  <c r="E5" i="1" l="1"/>
  <c r="E6" i="1"/>
  <c r="E7" i="1"/>
  <c r="E8" i="1"/>
  <c r="E9" i="1"/>
  <c r="E10" i="1"/>
  <c r="E11" i="1"/>
  <c r="E12" i="1"/>
  <c r="E13" i="1"/>
  <c r="E14" i="1"/>
  <c r="E15" i="1"/>
  <c r="E28" i="1"/>
  <c r="E29" i="1"/>
  <c r="E30" i="1"/>
  <c r="E31" i="1"/>
  <c r="E32" i="1"/>
  <c r="E33" i="1"/>
  <c r="E34" i="1"/>
  <c r="E35" i="1"/>
  <c r="E36" i="1"/>
  <c r="E37" i="1"/>
  <c r="E38" i="1"/>
  <c r="E39" i="1"/>
  <c r="E52" i="1"/>
  <c r="E53" i="1"/>
  <c r="E54" i="1"/>
  <c r="E55" i="1"/>
  <c r="E56" i="1"/>
  <c r="E57" i="1"/>
  <c r="E58" i="1"/>
  <c r="E59" i="1"/>
  <c r="E60" i="1"/>
  <c r="E61" i="1"/>
  <c r="E62" i="1"/>
  <c r="E63" i="1"/>
  <c r="E76" i="1"/>
  <c r="E77" i="1"/>
  <c r="E78" i="1"/>
  <c r="E79" i="1"/>
  <c r="E80" i="1"/>
  <c r="E81" i="1"/>
  <c r="E82" i="1"/>
  <c r="E83" i="1"/>
  <c r="E84" i="1"/>
  <c r="E85" i="1"/>
  <c r="E86" i="1"/>
  <c r="E87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" i="1"/>
  <c r="D7" i="4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28" i="4" s="1"/>
  <c r="D29" i="4" s="1"/>
  <c r="D30" i="4" s="1"/>
  <c r="D31" i="4" s="1"/>
  <c r="D32" i="4" s="1"/>
  <c r="D33" i="4" s="1"/>
  <c r="D34" i="4" s="1"/>
  <c r="D35" i="4" s="1"/>
  <c r="D36" i="4" s="1"/>
  <c r="D37" i="4" s="1"/>
  <c r="D38" i="4" s="1"/>
  <c r="D39" i="4" s="1"/>
  <c r="D40" i="4" s="1"/>
  <c r="D41" i="4" s="1"/>
  <c r="D42" i="4" s="1"/>
  <c r="D43" i="4" s="1"/>
  <c r="D44" i="4" s="1"/>
  <c r="D45" i="4" s="1"/>
  <c r="D46" i="4" s="1"/>
  <c r="D47" i="4" s="1"/>
  <c r="D48" i="4" s="1"/>
  <c r="D49" i="4" s="1"/>
  <c r="D50" i="4" s="1"/>
  <c r="D51" i="4" s="1"/>
  <c r="D52" i="4" s="1"/>
  <c r="D53" i="4" s="1"/>
  <c r="D54" i="4" s="1"/>
  <c r="D55" i="4" s="1"/>
  <c r="D56" i="4" s="1"/>
  <c r="G6" i="4"/>
  <c r="G7" i="4" s="1"/>
  <c r="G8" i="4" s="1"/>
  <c r="G9" i="4" s="1"/>
  <c r="G10" i="4" s="1"/>
  <c r="G11" i="4" s="1"/>
  <c r="G12" i="4" s="1"/>
  <c r="G13" i="4" s="1"/>
  <c r="G14" i="4" s="1"/>
  <c r="G15" i="4" s="1"/>
  <c r="G16" i="4" s="1"/>
  <c r="G17" i="4" s="1"/>
  <c r="F6" i="4"/>
  <c r="B7" i="4" l="1" a="1"/>
  <c r="B7" i="4" s="1"/>
  <c r="A7" i="4" s="1"/>
  <c r="B6" i="4" a="1"/>
  <c r="B6" i="4" s="1"/>
  <c r="A6" i="4" s="1"/>
  <c r="I6" i="4" a="1"/>
  <c r="I6" i="4" s="1"/>
  <c r="H3" i="4"/>
  <c r="H6" i="4" a="1"/>
  <c r="H6" i="4" s="1"/>
  <c r="F7" i="4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A8" i="4" l="1"/>
  <c r="J6" i="4"/>
  <c r="F2" i="1" s="1"/>
  <c r="F1" i="1" l="1"/>
  <c r="G1" i="1" s="1"/>
  <c r="E738" i="1" s="1"/>
  <c r="E481" i="1" l="1"/>
  <c r="E290" i="1"/>
  <c r="E119" i="1"/>
  <c r="E331" i="1"/>
  <c r="E712" i="1"/>
  <c r="E589" i="1"/>
  <c r="E537" i="1"/>
  <c r="E773" i="1"/>
  <c r="E674" i="1"/>
  <c r="E580" i="1"/>
  <c r="E210" i="1"/>
  <c r="E707" i="1"/>
  <c r="E315" i="1"/>
  <c r="E657" i="1"/>
  <c r="E356" i="1"/>
  <c r="E516" i="1"/>
  <c r="E709" i="1"/>
  <c r="E480" i="1"/>
  <c r="E328" i="1"/>
  <c r="E266" i="1"/>
  <c r="E402" i="1"/>
  <c r="E619" i="1"/>
  <c r="E593" i="1"/>
  <c r="E774" i="1"/>
  <c r="E236" i="1"/>
  <c r="E483" i="1"/>
  <c r="E165" i="1"/>
  <c r="E240" i="1"/>
  <c r="E97" i="1"/>
  <c r="E352" i="1"/>
  <c r="E168" i="1"/>
  <c r="E404" i="1"/>
  <c r="E123" i="1"/>
  <c r="E377" i="1"/>
  <c r="E590" i="1"/>
  <c r="E645" i="1"/>
  <c r="E683" i="1"/>
  <c r="E144" i="1"/>
  <c r="E688" i="1"/>
  <c r="E592" i="1"/>
  <c r="E555" i="1"/>
  <c r="E457" i="1"/>
  <c r="E662" i="1"/>
  <c r="E139" i="1"/>
  <c r="E291" i="1"/>
  <c r="E338" i="1"/>
  <c r="E650" i="1"/>
  <c r="E629" i="1"/>
  <c r="E160" i="1"/>
  <c r="E382" i="1"/>
  <c r="E27" i="1"/>
  <c r="E578" i="1"/>
  <c r="E651" i="1"/>
  <c r="E509" i="1"/>
  <c r="E195" i="1"/>
  <c r="E535" i="1"/>
  <c r="E772" i="1"/>
  <c r="E653" i="1"/>
  <c r="E695" i="1"/>
  <c r="E575" i="1"/>
  <c r="E20" i="1"/>
  <c r="E42" i="1"/>
  <c r="E185" i="1"/>
  <c r="E358" i="1"/>
  <c r="E517" i="1"/>
  <c r="E719" i="1"/>
  <c r="E427" i="1"/>
  <c r="E184" i="1"/>
  <c r="E594" i="1"/>
  <c r="E403" i="1"/>
  <c r="E73" i="1"/>
  <c r="E381" i="1"/>
  <c r="E400" i="1"/>
  <c r="E353" i="1"/>
  <c r="E354" i="1"/>
  <c r="E769" i="1"/>
  <c r="E142" i="1"/>
  <c r="E609" i="1"/>
  <c r="E473" i="1"/>
  <c r="E546" i="1"/>
  <c r="E281" i="1"/>
  <c r="E136" i="1"/>
  <c r="E705" i="1"/>
  <c r="E508" i="1"/>
  <c r="E162" i="1"/>
  <c r="E759" i="1"/>
  <c r="E726" i="1"/>
  <c r="E212" i="1"/>
  <c r="E581" i="1"/>
  <c r="E586" i="1"/>
  <c r="E169" i="1"/>
  <c r="E186" i="1"/>
  <c r="E563" i="1"/>
  <c r="E89" i="1"/>
  <c r="E405" i="1"/>
  <c r="E673" i="1"/>
  <c r="E667" i="1"/>
  <c r="E479" i="1"/>
  <c r="E426" i="1"/>
  <c r="E545" i="1"/>
  <c r="E538" i="1"/>
  <c r="E708" i="1"/>
  <c r="E665" i="1"/>
  <c r="E511" i="1"/>
  <c r="E487" i="1"/>
  <c r="E213" i="1"/>
  <c r="E704" i="1"/>
  <c r="E16" i="1"/>
  <c r="E568" i="1"/>
  <c r="E700" i="1"/>
  <c r="E26" i="1"/>
  <c r="E287" i="1"/>
  <c r="E122" i="1"/>
  <c r="E744" i="1"/>
  <c r="E71" i="1"/>
  <c r="E503" i="1"/>
  <c r="E141" i="1"/>
  <c r="E450" i="1"/>
  <c r="E219" i="1"/>
  <c r="E360" i="1"/>
  <c r="E510" i="1"/>
  <c r="E524" i="1"/>
  <c r="E491" i="1"/>
  <c r="E458" i="1"/>
  <c r="E771" i="1"/>
  <c r="E729" i="1"/>
  <c r="E166" i="1"/>
  <c r="E560" i="1"/>
  <c r="E376" i="1"/>
  <c r="E211" i="1"/>
  <c r="E189" i="1"/>
  <c r="E455" i="1"/>
  <c r="E696" i="1"/>
  <c r="E378" i="1"/>
  <c r="E499" i="1"/>
  <c r="E588" i="1"/>
  <c r="E567" i="1"/>
  <c r="E570" i="1"/>
  <c r="E644" i="1"/>
  <c r="E411" i="1"/>
  <c r="E601" i="1"/>
  <c r="E311" i="1"/>
  <c r="E670" i="1"/>
  <c r="E21" i="1"/>
  <c r="E520" i="1"/>
  <c r="E190" i="1"/>
  <c r="E711" i="1"/>
  <c r="E636" i="1"/>
  <c r="E721" i="1"/>
  <c r="E334" i="1"/>
  <c r="E583" i="1"/>
  <c r="E699" i="1"/>
  <c r="E694" i="1"/>
  <c r="E525" i="1"/>
  <c r="E96" i="1"/>
  <c r="E728" i="1"/>
  <c r="E572" i="1"/>
  <c r="E307" i="1"/>
  <c r="E529" i="1"/>
  <c r="E95" i="1"/>
  <c r="E765" i="1"/>
  <c r="E512" i="1"/>
  <c r="E216" i="1"/>
  <c r="E99" i="1"/>
  <c r="E566" i="1"/>
  <c r="E760" i="1"/>
  <c r="E635" i="1"/>
  <c r="E684" i="1"/>
  <c r="E337" i="1"/>
  <c r="E289" i="1"/>
  <c r="E710" i="1"/>
  <c r="E701" i="1"/>
  <c r="E715" i="1"/>
  <c r="E723" i="1"/>
  <c r="E692" i="1"/>
  <c r="E649" i="1"/>
  <c r="E758" i="1"/>
  <c r="E736" i="1"/>
  <c r="E424" i="1"/>
  <c r="E332" i="1"/>
  <c r="E145" i="1"/>
  <c r="E559" i="1"/>
  <c r="E192" i="1"/>
  <c r="E380" i="1"/>
  <c r="E115" i="1"/>
  <c r="E361" i="1"/>
  <c r="E574" i="1"/>
  <c r="E637" i="1"/>
  <c r="E600" i="1"/>
  <c r="E739" i="1"/>
  <c r="E564" i="1"/>
  <c r="E521" i="1"/>
  <c r="E757" i="1"/>
  <c r="E706" i="1"/>
  <c r="E743" i="1"/>
  <c r="E603" i="1"/>
  <c r="E49" i="1"/>
  <c r="E775" i="1"/>
  <c r="E384" i="1"/>
  <c r="E188" i="1"/>
  <c r="E19" i="1"/>
  <c r="E265" i="1"/>
  <c r="E502" i="1"/>
  <c r="E573" i="1"/>
  <c r="E735" i="1"/>
  <c r="E208" i="1"/>
  <c r="E500" i="1"/>
  <c r="E449" i="1"/>
  <c r="E693" i="1"/>
  <c r="E544" i="1"/>
  <c r="E258" i="1"/>
  <c r="E539" i="1"/>
  <c r="E431" i="1"/>
  <c r="E740" i="1"/>
  <c r="E475" i="1"/>
  <c r="E550" i="1"/>
  <c r="E569" i="1"/>
  <c r="E91" i="1"/>
  <c r="E94" i="1"/>
  <c r="E505" i="1"/>
  <c r="E677" i="1"/>
  <c r="E194" i="1"/>
  <c r="E490" i="1"/>
  <c r="E496" i="1"/>
  <c r="E286" i="1"/>
  <c r="E762" i="1"/>
  <c r="E643" i="1"/>
  <c r="E612" i="1"/>
  <c r="E425" i="1"/>
  <c r="E386" i="1"/>
  <c r="E112" i="1"/>
  <c r="E624" i="1"/>
  <c r="E767" i="1"/>
  <c r="E548" i="1"/>
  <c r="E215" i="1"/>
  <c r="E576" i="1"/>
  <c r="E306" i="1"/>
  <c r="E641" i="1"/>
  <c r="E742" i="1"/>
  <c r="E751" i="1"/>
  <c r="E256" i="1"/>
  <c r="E484" i="1"/>
  <c r="E23" i="1"/>
  <c r="E607" i="1"/>
  <c r="E504" i="1"/>
  <c r="E621" i="1"/>
  <c r="E551" i="1"/>
  <c r="E282" i="1"/>
  <c r="E363" i="1"/>
  <c r="E654" i="1"/>
  <c r="E527" i="1"/>
  <c r="E604" i="1"/>
  <c r="E493" i="1"/>
  <c r="E571" i="1"/>
  <c r="E648" i="1"/>
  <c r="E267" i="1"/>
  <c r="E614" i="1"/>
  <c r="E714" i="1"/>
  <c r="E355" i="1"/>
  <c r="E333" i="1"/>
  <c r="E50" i="1"/>
  <c r="E770" i="1"/>
  <c r="E171" i="1"/>
  <c r="E741" i="1"/>
  <c r="E429" i="1"/>
  <c r="E259" i="1"/>
  <c r="E720" i="1"/>
  <c r="E143" i="1"/>
  <c r="E591" i="1"/>
  <c r="E408" i="1"/>
  <c r="E164" i="1"/>
  <c r="E114" i="1"/>
  <c r="E257" i="1"/>
  <c r="E494" i="1"/>
  <c r="E565" i="1"/>
  <c r="E623" i="1"/>
  <c r="E336" i="1"/>
  <c r="E627" i="1"/>
  <c r="E632" i="1"/>
  <c r="E620" i="1"/>
  <c r="E379" i="1"/>
  <c r="E577" i="1"/>
  <c r="E239" i="1"/>
  <c r="E630" i="1"/>
  <c r="E170" i="1"/>
  <c r="E584" i="1"/>
  <c r="E606" i="1"/>
  <c r="E448" i="1"/>
  <c r="E264" i="1"/>
  <c r="E308" i="1"/>
  <c r="E75" i="1"/>
  <c r="E329" i="1"/>
  <c r="E542" i="1"/>
  <c r="E613" i="1"/>
  <c r="E482" i="1"/>
  <c r="E652" i="1"/>
  <c r="E659" i="1"/>
  <c r="E664" i="1"/>
  <c r="E191" i="1"/>
  <c r="E543" i="1"/>
  <c r="E686" i="1"/>
  <c r="E727" i="1"/>
  <c r="E616" i="1"/>
  <c r="E611" i="1"/>
  <c r="E18" i="1"/>
  <c r="E161" i="1"/>
  <c r="E310" i="1"/>
  <c r="E501" i="1"/>
  <c r="E748" i="1"/>
  <c r="E428" i="1"/>
  <c r="E754" i="1"/>
  <c r="E756" i="1"/>
  <c r="E556" i="1"/>
  <c r="E283" i="1"/>
  <c r="E513" i="1"/>
  <c r="E47" i="1"/>
  <c r="E749" i="1"/>
  <c r="E362" i="1"/>
  <c r="E722" i="1"/>
  <c r="E558" i="1"/>
  <c r="E631" i="1"/>
  <c r="E456" i="1"/>
  <c r="E116" i="1"/>
  <c r="E90" i="1"/>
  <c r="E233" i="1"/>
  <c r="E454" i="1"/>
  <c r="E549" i="1"/>
  <c r="E655" i="1"/>
  <c r="E507" i="1"/>
  <c r="E768" i="1"/>
  <c r="E634" i="1"/>
  <c r="E495" i="1"/>
  <c r="E314" i="1"/>
  <c r="E690" i="1"/>
  <c r="E658" i="1"/>
  <c r="E234" i="1"/>
  <c r="E731" i="1"/>
  <c r="E547" i="1"/>
  <c r="E713" i="1"/>
  <c r="E65" i="1"/>
  <c r="E118" i="1"/>
  <c r="E357" i="1"/>
  <c r="E602" i="1"/>
  <c r="E235" i="1"/>
  <c r="E232" i="1"/>
  <c r="E747" i="1"/>
  <c r="E492" i="1"/>
  <c r="E187" i="1"/>
  <c r="E433" i="1"/>
  <c r="E678" i="1"/>
  <c r="E685" i="1"/>
  <c r="E554" i="1"/>
  <c r="E691" i="1"/>
  <c r="E45" i="1"/>
  <c r="E755" i="1"/>
  <c r="E666" i="1"/>
  <c r="E595" i="1"/>
  <c r="E761" i="1"/>
  <c r="E137" i="1"/>
  <c r="E262" i="1"/>
  <c r="E485" i="1"/>
  <c r="E64" i="1"/>
  <c r="E737" i="1"/>
  <c r="E280" i="1"/>
  <c r="E24" i="1"/>
  <c r="E410" i="1"/>
  <c r="E531" i="1"/>
  <c r="E697" i="1"/>
  <c r="E41" i="1"/>
  <c r="E70" i="1"/>
  <c r="E309" i="1"/>
  <c r="E640" i="1"/>
  <c r="E193" i="1"/>
  <c r="E472" i="1"/>
  <c r="E732" i="1"/>
  <c r="E514" i="1"/>
  <c r="E746" i="1"/>
  <c r="E608" i="1"/>
  <c r="E615" i="1"/>
  <c r="E628" i="1"/>
  <c r="E387" i="1"/>
  <c r="E585" i="1"/>
  <c r="E263" i="1"/>
  <c r="E646" i="1"/>
  <c r="E146" i="1"/>
  <c r="E562" i="1"/>
  <c r="E335" i="1"/>
  <c r="E610" i="1"/>
  <c r="E432" i="1"/>
  <c r="E140" i="1"/>
  <c r="E98" i="1"/>
  <c r="E241" i="1"/>
  <c r="E486" i="1"/>
  <c r="E557" i="1"/>
  <c r="E639" i="1"/>
  <c r="E716" i="1"/>
  <c r="E40" i="1"/>
  <c r="E474" i="1"/>
  <c r="E676" i="1"/>
  <c r="E459" i="1"/>
  <c r="E633" i="1"/>
  <c r="E407" i="1"/>
  <c r="E734" i="1"/>
  <c r="E117" i="1"/>
  <c r="E763" i="1"/>
  <c r="E518" i="1"/>
  <c r="E647" i="1"/>
  <c r="E668" i="1"/>
  <c r="E730" i="1"/>
  <c r="E724" i="1"/>
  <c r="E163" i="1"/>
  <c r="E638" i="1"/>
  <c r="E626" i="1"/>
  <c r="E579" i="1"/>
  <c r="E540" i="1"/>
  <c r="E67" i="1"/>
  <c r="E534" i="1"/>
  <c r="E679" i="1"/>
  <c r="E515" i="1"/>
  <c r="E476" i="1"/>
  <c r="E561" i="1"/>
  <c r="E598" i="1"/>
  <c r="E237" i="1"/>
  <c r="E745" i="1"/>
  <c r="E288" i="1"/>
  <c r="E284" i="1"/>
  <c r="E497" i="1"/>
  <c r="E733" i="1"/>
  <c r="E703" i="1"/>
  <c r="E681" i="1"/>
  <c r="E506" i="1"/>
  <c r="E587" i="1"/>
  <c r="E409" i="1"/>
  <c r="E605" i="1"/>
  <c r="E138" i="1"/>
  <c r="E359" i="1"/>
  <c r="E698" i="1"/>
  <c r="E523" i="1"/>
  <c r="E313" i="1"/>
  <c r="E218" i="1"/>
  <c r="E330" i="1"/>
  <c r="E167" i="1"/>
  <c r="E597" i="1"/>
  <c r="E261" i="1"/>
  <c r="E669" i="1"/>
  <c r="E599" i="1"/>
  <c r="E552" i="1"/>
  <c r="E522" i="1"/>
  <c r="E528" i="1"/>
  <c r="E660" i="1"/>
  <c r="E435" i="1"/>
  <c r="E617" i="1"/>
  <c r="E622" i="1"/>
  <c r="E69" i="1"/>
  <c r="E44" i="1"/>
  <c r="E675" i="1"/>
  <c r="E680" i="1"/>
  <c r="E596" i="1"/>
  <c r="E339" i="1"/>
  <c r="E553" i="1"/>
  <c r="E526" i="1"/>
  <c r="E242" i="1"/>
  <c r="E92" i="1"/>
  <c r="E74" i="1"/>
  <c r="E217" i="1"/>
  <c r="E430" i="1"/>
  <c r="E541" i="1"/>
  <c r="E671" i="1"/>
  <c r="E43" i="1"/>
  <c r="E48" i="1"/>
  <c r="E682" i="1"/>
  <c r="E532" i="1"/>
  <c r="E243" i="1"/>
  <c r="E489" i="1"/>
  <c r="E22" i="1"/>
  <c r="E618" i="1"/>
  <c r="E753" i="1"/>
  <c r="E121" i="1"/>
  <c r="E238" i="1"/>
  <c r="E477" i="1"/>
  <c r="E488" i="1"/>
  <c r="E385" i="1"/>
  <c r="E304" i="1"/>
  <c r="E120" i="1"/>
  <c r="E452" i="1"/>
  <c r="E147" i="1"/>
  <c r="E401" i="1"/>
  <c r="E702" i="1"/>
  <c r="E536" i="1"/>
  <c r="E689" i="1"/>
  <c r="E25" i="1"/>
  <c r="E46" i="1"/>
  <c r="E285" i="1"/>
  <c r="E656" i="1"/>
  <c r="E750" i="1"/>
  <c r="E498" i="1"/>
  <c r="E312" i="1"/>
  <c r="E260" i="1"/>
  <c r="E51" i="1"/>
  <c r="E305" i="1"/>
  <c r="E582" i="1"/>
  <c r="E672" i="1"/>
  <c r="E451" i="1"/>
  <c r="E625" i="1"/>
  <c r="E383" i="1"/>
  <c r="E718" i="1"/>
  <c r="E93" i="1"/>
  <c r="E776" i="1"/>
  <c r="E717" i="1"/>
  <c r="E663" i="1"/>
  <c r="E530" i="1"/>
  <c r="E68" i="1"/>
  <c r="E66" i="1"/>
  <c r="E17" i="1"/>
  <c r="E661" i="1"/>
  <c r="E72" i="1"/>
  <c r="E642" i="1"/>
  <c r="E766" i="1"/>
  <c r="E725" i="1"/>
  <c r="E434" i="1"/>
  <c r="E88" i="1"/>
  <c r="E752" i="1"/>
  <c r="E764" i="1"/>
  <c r="E209" i="1"/>
  <c r="E406" i="1"/>
  <c r="E533" i="1"/>
  <c r="E687" i="1"/>
  <c r="E478" i="1"/>
  <c r="E113" i="1"/>
  <c r="E214" i="1"/>
  <c r="E453" i="1"/>
  <c r="E519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<sst xmlns="http://schemas.openxmlformats.org/spreadsheetml/2006/main" count="68" uniqueCount="44">
  <si>
    <t>Period</t>
  </si>
  <si>
    <t>gen_pbrentn</t>
  </si>
  <si>
    <t>gen_u14_brtscm</t>
  </si>
  <si>
    <t>identifier</t>
  </si>
  <si>
    <t>description</t>
  </si>
  <si>
    <t>Preis - Rohöl Brent (USD je Barrel)</t>
  </si>
  <si>
    <t>Preis - Rohöl Brent (EUR je Tonne)</t>
  </si>
  <si>
    <t>frequency</t>
  </si>
  <si>
    <t>Monthly</t>
  </si>
  <si>
    <t>startdate</t>
  </si>
  <si>
    <t>enddate</t>
  </si>
  <si>
    <t>lastvalue</t>
  </si>
  <si>
    <t>facttablename</t>
  </si>
  <si>
    <t>facttable_gen_energie</t>
  </si>
  <si>
    <t>source</t>
  </si>
  <si>
    <t>OMV</t>
  </si>
  <si>
    <t>unit</t>
  </si>
  <si>
    <t>USD je Barrel</t>
  </si>
  <si>
    <t>EUR je Tonne</t>
  </si>
  <si>
    <t>flow_stock</t>
  </si>
  <si>
    <t>Stock</t>
  </si>
  <si>
    <t>region</t>
  </si>
  <si>
    <t>currency</t>
  </si>
  <si>
    <t>comment</t>
  </si>
  <si>
    <t>lastupdate</t>
  </si>
  <si>
    <t>Jahr</t>
  </si>
  <si>
    <t>Monat</t>
  </si>
  <si>
    <t>Zeitraum</t>
  </si>
  <si>
    <t>von</t>
  </si>
  <si>
    <t>bis</t>
  </si>
  <si>
    <t>Gerades Jahr</t>
  </si>
  <si>
    <t>Länge</t>
  </si>
  <si>
    <t>Zeilen</t>
  </si>
  <si>
    <t>MaxLänge</t>
  </si>
  <si>
    <t>Referenzkurse der Europäischen Zentralbank (EZB)</t>
  </si>
  <si>
    <t>Währungen in Relation zum Euro (Basiswährung) bzw. der Euro in Relation zur gewählten Währung</t>
  </si>
  <si>
    <t>ROHOELPREIS BRENT (BIS 12M1995 Q. EIA)_x000D_
Last update: 2025-01-08 12:49</t>
  </si>
  <si>
    <t>Rohoelpreis (Brent)_x000D_
Last update: 2025-01-08 12:49</t>
  </si>
  <si>
    <t>84,3054545454546</t>
  </si>
  <si>
    <t>554,084220777659</t>
  </si>
  <si>
    <t>ROHOELPREIS BRENT (BIS 12M1995 Q. EIA)_x000D_
Last update: 2026-07-03 08:37</t>
  </si>
  <si>
    <t>Rohoelpreis (Brent)_x000D_
Last update: 2026-07-03 08:37</t>
  </si>
  <si>
    <t>Extracted from WDS - WIFO Data System, 2026-07-14, 09:53:33</t>
  </si>
  <si>
    <t>Extracted from WDS - WIFO Data System, 2026-07-14, 09:38:45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</si>
</sst>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rebuchet MS"/>
      <family val="2"/>
    </font>
    <font>
      <b/>
      <sz val="10"/>
      <color rgb="FF800000"/>
      <name val="Trebuchet MS"/>
      <family val="2"/>
    </font>
    <font>
      <b/>
      <sz val="10"/>
      <color theme="1"/>
      <name val="Trebuchet MS"/>
      <family val="2"/>
    </font>
    <font>
      <sz val="10"/>
      <color theme="0"/>
      <name val="Trebuchet MS"/>
      <family val="2"/>
    </font>
    <font>
      <b/>
      <sz val="20"/>
      <color theme="7"/>
      <name val="Trebuchet MS"/>
      <family val="2"/>
    </font>
    <font>
      <sz val="11"/>
      <color theme="7"/>
      <name val="Trebuchet MS"/>
      <family val="2"/>
    </font>
    <font>
      <sz val="8"/>
      <color theme="7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 wrapText="1"/>
    </xf>
    <xf numFmtId="14" fontId="0" fillId="0" borderId="0" xfId="0" applyNumberFormat="1"/>
    <xf numFmtId="0" fontId="0" fillId="2" borderId="0" xfId="0" applyFill="1"/>
    <xf numFmtId="0" fontId="0" fillId="3" borderId="0" xfId="0" applyFill="1"/>
    <xf numFmtId="3" fontId="0" fillId="4" borderId="0" xfId="0" applyNumberFormat="1" applyFill="1"/>
    <xf numFmtId="3" fontId="0" fillId="0" borderId="0" xfId="0" applyNumberFormat="1"/>
    <xf numFmtId="0" fontId="0" fillId="5" borderId="0" xfId="0" applyFill="1"/>
    <xf numFmtId="0" fontId="4" fillId="5" borderId="0" xfId="0" applyFont="1" applyFill="1"/>
    <xf numFmtId="0" fontId="3" fillId="5" borderId="0" xfId="0" applyFont="1" applyFill="1"/>
    <xf numFmtId="0" fontId="5" fillId="5" borderId="0" xfId="0" applyFont="1" applyFill="1"/>
    <xf numFmtId="0" fontId="6" fillId="5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right" wrapText="1"/>
    </xf>
    <xf numFmtId="49" fontId="0" fillId="0" borderId="0" xfId="0" applyNumberForma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r>
              <a:rPr lang="de-AT"/>
              <a:t>Preisentwicklung Rohöl Brent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v>Gerade Jahre</c:v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cat>
            <c:numRef>
              <c:f>[0]!X_</c:f>
              <c:numCache>
                <c:formatCode>m/d/yyyy</c:formatCode>
                <c:ptCount val="258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  <c:pt idx="242">
                  <c:v>45717</c:v>
                </c:pt>
                <c:pt idx="243">
                  <c:v>45748</c:v>
                </c:pt>
                <c:pt idx="244">
                  <c:v>45778</c:v>
                </c:pt>
                <c:pt idx="245">
                  <c:v>45809</c:v>
                </c:pt>
                <c:pt idx="246">
                  <c:v>45839</c:v>
                </c:pt>
                <c:pt idx="247">
                  <c:v>45870</c:v>
                </c:pt>
                <c:pt idx="248">
                  <c:v>45901</c:v>
                </c:pt>
                <c:pt idx="249">
                  <c:v>45931</c:v>
                </c:pt>
                <c:pt idx="250">
                  <c:v>45962</c:v>
                </c:pt>
                <c:pt idx="251">
                  <c:v>45992</c:v>
                </c:pt>
                <c:pt idx="252">
                  <c:v>46023</c:v>
                </c:pt>
                <c:pt idx="253">
                  <c:v>46054</c:v>
                </c:pt>
                <c:pt idx="254">
                  <c:v>46082</c:v>
                </c:pt>
                <c:pt idx="255">
                  <c:v>46113</c:v>
                </c:pt>
                <c:pt idx="256">
                  <c:v>46143</c:v>
                </c:pt>
                <c:pt idx="257">
                  <c:v>46174</c:v>
                </c:pt>
              </c:numCache>
            </c:numRef>
          </c:cat>
          <c:val>
            <c:numRef>
              <c:f>[0]!Z_</c:f>
              <c:numCache>
                <c:formatCode>General</c:formatCode>
                <c:ptCount val="25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1000</c:v>
                </c:pt>
                <c:pt idx="13">
                  <c:v>1000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1000</c:v>
                </c:pt>
                <c:pt idx="18">
                  <c:v>1000</c:v>
                </c:pt>
                <c:pt idx="19">
                  <c:v>1000</c:v>
                </c:pt>
                <c:pt idx="20">
                  <c:v>1000</c:v>
                </c:pt>
                <c:pt idx="21">
                  <c:v>1000</c:v>
                </c:pt>
                <c:pt idx="22">
                  <c:v>1000</c:v>
                </c:pt>
                <c:pt idx="23">
                  <c:v>1000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1000</c:v>
                </c:pt>
                <c:pt idx="37">
                  <c:v>1000</c:v>
                </c:pt>
                <c:pt idx="38">
                  <c:v>1000</c:v>
                </c:pt>
                <c:pt idx="39">
                  <c:v>1000</c:v>
                </c:pt>
                <c:pt idx="40">
                  <c:v>1000</c:v>
                </c:pt>
                <c:pt idx="41">
                  <c:v>1000</c:v>
                </c:pt>
                <c:pt idx="42">
                  <c:v>1000</c:v>
                </c:pt>
                <c:pt idx="43">
                  <c:v>1000</c:v>
                </c:pt>
                <c:pt idx="44">
                  <c:v>1000</c:v>
                </c:pt>
                <c:pt idx="45">
                  <c:v>1000</c:v>
                </c:pt>
                <c:pt idx="46">
                  <c:v>1000</c:v>
                </c:pt>
                <c:pt idx="47">
                  <c:v>1000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1000</c:v>
                </c:pt>
                <c:pt idx="61">
                  <c:v>1000</c:v>
                </c:pt>
                <c:pt idx="62">
                  <c:v>1000</c:v>
                </c:pt>
                <c:pt idx="63">
                  <c:v>1000</c:v>
                </c:pt>
                <c:pt idx="64">
                  <c:v>1000</c:v>
                </c:pt>
                <c:pt idx="65">
                  <c:v>1000</c:v>
                </c:pt>
                <c:pt idx="66">
                  <c:v>1000</c:v>
                </c:pt>
                <c:pt idx="67">
                  <c:v>1000</c:v>
                </c:pt>
                <c:pt idx="68">
                  <c:v>1000</c:v>
                </c:pt>
                <c:pt idx="69">
                  <c:v>1000</c:v>
                </c:pt>
                <c:pt idx="70">
                  <c:v>1000</c:v>
                </c:pt>
                <c:pt idx="71">
                  <c:v>1000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1000</c:v>
                </c:pt>
                <c:pt idx="85">
                  <c:v>1000</c:v>
                </c:pt>
                <c:pt idx="86">
                  <c:v>1000</c:v>
                </c:pt>
                <c:pt idx="87">
                  <c:v>1000</c:v>
                </c:pt>
                <c:pt idx="88">
                  <c:v>1000</c:v>
                </c:pt>
                <c:pt idx="89">
                  <c:v>1000</c:v>
                </c:pt>
                <c:pt idx="90">
                  <c:v>1000</c:v>
                </c:pt>
                <c:pt idx="91">
                  <c:v>1000</c:v>
                </c:pt>
                <c:pt idx="92">
                  <c:v>1000</c:v>
                </c:pt>
                <c:pt idx="93">
                  <c:v>1000</c:v>
                </c:pt>
                <c:pt idx="94">
                  <c:v>1000</c:v>
                </c:pt>
                <c:pt idx="95">
                  <c:v>1000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1000</c:v>
                </c:pt>
                <c:pt idx="109">
                  <c:v>1000</c:v>
                </c:pt>
                <c:pt idx="110">
                  <c:v>1000</c:v>
                </c:pt>
                <c:pt idx="111">
                  <c:v>1000</c:v>
                </c:pt>
                <c:pt idx="112">
                  <c:v>1000</c:v>
                </c:pt>
                <c:pt idx="113">
                  <c:v>1000</c:v>
                </c:pt>
                <c:pt idx="114">
                  <c:v>1000</c:v>
                </c:pt>
                <c:pt idx="115">
                  <c:v>1000</c:v>
                </c:pt>
                <c:pt idx="116">
                  <c:v>1000</c:v>
                </c:pt>
                <c:pt idx="117">
                  <c:v>1000</c:v>
                </c:pt>
                <c:pt idx="118">
                  <c:v>1000</c:v>
                </c:pt>
                <c:pt idx="119">
                  <c:v>1000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1000</c:v>
                </c:pt>
                <c:pt idx="133">
                  <c:v>1000</c:v>
                </c:pt>
                <c:pt idx="134">
                  <c:v>1000</c:v>
                </c:pt>
                <c:pt idx="135">
                  <c:v>1000</c:v>
                </c:pt>
                <c:pt idx="136">
                  <c:v>1000</c:v>
                </c:pt>
                <c:pt idx="137">
                  <c:v>1000</c:v>
                </c:pt>
                <c:pt idx="138">
                  <c:v>1000</c:v>
                </c:pt>
                <c:pt idx="139">
                  <c:v>1000</c:v>
                </c:pt>
                <c:pt idx="140">
                  <c:v>1000</c:v>
                </c:pt>
                <c:pt idx="141">
                  <c:v>1000</c:v>
                </c:pt>
                <c:pt idx="142">
                  <c:v>1000</c:v>
                </c:pt>
                <c:pt idx="143">
                  <c:v>1000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1000</c:v>
                </c:pt>
                <c:pt idx="157">
                  <c:v>1000</c:v>
                </c:pt>
                <c:pt idx="158">
                  <c:v>1000</c:v>
                </c:pt>
                <c:pt idx="159">
                  <c:v>1000</c:v>
                </c:pt>
                <c:pt idx="160">
                  <c:v>1000</c:v>
                </c:pt>
                <c:pt idx="161">
                  <c:v>1000</c:v>
                </c:pt>
                <c:pt idx="162">
                  <c:v>1000</c:v>
                </c:pt>
                <c:pt idx="163">
                  <c:v>1000</c:v>
                </c:pt>
                <c:pt idx="164">
                  <c:v>1000</c:v>
                </c:pt>
                <c:pt idx="165">
                  <c:v>1000</c:v>
                </c:pt>
                <c:pt idx="166">
                  <c:v>1000</c:v>
                </c:pt>
                <c:pt idx="167">
                  <c:v>1000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1000</c:v>
                </c:pt>
                <c:pt idx="181">
                  <c:v>1000</c:v>
                </c:pt>
                <c:pt idx="182">
                  <c:v>1000</c:v>
                </c:pt>
                <c:pt idx="183">
                  <c:v>1000</c:v>
                </c:pt>
                <c:pt idx="184">
                  <c:v>1000</c:v>
                </c:pt>
                <c:pt idx="185">
                  <c:v>1000</c:v>
                </c:pt>
                <c:pt idx="186">
                  <c:v>1000</c:v>
                </c:pt>
                <c:pt idx="187">
                  <c:v>1000</c:v>
                </c:pt>
                <c:pt idx="188">
                  <c:v>1000</c:v>
                </c:pt>
                <c:pt idx="189">
                  <c:v>1000</c:v>
                </c:pt>
                <c:pt idx="190">
                  <c:v>1000</c:v>
                </c:pt>
                <c:pt idx="191">
                  <c:v>1000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1000</c:v>
                </c:pt>
                <c:pt idx="205">
                  <c:v>1000</c:v>
                </c:pt>
                <c:pt idx="206">
                  <c:v>1000</c:v>
                </c:pt>
                <c:pt idx="207">
                  <c:v>1000</c:v>
                </c:pt>
                <c:pt idx="208">
                  <c:v>1000</c:v>
                </c:pt>
                <c:pt idx="209">
                  <c:v>1000</c:v>
                </c:pt>
                <c:pt idx="210">
                  <c:v>1000</c:v>
                </c:pt>
                <c:pt idx="211">
                  <c:v>1000</c:v>
                </c:pt>
                <c:pt idx="212">
                  <c:v>1000</c:v>
                </c:pt>
                <c:pt idx="213">
                  <c:v>1000</c:v>
                </c:pt>
                <c:pt idx="214">
                  <c:v>1000</c:v>
                </c:pt>
                <c:pt idx="215">
                  <c:v>1000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1000</c:v>
                </c:pt>
                <c:pt idx="229">
                  <c:v>1000</c:v>
                </c:pt>
                <c:pt idx="230">
                  <c:v>1000</c:v>
                </c:pt>
                <c:pt idx="231">
                  <c:v>1000</c:v>
                </c:pt>
                <c:pt idx="232">
                  <c:v>1000</c:v>
                </c:pt>
                <c:pt idx="233">
                  <c:v>1000</c:v>
                </c:pt>
                <c:pt idx="234">
                  <c:v>1000</c:v>
                </c:pt>
                <c:pt idx="235">
                  <c:v>1000</c:v>
                </c:pt>
                <c:pt idx="236">
                  <c:v>1000</c:v>
                </c:pt>
                <c:pt idx="237">
                  <c:v>1000</c:v>
                </c:pt>
                <c:pt idx="238">
                  <c:v>1000</c:v>
                </c:pt>
                <c:pt idx="239">
                  <c:v>1000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1000</c:v>
                </c:pt>
                <c:pt idx="253">
                  <c:v>1000</c:v>
                </c:pt>
                <c:pt idx="254">
                  <c:v>1000</c:v>
                </c:pt>
                <c:pt idx="255">
                  <c:v>1000</c:v>
                </c:pt>
                <c:pt idx="256">
                  <c:v>1000</c:v>
                </c:pt>
                <c:pt idx="257">
                  <c:v>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C-4D7D-9256-8ABF4286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93875663"/>
        <c:axId val="1593872783"/>
      </c:barChart>
      <c:lineChart>
        <c:grouping val="standard"/>
        <c:varyColors val="0"/>
        <c:ser>
          <c:idx val="0"/>
          <c:order val="0"/>
          <c:tx>
            <c:strRef>
              <c:f>Meta!$B$1</c:f>
              <c:strCache>
                <c:ptCount val="1"/>
                <c:pt idx="0">
                  <c:v>USD je Barrel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[0]!X_</c:f>
              <c:numCache>
                <c:formatCode>m/d/yyyy</c:formatCode>
                <c:ptCount val="258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  <c:pt idx="242">
                  <c:v>45717</c:v>
                </c:pt>
                <c:pt idx="243">
                  <c:v>45748</c:v>
                </c:pt>
                <c:pt idx="244">
                  <c:v>45778</c:v>
                </c:pt>
                <c:pt idx="245">
                  <c:v>45809</c:v>
                </c:pt>
                <c:pt idx="246">
                  <c:v>45839</c:v>
                </c:pt>
                <c:pt idx="247">
                  <c:v>45870</c:v>
                </c:pt>
                <c:pt idx="248">
                  <c:v>45901</c:v>
                </c:pt>
                <c:pt idx="249">
                  <c:v>45931</c:v>
                </c:pt>
                <c:pt idx="250">
                  <c:v>45962</c:v>
                </c:pt>
                <c:pt idx="251">
                  <c:v>45992</c:v>
                </c:pt>
                <c:pt idx="252">
                  <c:v>46023</c:v>
                </c:pt>
                <c:pt idx="253">
                  <c:v>46054</c:v>
                </c:pt>
                <c:pt idx="254">
                  <c:v>46082</c:v>
                </c:pt>
                <c:pt idx="255">
                  <c:v>46113</c:v>
                </c:pt>
                <c:pt idx="256">
                  <c:v>46143</c:v>
                </c:pt>
                <c:pt idx="257">
                  <c:v>46174</c:v>
                </c:pt>
              </c:numCache>
            </c:numRef>
          </c:cat>
          <c:val>
            <c:numRef>
              <c:f>[0]!Y1_</c:f>
              <c:numCache>
                <c:formatCode>General</c:formatCode>
                <c:ptCount val="258"/>
                <c:pt idx="0">
                  <c:v>44.23</c:v>
                </c:pt>
                <c:pt idx="1">
                  <c:v>45.374000000000002</c:v>
                </c:pt>
                <c:pt idx="2">
                  <c:v>52.905000000000001</c:v>
                </c:pt>
                <c:pt idx="3">
                  <c:v>51.814999999999998</c:v>
                </c:pt>
                <c:pt idx="4">
                  <c:v>48.555</c:v>
                </c:pt>
                <c:pt idx="5">
                  <c:v>54.386000000000003</c:v>
                </c:pt>
                <c:pt idx="6">
                  <c:v>57.58</c:v>
                </c:pt>
                <c:pt idx="7">
                  <c:v>64.116</c:v>
                </c:pt>
                <c:pt idx="8">
                  <c:v>62.908000000000001</c:v>
                </c:pt>
                <c:pt idx="9">
                  <c:v>58.604999999999997</c:v>
                </c:pt>
                <c:pt idx="10">
                  <c:v>55.173999999999999</c:v>
                </c:pt>
                <c:pt idx="11">
                  <c:v>56.908999999999999</c:v>
                </c:pt>
                <c:pt idx="12">
                  <c:v>63.048000000000002</c:v>
                </c:pt>
                <c:pt idx="13">
                  <c:v>60.12</c:v>
                </c:pt>
                <c:pt idx="14">
                  <c:v>62.094999999999999</c:v>
                </c:pt>
                <c:pt idx="15">
                  <c:v>70.346000000000004</c:v>
                </c:pt>
                <c:pt idx="16">
                  <c:v>69.828000000000003</c:v>
                </c:pt>
                <c:pt idx="17">
                  <c:v>68.688000000000002</c:v>
                </c:pt>
                <c:pt idx="18">
                  <c:v>73.659000000000006</c:v>
                </c:pt>
                <c:pt idx="19">
                  <c:v>73.108999999999995</c:v>
                </c:pt>
                <c:pt idx="20">
                  <c:v>61.71</c:v>
                </c:pt>
                <c:pt idx="21">
                  <c:v>57.795000000000002</c:v>
                </c:pt>
                <c:pt idx="22">
                  <c:v>58.914999999999999</c:v>
                </c:pt>
                <c:pt idx="23">
                  <c:v>62.325000000000003</c:v>
                </c:pt>
                <c:pt idx="24">
                  <c:v>53.68</c:v>
                </c:pt>
                <c:pt idx="25">
                  <c:v>57.427</c:v>
                </c:pt>
                <c:pt idx="26">
                  <c:v>62.15</c:v>
                </c:pt>
                <c:pt idx="27">
                  <c:v>67.507000000000005</c:v>
                </c:pt>
                <c:pt idx="28">
                  <c:v>67.228999999999999</c:v>
                </c:pt>
                <c:pt idx="29">
                  <c:v>71.543999999999997</c:v>
                </c:pt>
                <c:pt idx="30">
                  <c:v>77.006</c:v>
                </c:pt>
                <c:pt idx="31">
                  <c:v>70.733999999999995</c:v>
                </c:pt>
                <c:pt idx="32">
                  <c:v>76.87</c:v>
                </c:pt>
                <c:pt idx="33">
                  <c:v>82.497</c:v>
                </c:pt>
                <c:pt idx="34">
                  <c:v>92.616</c:v>
                </c:pt>
                <c:pt idx="35">
                  <c:v>90.974000000000004</c:v>
                </c:pt>
                <c:pt idx="36">
                  <c:v>91.998999999999995</c:v>
                </c:pt>
                <c:pt idx="37">
                  <c:v>95.036000000000001</c:v>
                </c:pt>
                <c:pt idx="38">
                  <c:v>103.66200000000001</c:v>
                </c:pt>
                <c:pt idx="39">
                  <c:v>108.971</c:v>
                </c:pt>
                <c:pt idx="40">
                  <c:v>122.72499999999999</c:v>
                </c:pt>
                <c:pt idx="41">
                  <c:v>132.43600000000001</c:v>
                </c:pt>
                <c:pt idx="42">
                  <c:v>133.18199999999999</c:v>
                </c:pt>
                <c:pt idx="43">
                  <c:v>113.03</c:v>
                </c:pt>
                <c:pt idx="44">
                  <c:v>98.313000000000002</c:v>
                </c:pt>
                <c:pt idx="45">
                  <c:v>71.867999999999995</c:v>
                </c:pt>
                <c:pt idx="46">
                  <c:v>52.508000000000003</c:v>
                </c:pt>
                <c:pt idx="47">
                  <c:v>40.347999999999999</c:v>
                </c:pt>
                <c:pt idx="48">
                  <c:v>43.591000000000001</c:v>
                </c:pt>
                <c:pt idx="49">
                  <c:v>43.07</c:v>
                </c:pt>
                <c:pt idx="50">
                  <c:v>46.543999999999997</c:v>
                </c:pt>
                <c:pt idx="51">
                  <c:v>50.337000000000003</c:v>
                </c:pt>
                <c:pt idx="52">
                  <c:v>57.481000000000002</c:v>
                </c:pt>
                <c:pt idx="53">
                  <c:v>68.551000000000002</c:v>
                </c:pt>
                <c:pt idx="54">
                  <c:v>64.605999999999995</c:v>
                </c:pt>
                <c:pt idx="55">
                  <c:v>72.825999999999993</c:v>
                </c:pt>
                <c:pt idx="56">
                  <c:v>67.387</c:v>
                </c:pt>
                <c:pt idx="57">
                  <c:v>72.751999999999995</c:v>
                </c:pt>
                <c:pt idx="58">
                  <c:v>76.655000000000001</c:v>
                </c:pt>
                <c:pt idx="59">
                  <c:v>74.275000000000006</c:v>
                </c:pt>
                <c:pt idx="60">
                  <c:v>76.188999999999993</c:v>
                </c:pt>
                <c:pt idx="61">
                  <c:v>73.632999999999996</c:v>
                </c:pt>
                <c:pt idx="62">
                  <c:v>78.891999999999996</c:v>
                </c:pt>
                <c:pt idx="63">
                  <c:v>84.885999999999996</c:v>
                </c:pt>
                <c:pt idx="64">
                  <c:v>75.162999999999997</c:v>
                </c:pt>
                <c:pt idx="65">
                  <c:v>74.849999999999994</c:v>
                </c:pt>
                <c:pt idx="66">
                  <c:v>75.638000000000005</c:v>
                </c:pt>
                <c:pt idx="67">
                  <c:v>77.147999999999996</c:v>
                </c:pt>
                <c:pt idx="68">
                  <c:v>77.793999999999997</c:v>
                </c:pt>
                <c:pt idx="69">
                  <c:v>82.744</c:v>
                </c:pt>
                <c:pt idx="70">
                  <c:v>85.325999999999993</c:v>
                </c:pt>
                <c:pt idx="71">
                  <c:v>91.355999999999995</c:v>
                </c:pt>
                <c:pt idx="72">
                  <c:v>96.54</c:v>
                </c:pt>
                <c:pt idx="73">
                  <c:v>103.76</c:v>
                </c:pt>
                <c:pt idx="74">
                  <c:v>114.6</c:v>
                </c:pt>
                <c:pt idx="75">
                  <c:v>123.48699999999999</c:v>
                </c:pt>
                <c:pt idx="76">
                  <c:v>114.554</c:v>
                </c:pt>
                <c:pt idx="77">
                  <c:v>114.038</c:v>
                </c:pt>
                <c:pt idx="78">
                  <c:v>116.883</c:v>
                </c:pt>
                <c:pt idx="79">
                  <c:v>110.37</c:v>
                </c:pt>
                <c:pt idx="80">
                  <c:v>113.123</c:v>
                </c:pt>
                <c:pt idx="81">
                  <c:v>109.434</c:v>
                </c:pt>
                <c:pt idx="82">
                  <c:v>110.66</c:v>
                </c:pt>
                <c:pt idx="83">
                  <c:v>107.834</c:v>
                </c:pt>
                <c:pt idx="84">
                  <c:v>110.58</c:v>
                </c:pt>
                <c:pt idx="85">
                  <c:v>119.554</c:v>
                </c:pt>
                <c:pt idx="86">
                  <c:v>125.333</c:v>
                </c:pt>
                <c:pt idx="87">
                  <c:v>119.533</c:v>
                </c:pt>
                <c:pt idx="88">
                  <c:v>110.19799999999999</c:v>
                </c:pt>
                <c:pt idx="89">
                  <c:v>94.840999999999994</c:v>
                </c:pt>
                <c:pt idx="90">
                  <c:v>102.58799999999999</c:v>
                </c:pt>
                <c:pt idx="91">
                  <c:v>113.366</c:v>
                </c:pt>
                <c:pt idx="92">
                  <c:v>112.86199999999999</c:v>
                </c:pt>
                <c:pt idx="93">
                  <c:v>111.60299999999999</c:v>
                </c:pt>
                <c:pt idx="94">
                  <c:v>109.10899999999999</c:v>
                </c:pt>
                <c:pt idx="95">
                  <c:v>109.35299999999999</c:v>
                </c:pt>
                <c:pt idx="96">
                  <c:v>113.011</c:v>
                </c:pt>
                <c:pt idx="97">
                  <c:v>116.28</c:v>
                </c:pt>
                <c:pt idx="98">
                  <c:v>108.37</c:v>
                </c:pt>
                <c:pt idx="99">
                  <c:v>101.92</c:v>
                </c:pt>
                <c:pt idx="100">
                  <c:v>102.48699999999999</c:v>
                </c:pt>
                <c:pt idx="101">
                  <c:v>102.914</c:v>
                </c:pt>
                <c:pt idx="102">
                  <c:v>107.953</c:v>
                </c:pt>
                <c:pt idx="103">
                  <c:v>111.252</c:v>
                </c:pt>
                <c:pt idx="104">
                  <c:v>111.89400000000001</c:v>
                </c:pt>
                <c:pt idx="105">
                  <c:v>109.044</c:v>
                </c:pt>
                <c:pt idx="106">
                  <c:v>107.96599999999999</c:v>
                </c:pt>
                <c:pt idx="107">
                  <c:v>110.812</c:v>
                </c:pt>
                <c:pt idx="108">
                  <c:v>108.253</c:v>
                </c:pt>
                <c:pt idx="109">
                  <c:v>108.86499999999999</c:v>
                </c:pt>
                <c:pt idx="110">
                  <c:v>107.544</c:v>
                </c:pt>
                <c:pt idx="111">
                  <c:v>107.628</c:v>
                </c:pt>
                <c:pt idx="112">
                  <c:v>109.614</c:v>
                </c:pt>
                <c:pt idx="113">
                  <c:v>111.654</c:v>
                </c:pt>
                <c:pt idx="114">
                  <c:v>106.63500000000001</c:v>
                </c:pt>
                <c:pt idx="115">
                  <c:v>101.607</c:v>
                </c:pt>
                <c:pt idx="116">
                  <c:v>97.296999999999997</c:v>
                </c:pt>
                <c:pt idx="117">
                  <c:v>87.403000000000006</c:v>
                </c:pt>
                <c:pt idx="118">
                  <c:v>78.894000000000005</c:v>
                </c:pt>
                <c:pt idx="119">
                  <c:v>62.526000000000003</c:v>
                </c:pt>
                <c:pt idx="120">
                  <c:v>47.859000000000002</c:v>
                </c:pt>
                <c:pt idx="121">
                  <c:v>58.131999999999998</c:v>
                </c:pt>
                <c:pt idx="122">
                  <c:v>55.923999999999999</c:v>
                </c:pt>
                <c:pt idx="123">
                  <c:v>59.762999999999998</c:v>
                </c:pt>
                <c:pt idx="124">
                  <c:v>64.317999999999998</c:v>
                </c:pt>
                <c:pt idx="125">
                  <c:v>61.685000000000002</c:v>
                </c:pt>
                <c:pt idx="126">
                  <c:v>56.536000000000001</c:v>
                </c:pt>
                <c:pt idx="127">
                  <c:v>46.643999999999998</c:v>
                </c:pt>
                <c:pt idx="128">
                  <c:v>47.607999999999997</c:v>
                </c:pt>
                <c:pt idx="129">
                  <c:v>48.56</c:v>
                </c:pt>
                <c:pt idx="130">
                  <c:v>44.293999999999997</c:v>
                </c:pt>
                <c:pt idx="131">
                  <c:v>38.21</c:v>
                </c:pt>
                <c:pt idx="132">
                  <c:v>30.693999999999999</c:v>
                </c:pt>
                <c:pt idx="133">
                  <c:v>32.478999999999999</c:v>
                </c:pt>
                <c:pt idx="134">
                  <c:v>38.49</c:v>
                </c:pt>
                <c:pt idx="135">
                  <c:v>41.481999999999999</c:v>
                </c:pt>
                <c:pt idx="136">
                  <c:v>46.875</c:v>
                </c:pt>
                <c:pt idx="137">
                  <c:v>48.338999999999999</c:v>
                </c:pt>
                <c:pt idx="138">
                  <c:v>45.100999999999999</c:v>
                </c:pt>
                <c:pt idx="139">
                  <c:v>45.771999999999998</c:v>
                </c:pt>
                <c:pt idx="140">
                  <c:v>46.668999999999997</c:v>
                </c:pt>
                <c:pt idx="141">
                  <c:v>49.661999999999999</c:v>
                </c:pt>
                <c:pt idx="142">
                  <c:v>45.125999999999998</c:v>
                </c:pt>
                <c:pt idx="143">
                  <c:v>53.595999999999997</c:v>
                </c:pt>
                <c:pt idx="144">
                  <c:v>54.670999999999999</c:v>
                </c:pt>
                <c:pt idx="145">
                  <c:v>55.112000000000002</c:v>
                </c:pt>
                <c:pt idx="146">
                  <c:v>51.564</c:v>
                </c:pt>
                <c:pt idx="147">
                  <c:v>52.534999999999997</c:v>
                </c:pt>
                <c:pt idx="148">
                  <c:v>50.426000000000002</c:v>
                </c:pt>
                <c:pt idx="149">
                  <c:v>46.531999999999996</c:v>
                </c:pt>
                <c:pt idx="150">
                  <c:v>48.564</c:v>
                </c:pt>
                <c:pt idx="151">
                  <c:v>51.642000000000003</c:v>
                </c:pt>
                <c:pt idx="152">
                  <c:v>56.045999999999999</c:v>
                </c:pt>
                <c:pt idx="153">
                  <c:v>57.363999999999997</c:v>
                </c:pt>
                <c:pt idx="154">
                  <c:v>62.615000000000002</c:v>
                </c:pt>
                <c:pt idx="155">
                  <c:v>64.191999999999993</c:v>
                </c:pt>
                <c:pt idx="156">
                  <c:v>69.176000000000002</c:v>
                </c:pt>
                <c:pt idx="157">
                  <c:v>65.191000000000003</c:v>
                </c:pt>
                <c:pt idx="158">
                  <c:v>65.903000000000006</c:v>
                </c:pt>
                <c:pt idx="159">
                  <c:v>71.801000000000002</c:v>
                </c:pt>
                <c:pt idx="160">
                  <c:v>76.930000000000007</c:v>
                </c:pt>
                <c:pt idx="161">
                  <c:v>74.325000000000003</c:v>
                </c:pt>
                <c:pt idx="162">
                  <c:v>74.347999999999999</c:v>
                </c:pt>
                <c:pt idx="163">
                  <c:v>72.611999999999995</c:v>
                </c:pt>
                <c:pt idx="164">
                  <c:v>78.852999999999994</c:v>
                </c:pt>
                <c:pt idx="165">
                  <c:v>81.153999999999996</c:v>
                </c:pt>
                <c:pt idx="166">
                  <c:v>64.739999999999995</c:v>
                </c:pt>
                <c:pt idx="167">
                  <c:v>57.387</c:v>
                </c:pt>
                <c:pt idx="168">
                  <c:v>59.923739130434797</c:v>
                </c:pt>
                <c:pt idx="169">
                  <c:v>64.476500000000001</c:v>
                </c:pt>
                <c:pt idx="170">
                  <c:v>66.925714285714307</c:v>
                </c:pt>
                <c:pt idx="171">
                  <c:v>71.585909090909098</c:v>
                </c:pt>
                <c:pt idx="172">
                  <c:v>70.134782608695602</c:v>
                </c:pt>
                <c:pt idx="173">
                  <c:v>62.942999999999998</c:v>
                </c:pt>
                <c:pt idx="174">
                  <c:v>64.239999999999995</c:v>
                </c:pt>
                <c:pt idx="175">
                  <c:v>59.468181818181797</c:v>
                </c:pt>
                <c:pt idx="176">
                  <c:v>62.120476190476197</c:v>
                </c:pt>
                <c:pt idx="177">
                  <c:v>59.543913043478298</c:v>
                </c:pt>
                <c:pt idx="178">
                  <c:v>62.5480952380952</c:v>
                </c:pt>
                <c:pt idx="179">
                  <c:v>65.1577272727273</c:v>
                </c:pt>
                <c:pt idx="180">
                  <c:v>63.731304347826097</c:v>
                </c:pt>
                <c:pt idx="181">
                  <c:v>55.484999999999999</c:v>
                </c:pt>
                <c:pt idx="182">
                  <c:v>34.076007045454503</c:v>
                </c:pt>
                <c:pt idx="183">
                  <c:v>27.4040909090909</c:v>
                </c:pt>
                <c:pt idx="184">
                  <c:v>32.652857142857101</c:v>
                </c:pt>
                <c:pt idx="185">
                  <c:v>40.674545454545502</c:v>
                </c:pt>
                <c:pt idx="186">
                  <c:v>43.179510347826103</c:v>
                </c:pt>
                <c:pt idx="187">
                  <c:v>45.042380952381002</c:v>
                </c:pt>
                <c:pt idx="188">
                  <c:v>41.868181818181803</c:v>
                </c:pt>
                <c:pt idx="189">
                  <c:v>41.431818181818201</c:v>
                </c:pt>
                <c:pt idx="190">
                  <c:v>43.991904761904799</c:v>
                </c:pt>
                <c:pt idx="191">
                  <c:v>50.229130434782597</c:v>
                </c:pt>
                <c:pt idx="192">
                  <c:v>55.057619047618999</c:v>
                </c:pt>
                <c:pt idx="193">
                  <c:v>62.25</c:v>
                </c:pt>
                <c:pt idx="194">
                  <c:v>65.573478260869607</c:v>
                </c:pt>
                <c:pt idx="195">
                  <c:v>65.281363636363594</c:v>
                </c:pt>
                <c:pt idx="196">
                  <c:v>68.127619047619007</c:v>
                </c:pt>
                <c:pt idx="197">
                  <c:v>73.283636363636404</c:v>
                </c:pt>
                <c:pt idx="198">
                  <c:v>74.164090909090902</c:v>
                </c:pt>
                <c:pt idx="199">
                  <c:v>70.465454545454506</c:v>
                </c:pt>
                <c:pt idx="200">
                  <c:v>74.8154545454545</c:v>
                </c:pt>
                <c:pt idx="201">
                  <c:v>83.635238095238094</c:v>
                </c:pt>
                <c:pt idx="202">
                  <c:v>80.716818181818198</c:v>
                </c:pt>
                <c:pt idx="203">
                  <c:v>74.905217391304305</c:v>
                </c:pt>
                <c:pt idx="204">
                  <c:v>85.349523809523802</c:v>
                </c:pt>
                <c:pt idx="205">
                  <c:v>93.762</c:v>
                </c:pt>
                <c:pt idx="206">
                  <c:v>112.24956521739099</c:v>
                </c:pt>
                <c:pt idx="207">
                  <c:v>105.80190476190501</c:v>
                </c:pt>
                <c:pt idx="208">
                  <c:v>111.26636363636401</c:v>
                </c:pt>
                <c:pt idx="209">
                  <c:v>117.051363636364</c:v>
                </c:pt>
                <c:pt idx="210">
                  <c:v>104.816666666667</c:v>
                </c:pt>
                <c:pt idx="211">
                  <c:v>97.380434782608702</c:v>
                </c:pt>
                <c:pt idx="212">
                  <c:v>90.268181818181802</c:v>
                </c:pt>
                <c:pt idx="213">
                  <c:v>93.088095238095207</c:v>
                </c:pt>
                <c:pt idx="214">
                  <c:v>90.926818181818206</c:v>
                </c:pt>
                <c:pt idx="215">
                  <c:v>81.615454545454497</c:v>
                </c:pt>
                <c:pt idx="216">
                  <c:v>84.075454545454505</c:v>
                </c:pt>
                <c:pt idx="217">
                  <c:v>83.412000000000006</c:v>
                </c:pt>
                <c:pt idx="218">
                  <c:v>78.965652173913</c:v>
                </c:pt>
                <c:pt idx="219">
                  <c:v>83.282631578947402</c:v>
                </c:pt>
                <c:pt idx="220">
                  <c:v>75.676086956521701</c:v>
                </c:pt>
                <c:pt idx="221">
                  <c:v>74.959545454545506</c:v>
                </c:pt>
                <c:pt idx="222">
                  <c:v>79.935238095238105</c:v>
                </c:pt>
                <c:pt idx="223">
                  <c:v>84.955652173912995</c:v>
                </c:pt>
                <c:pt idx="224">
                  <c:v>92.033333333333303</c:v>
                </c:pt>
                <c:pt idx="225">
                  <c:v>88.580909090909103</c:v>
                </c:pt>
                <c:pt idx="226">
                  <c:v>81.809090909090898</c:v>
                </c:pt>
                <c:pt idx="227">
                  <c:v>77.251499999999993</c:v>
                </c:pt>
                <c:pt idx="228">
                  <c:v>79.0059090909091</c:v>
                </c:pt>
                <c:pt idx="229">
                  <c:v>81.232380952381007</c:v>
                </c:pt>
                <c:pt idx="230">
                  <c:v>84.410476190476203</c:v>
                </c:pt>
                <c:pt idx="231">
                  <c:v>88.552272727272694</c:v>
                </c:pt>
                <c:pt idx="232">
                  <c:v>82.954347826087002</c:v>
                </c:pt>
                <c:pt idx="233">
                  <c:v>82.698999999999998</c:v>
                </c:pt>
                <c:pt idx="234">
                  <c:v>83.840869565217403</c:v>
                </c:pt>
                <c:pt idx="235">
                  <c:v>78.750909090909104</c:v>
                </c:pt>
                <c:pt idx="236">
                  <c:v>72.926666666666705</c:v>
                </c:pt>
                <c:pt idx="237">
                  <c:v>75.268695652173903</c:v>
                </c:pt>
                <c:pt idx="238">
                  <c:v>73.137619047619097</c:v>
                </c:pt>
                <c:pt idx="239">
                  <c:v>73.050952380952396</c:v>
                </c:pt>
                <c:pt idx="240">
                  <c:v>77.809565217391295</c:v>
                </c:pt>
                <c:pt idx="241">
                  <c:v>74.834999999999994</c:v>
                </c:pt>
                <c:pt idx="242">
                  <c:v>71.391428571428605</c:v>
                </c:pt>
                <c:pt idx="243">
                  <c:v>66.042857142857102</c:v>
                </c:pt>
                <c:pt idx="244">
                  <c:v>63.804545454545497</c:v>
                </c:pt>
                <c:pt idx="245">
                  <c:v>69.668095238095205</c:v>
                </c:pt>
                <c:pt idx="246">
                  <c:v>69.391304347826093</c:v>
                </c:pt>
                <c:pt idx="247">
                  <c:v>67.059047619047604</c:v>
                </c:pt>
                <c:pt idx="248">
                  <c:v>67.325909090909093</c:v>
                </c:pt>
                <c:pt idx="249">
                  <c:v>63.772608695652202</c:v>
                </c:pt>
                <c:pt idx="250">
                  <c:v>63.478000000000002</c:v>
                </c:pt>
                <c:pt idx="251">
                  <c:v>61.590454545454499</c:v>
                </c:pt>
                <c:pt idx="252">
                  <c:v>64.291363636363599</c:v>
                </c:pt>
                <c:pt idx="253">
                  <c:v>69.350999999999999</c:v>
                </c:pt>
                <c:pt idx="254">
                  <c:v>98.23</c:v>
                </c:pt>
                <c:pt idx="255">
                  <c:v>101.409047619048</c:v>
                </c:pt>
                <c:pt idx="256">
                  <c:v>103.74285714285701</c:v>
                </c:pt>
                <c:pt idx="257">
                  <c:v>84.305454545454594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6C-4D7D-9256-8ABF4286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4018063"/>
        <c:axId val="1294018543"/>
      </c:lineChart>
      <c:lineChart>
        <c:grouping val="standard"/>
        <c:varyColors val="0"/>
        <c:ser>
          <c:idx val="1"/>
          <c:order val="1"/>
          <c:tx>
            <c:strRef>
              <c:f>Meta!$C$1</c:f>
              <c:strCache>
                <c:ptCount val="1"/>
                <c:pt idx="0">
                  <c:v>EUR je Tonne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[0]!X_</c:f>
              <c:numCache>
                <c:formatCode>m/d/yyyy</c:formatCode>
                <c:ptCount val="258"/>
                <c:pt idx="0">
                  <c:v>38353</c:v>
                </c:pt>
                <c:pt idx="1">
                  <c:v>38384</c:v>
                </c:pt>
                <c:pt idx="2">
                  <c:v>38412</c:v>
                </c:pt>
                <c:pt idx="3">
                  <c:v>38443</c:v>
                </c:pt>
                <c:pt idx="4">
                  <c:v>38473</c:v>
                </c:pt>
                <c:pt idx="5">
                  <c:v>38504</c:v>
                </c:pt>
                <c:pt idx="6">
                  <c:v>38534</c:v>
                </c:pt>
                <c:pt idx="7">
                  <c:v>38565</c:v>
                </c:pt>
                <c:pt idx="8">
                  <c:v>38596</c:v>
                </c:pt>
                <c:pt idx="9">
                  <c:v>38626</c:v>
                </c:pt>
                <c:pt idx="10">
                  <c:v>38657</c:v>
                </c:pt>
                <c:pt idx="11">
                  <c:v>38687</c:v>
                </c:pt>
                <c:pt idx="12">
                  <c:v>38718</c:v>
                </c:pt>
                <c:pt idx="13">
                  <c:v>38749</c:v>
                </c:pt>
                <c:pt idx="14">
                  <c:v>38777</c:v>
                </c:pt>
                <c:pt idx="15">
                  <c:v>38808</c:v>
                </c:pt>
                <c:pt idx="16">
                  <c:v>38838</c:v>
                </c:pt>
                <c:pt idx="17">
                  <c:v>38869</c:v>
                </c:pt>
                <c:pt idx="18">
                  <c:v>38899</c:v>
                </c:pt>
                <c:pt idx="19">
                  <c:v>38930</c:v>
                </c:pt>
                <c:pt idx="20">
                  <c:v>38961</c:v>
                </c:pt>
                <c:pt idx="21">
                  <c:v>38991</c:v>
                </c:pt>
                <c:pt idx="22">
                  <c:v>39022</c:v>
                </c:pt>
                <c:pt idx="23">
                  <c:v>39052</c:v>
                </c:pt>
                <c:pt idx="24">
                  <c:v>39083</c:v>
                </c:pt>
                <c:pt idx="25">
                  <c:v>39114</c:v>
                </c:pt>
                <c:pt idx="26">
                  <c:v>39142</c:v>
                </c:pt>
                <c:pt idx="27">
                  <c:v>39173</c:v>
                </c:pt>
                <c:pt idx="28">
                  <c:v>39203</c:v>
                </c:pt>
                <c:pt idx="29">
                  <c:v>39234</c:v>
                </c:pt>
                <c:pt idx="30">
                  <c:v>39264</c:v>
                </c:pt>
                <c:pt idx="31">
                  <c:v>39295</c:v>
                </c:pt>
                <c:pt idx="32">
                  <c:v>39326</c:v>
                </c:pt>
                <c:pt idx="33">
                  <c:v>39356</c:v>
                </c:pt>
                <c:pt idx="34">
                  <c:v>39387</c:v>
                </c:pt>
                <c:pt idx="35">
                  <c:v>39417</c:v>
                </c:pt>
                <c:pt idx="36">
                  <c:v>39448</c:v>
                </c:pt>
                <c:pt idx="37">
                  <c:v>39479</c:v>
                </c:pt>
                <c:pt idx="38">
                  <c:v>39508</c:v>
                </c:pt>
                <c:pt idx="39">
                  <c:v>39539</c:v>
                </c:pt>
                <c:pt idx="40">
                  <c:v>39569</c:v>
                </c:pt>
                <c:pt idx="41">
                  <c:v>39600</c:v>
                </c:pt>
                <c:pt idx="42">
                  <c:v>39630</c:v>
                </c:pt>
                <c:pt idx="43">
                  <c:v>39661</c:v>
                </c:pt>
                <c:pt idx="44">
                  <c:v>39692</c:v>
                </c:pt>
                <c:pt idx="45">
                  <c:v>39722</c:v>
                </c:pt>
                <c:pt idx="46">
                  <c:v>39753</c:v>
                </c:pt>
                <c:pt idx="47">
                  <c:v>39783</c:v>
                </c:pt>
                <c:pt idx="48">
                  <c:v>39814</c:v>
                </c:pt>
                <c:pt idx="49">
                  <c:v>39845</c:v>
                </c:pt>
                <c:pt idx="50">
                  <c:v>39873</c:v>
                </c:pt>
                <c:pt idx="51">
                  <c:v>39904</c:v>
                </c:pt>
                <c:pt idx="52">
                  <c:v>39934</c:v>
                </c:pt>
                <c:pt idx="53">
                  <c:v>39965</c:v>
                </c:pt>
                <c:pt idx="54">
                  <c:v>39995</c:v>
                </c:pt>
                <c:pt idx="55">
                  <c:v>40026</c:v>
                </c:pt>
                <c:pt idx="56">
                  <c:v>40057</c:v>
                </c:pt>
                <c:pt idx="57">
                  <c:v>40087</c:v>
                </c:pt>
                <c:pt idx="58">
                  <c:v>40118</c:v>
                </c:pt>
                <c:pt idx="59">
                  <c:v>40148</c:v>
                </c:pt>
                <c:pt idx="60">
                  <c:v>40179</c:v>
                </c:pt>
                <c:pt idx="61">
                  <c:v>40210</c:v>
                </c:pt>
                <c:pt idx="62">
                  <c:v>40238</c:v>
                </c:pt>
                <c:pt idx="63">
                  <c:v>40269</c:v>
                </c:pt>
                <c:pt idx="64">
                  <c:v>40299</c:v>
                </c:pt>
                <c:pt idx="65">
                  <c:v>40330</c:v>
                </c:pt>
                <c:pt idx="66">
                  <c:v>40360</c:v>
                </c:pt>
                <c:pt idx="67">
                  <c:v>40391</c:v>
                </c:pt>
                <c:pt idx="68">
                  <c:v>40422</c:v>
                </c:pt>
                <c:pt idx="69">
                  <c:v>40452</c:v>
                </c:pt>
                <c:pt idx="70">
                  <c:v>40483</c:v>
                </c:pt>
                <c:pt idx="71">
                  <c:v>40513</c:v>
                </c:pt>
                <c:pt idx="72">
                  <c:v>40544</c:v>
                </c:pt>
                <c:pt idx="73">
                  <c:v>40575</c:v>
                </c:pt>
                <c:pt idx="74">
                  <c:v>40603</c:v>
                </c:pt>
                <c:pt idx="75">
                  <c:v>40634</c:v>
                </c:pt>
                <c:pt idx="76">
                  <c:v>40664</c:v>
                </c:pt>
                <c:pt idx="77">
                  <c:v>40695</c:v>
                </c:pt>
                <c:pt idx="78">
                  <c:v>40725</c:v>
                </c:pt>
                <c:pt idx="79">
                  <c:v>40756</c:v>
                </c:pt>
                <c:pt idx="80">
                  <c:v>40787</c:v>
                </c:pt>
                <c:pt idx="81">
                  <c:v>40817</c:v>
                </c:pt>
                <c:pt idx="82">
                  <c:v>40848</c:v>
                </c:pt>
                <c:pt idx="83">
                  <c:v>40878</c:v>
                </c:pt>
                <c:pt idx="84">
                  <c:v>40909</c:v>
                </c:pt>
                <c:pt idx="85">
                  <c:v>40940</c:v>
                </c:pt>
                <c:pt idx="86">
                  <c:v>40969</c:v>
                </c:pt>
                <c:pt idx="87">
                  <c:v>41000</c:v>
                </c:pt>
                <c:pt idx="88">
                  <c:v>41030</c:v>
                </c:pt>
                <c:pt idx="89">
                  <c:v>41061</c:v>
                </c:pt>
                <c:pt idx="90">
                  <c:v>41091</c:v>
                </c:pt>
                <c:pt idx="91">
                  <c:v>41122</c:v>
                </c:pt>
                <c:pt idx="92">
                  <c:v>41153</c:v>
                </c:pt>
                <c:pt idx="93">
                  <c:v>41183</c:v>
                </c:pt>
                <c:pt idx="94">
                  <c:v>41214</c:v>
                </c:pt>
                <c:pt idx="95">
                  <c:v>41244</c:v>
                </c:pt>
                <c:pt idx="96">
                  <c:v>41275</c:v>
                </c:pt>
                <c:pt idx="97">
                  <c:v>41306</c:v>
                </c:pt>
                <c:pt idx="98">
                  <c:v>41334</c:v>
                </c:pt>
                <c:pt idx="99">
                  <c:v>41365</c:v>
                </c:pt>
                <c:pt idx="100">
                  <c:v>41395</c:v>
                </c:pt>
                <c:pt idx="101">
                  <c:v>41426</c:v>
                </c:pt>
                <c:pt idx="102">
                  <c:v>41456</c:v>
                </c:pt>
                <c:pt idx="103">
                  <c:v>41487</c:v>
                </c:pt>
                <c:pt idx="104">
                  <c:v>41518</c:v>
                </c:pt>
                <c:pt idx="105">
                  <c:v>41548</c:v>
                </c:pt>
                <c:pt idx="106">
                  <c:v>41579</c:v>
                </c:pt>
                <c:pt idx="107">
                  <c:v>41609</c:v>
                </c:pt>
                <c:pt idx="108">
                  <c:v>41640</c:v>
                </c:pt>
                <c:pt idx="109">
                  <c:v>41671</c:v>
                </c:pt>
                <c:pt idx="110">
                  <c:v>41699</c:v>
                </c:pt>
                <c:pt idx="111">
                  <c:v>41730</c:v>
                </c:pt>
                <c:pt idx="112">
                  <c:v>41760</c:v>
                </c:pt>
                <c:pt idx="113">
                  <c:v>41791</c:v>
                </c:pt>
                <c:pt idx="114">
                  <c:v>41821</c:v>
                </c:pt>
                <c:pt idx="115">
                  <c:v>41852</c:v>
                </c:pt>
                <c:pt idx="116">
                  <c:v>41883</c:v>
                </c:pt>
                <c:pt idx="117">
                  <c:v>41913</c:v>
                </c:pt>
                <c:pt idx="118">
                  <c:v>41944</c:v>
                </c:pt>
                <c:pt idx="119">
                  <c:v>41974</c:v>
                </c:pt>
                <c:pt idx="120">
                  <c:v>42005</c:v>
                </c:pt>
                <c:pt idx="121">
                  <c:v>42036</c:v>
                </c:pt>
                <c:pt idx="122">
                  <c:v>42064</c:v>
                </c:pt>
                <c:pt idx="123">
                  <c:v>42095</c:v>
                </c:pt>
                <c:pt idx="124">
                  <c:v>42125</c:v>
                </c:pt>
                <c:pt idx="125">
                  <c:v>42156</c:v>
                </c:pt>
                <c:pt idx="126">
                  <c:v>42186</c:v>
                </c:pt>
                <c:pt idx="127">
                  <c:v>42217</c:v>
                </c:pt>
                <c:pt idx="128">
                  <c:v>42248</c:v>
                </c:pt>
                <c:pt idx="129">
                  <c:v>42278</c:v>
                </c:pt>
                <c:pt idx="130">
                  <c:v>42309</c:v>
                </c:pt>
                <c:pt idx="131">
                  <c:v>42339</c:v>
                </c:pt>
                <c:pt idx="132">
                  <c:v>42370</c:v>
                </c:pt>
                <c:pt idx="133">
                  <c:v>42401</c:v>
                </c:pt>
                <c:pt idx="134">
                  <c:v>42430</c:v>
                </c:pt>
                <c:pt idx="135">
                  <c:v>42461</c:v>
                </c:pt>
                <c:pt idx="136">
                  <c:v>42491</c:v>
                </c:pt>
                <c:pt idx="137">
                  <c:v>42522</c:v>
                </c:pt>
                <c:pt idx="138">
                  <c:v>42552</c:v>
                </c:pt>
                <c:pt idx="139">
                  <c:v>42583</c:v>
                </c:pt>
                <c:pt idx="140">
                  <c:v>42614</c:v>
                </c:pt>
                <c:pt idx="141">
                  <c:v>42644</c:v>
                </c:pt>
                <c:pt idx="142">
                  <c:v>42675</c:v>
                </c:pt>
                <c:pt idx="143">
                  <c:v>42705</c:v>
                </c:pt>
                <c:pt idx="144">
                  <c:v>42736</c:v>
                </c:pt>
                <c:pt idx="145">
                  <c:v>42767</c:v>
                </c:pt>
                <c:pt idx="146">
                  <c:v>42795</c:v>
                </c:pt>
                <c:pt idx="147">
                  <c:v>42826</c:v>
                </c:pt>
                <c:pt idx="148">
                  <c:v>42856</c:v>
                </c:pt>
                <c:pt idx="149">
                  <c:v>42887</c:v>
                </c:pt>
                <c:pt idx="150">
                  <c:v>42917</c:v>
                </c:pt>
                <c:pt idx="151">
                  <c:v>42948</c:v>
                </c:pt>
                <c:pt idx="152">
                  <c:v>42979</c:v>
                </c:pt>
                <c:pt idx="153">
                  <c:v>43009</c:v>
                </c:pt>
                <c:pt idx="154">
                  <c:v>43040</c:v>
                </c:pt>
                <c:pt idx="155">
                  <c:v>43070</c:v>
                </c:pt>
                <c:pt idx="156">
                  <c:v>43101</c:v>
                </c:pt>
                <c:pt idx="157">
                  <c:v>43132</c:v>
                </c:pt>
                <c:pt idx="158">
                  <c:v>43160</c:v>
                </c:pt>
                <c:pt idx="159">
                  <c:v>43191</c:v>
                </c:pt>
                <c:pt idx="160">
                  <c:v>43221</c:v>
                </c:pt>
                <c:pt idx="161">
                  <c:v>43252</c:v>
                </c:pt>
                <c:pt idx="162">
                  <c:v>43282</c:v>
                </c:pt>
                <c:pt idx="163">
                  <c:v>43313</c:v>
                </c:pt>
                <c:pt idx="164">
                  <c:v>43344</c:v>
                </c:pt>
                <c:pt idx="165">
                  <c:v>43374</c:v>
                </c:pt>
                <c:pt idx="166">
                  <c:v>43405</c:v>
                </c:pt>
                <c:pt idx="167">
                  <c:v>43435</c:v>
                </c:pt>
                <c:pt idx="168">
                  <c:v>43466</c:v>
                </c:pt>
                <c:pt idx="169">
                  <c:v>43497</c:v>
                </c:pt>
                <c:pt idx="170">
                  <c:v>43525</c:v>
                </c:pt>
                <c:pt idx="171">
                  <c:v>43556</c:v>
                </c:pt>
                <c:pt idx="172">
                  <c:v>43586</c:v>
                </c:pt>
                <c:pt idx="173">
                  <c:v>43617</c:v>
                </c:pt>
                <c:pt idx="174">
                  <c:v>43647</c:v>
                </c:pt>
                <c:pt idx="175">
                  <c:v>43678</c:v>
                </c:pt>
                <c:pt idx="176">
                  <c:v>43709</c:v>
                </c:pt>
                <c:pt idx="177">
                  <c:v>43739</c:v>
                </c:pt>
                <c:pt idx="178">
                  <c:v>43770</c:v>
                </c:pt>
                <c:pt idx="179">
                  <c:v>43800</c:v>
                </c:pt>
                <c:pt idx="180">
                  <c:v>43831</c:v>
                </c:pt>
                <c:pt idx="181">
                  <c:v>43862</c:v>
                </c:pt>
                <c:pt idx="182">
                  <c:v>43891</c:v>
                </c:pt>
                <c:pt idx="183">
                  <c:v>43922</c:v>
                </c:pt>
                <c:pt idx="184">
                  <c:v>43952</c:v>
                </c:pt>
                <c:pt idx="185">
                  <c:v>43983</c:v>
                </c:pt>
                <c:pt idx="186">
                  <c:v>44013</c:v>
                </c:pt>
                <c:pt idx="187">
                  <c:v>44044</c:v>
                </c:pt>
                <c:pt idx="188">
                  <c:v>44075</c:v>
                </c:pt>
                <c:pt idx="189">
                  <c:v>44105</c:v>
                </c:pt>
                <c:pt idx="190">
                  <c:v>44136</c:v>
                </c:pt>
                <c:pt idx="191">
                  <c:v>44166</c:v>
                </c:pt>
                <c:pt idx="192">
                  <c:v>44197</c:v>
                </c:pt>
                <c:pt idx="193">
                  <c:v>44228</c:v>
                </c:pt>
                <c:pt idx="194">
                  <c:v>44256</c:v>
                </c:pt>
                <c:pt idx="195">
                  <c:v>44287</c:v>
                </c:pt>
                <c:pt idx="196">
                  <c:v>44317</c:v>
                </c:pt>
                <c:pt idx="197">
                  <c:v>44348</c:v>
                </c:pt>
                <c:pt idx="198">
                  <c:v>44378</c:v>
                </c:pt>
                <c:pt idx="199">
                  <c:v>44409</c:v>
                </c:pt>
                <c:pt idx="200">
                  <c:v>44440</c:v>
                </c:pt>
                <c:pt idx="201">
                  <c:v>44470</c:v>
                </c:pt>
                <c:pt idx="202">
                  <c:v>44501</c:v>
                </c:pt>
                <c:pt idx="203">
                  <c:v>44531</c:v>
                </c:pt>
                <c:pt idx="204">
                  <c:v>44562</c:v>
                </c:pt>
                <c:pt idx="205">
                  <c:v>44593</c:v>
                </c:pt>
                <c:pt idx="206">
                  <c:v>44621</c:v>
                </c:pt>
                <c:pt idx="207">
                  <c:v>44652</c:v>
                </c:pt>
                <c:pt idx="208">
                  <c:v>44682</c:v>
                </c:pt>
                <c:pt idx="209">
                  <c:v>44713</c:v>
                </c:pt>
                <c:pt idx="210">
                  <c:v>44743</c:v>
                </c:pt>
                <c:pt idx="211">
                  <c:v>44774</c:v>
                </c:pt>
                <c:pt idx="212">
                  <c:v>44805</c:v>
                </c:pt>
                <c:pt idx="213">
                  <c:v>44835</c:v>
                </c:pt>
                <c:pt idx="214">
                  <c:v>44866</c:v>
                </c:pt>
                <c:pt idx="215">
                  <c:v>44896</c:v>
                </c:pt>
                <c:pt idx="216">
                  <c:v>44927</c:v>
                </c:pt>
                <c:pt idx="217">
                  <c:v>44958</c:v>
                </c:pt>
                <c:pt idx="218">
                  <c:v>44986</c:v>
                </c:pt>
                <c:pt idx="219">
                  <c:v>45017</c:v>
                </c:pt>
                <c:pt idx="220">
                  <c:v>45047</c:v>
                </c:pt>
                <c:pt idx="221">
                  <c:v>45078</c:v>
                </c:pt>
                <c:pt idx="222">
                  <c:v>45108</c:v>
                </c:pt>
                <c:pt idx="223">
                  <c:v>45139</c:v>
                </c:pt>
                <c:pt idx="224">
                  <c:v>45170</c:v>
                </c:pt>
                <c:pt idx="225">
                  <c:v>45200</c:v>
                </c:pt>
                <c:pt idx="226">
                  <c:v>45231</c:v>
                </c:pt>
                <c:pt idx="227">
                  <c:v>45261</c:v>
                </c:pt>
                <c:pt idx="228">
                  <c:v>45292</c:v>
                </c:pt>
                <c:pt idx="229">
                  <c:v>45323</c:v>
                </c:pt>
                <c:pt idx="230">
                  <c:v>45352</c:v>
                </c:pt>
                <c:pt idx="231">
                  <c:v>45383</c:v>
                </c:pt>
                <c:pt idx="232">
                  <c:v>45413</c:v>
                </c:pt>
                <c:pt idx="233">
                  <c:v>45444</c:v>
                </c:pt>
                <c:pt idx="234">
                  <c:v>45474</c:v>
                </c:pt>
                <c:pt idx="235">
                  <c:v>45505</c:v>
                </c:pt>
                <c:pt idx="236">
                  <c:v>45536</c:v>
                </c:pt>
                <c:pt idx="237">
                  <c:v>45566</c:v>
                </c:pt>
                <c:pt idx="238">
                  <c:v>45597</c:v>
                </c:pt>
                <c:pt idx="239">
                  <c:v>45627</c:v>
                </c:pt>
                <c:pt idx="240">
                  <c:v>45658</c:v>
                </c:pt>
                <c:pt idx="241">
                  <c:v>45689</c:v>
                </c:pt>
                <c:pt idx="242">
                  <c:v>45717</c:v>
                </c:pt>
                <c:pt idx="243">
                  <c:v>45748</c:v>
                </c:pt>
                <c:pt idx="244">
                  <c:v>45778</c:v>
                </c:pt>
                <c:pt idx="245">
                  <c:v>45809</c:v>
                </c:pt>
                <c:pt idx="246">
                  <c:v>45839</c:v>
                </c:pt>
                <c:pt idx="247">
                  <c:v>45870</c:v>
                </c:pt>
                <c:pt idx="248">
                  <c:v>45901</c:v>
                </c:pt>
                <c:pt idx="249">
                  <c:v>45931</c:v>
                </c:pt>
                <c:pt idx="250">
                  <c:v>45962</c:v>
                </c:pt>
                <c:pt idx="251">
                  <c:v>45992</c:v>
                </c:pt>
                <c:pt idx="252">
                  <c:v>46023</c:v>
                </c:pt>
                <c:pt idx="253">
                  <c:v>46054</c:v>
                </c:pt>
                <c:pt idx="254">
                  <c:v>46082</c:v>
                </c:pt>
                <c:pt idx="255">
                  <c:v>46113</c:v>
                </c:pt>
                <c:pt idx="256">
                  <c:v>46143</c:v>
                </c:pt>
                <c:pt idx="257">
                  <c:v>46174</c:v>
                </c:pt>
              </c:numCache>
            </c:numRef>
          </c:cat>
          <c:val>
            <c:numRef>
              <c:f>[0]!Y2_</c:f>
              <c:numCache>
                <c:formatCode>General</c:formatCode>
                <c:ptCount val="258"/>
                <c:pt idx="0">
                  <c:v>255.22</c:v>
                </c:pt>
                <c:pt idx="1">
                  <c:v>263.93</c:v>
                </c:pt>
                <c:pt idx="2">
                  <c:v>303.38</c:v>
                </c:pt>
                <c:pt idx="3">
                  <c:v>303.17</c:v>
                </c:pt>
                <c:pt idx="4">
                  <c:v>289.56</c:v>
                </c:pt>
                <c:pt idx="5">
                  <c:v>338.43</c:v>
                </c:pt>
                <c:pt idx="6">
                  <c:v>362.12</c:v>
                </c:pt>
                <c:pt idx="7">
                  <c:v>394.86</c:v>
                </c:pt>
                <c:pt idx="8">
                  <c:v>388.56</c:v>
                </c:pt>
                <c:pt idx="9">
                  <c:v>369.24</c:v>
                </c:pt>
                <c:pt idx="10">
                  <c:v>354.38</c:v>
                </c:pt>
                <c:pt idx="11">
                  <c:v>363.36</c:v>
                </c:pt>
                <c:pt idx="12">
                  <c:v>394.34</c:v>
                </c:pt>
                <c:pt idx="13">
                  <c:v>381.23</c:v>
                </c:pt>
                <c:pt idx="14">
                  <c:v>391.06</c:v>
                </c:pt>
                <c:pt idx="15">
                  <c:v>433.97</c:v>
                </c:pt>
                <c:pt idx="16">
                  <c:v>413.94</c:v>
                </c:pt>
                <c:pt idx="17">
                  <c:v>411.04</c:v>
                </c:pt>
                <c:pt idx="18">
                  <c:v>439.61</c:v>
                </c:pt>
                <c:pt idx="19">
                  <c:v>432</c:v>
                </c:pt>
                <c:pt idx="20">
                  <c:v>367.05</c:v>
                </c:pt>
                <c:pt idx="21">
                  <c:v>346.93</c:v>
                </c:pt>
                <c:pt idx="22">
                  <c:v>346.24</c:v>
                </c:pt>
                <c:pt idx="23">
                  <c:v>357.07</c:v>
                </c:pt>
                <c:pt idx="24">
                  <c:v>312.61</c:v>
                </c:pt>
                <c:pt idx="25">
                  <c:v>332.51</c:v>
                </c:pt>
                <c:pt idx="26">
                  <c:v>355.29</c:v>
                </c:pt>
                <c:pt idx="27">
                  <c:v>378.09</c:v>
                </c:pt>
                <c:pt idx="28">
                  <c:v>376.67</c:v>
                </c:pt>
                <c:pt idx="29">
                  <c:v>403.6</c:v>
                </c:pt>
                <c:pt idx="30">
                  <c:v>425</c:v>
                </c:pt>
                <c:pt idx="31">
                  <c:v>393.08</c:v>
                </c:pt>
                <c:pt idx="32">
                  <c:v>418.76</c:v>
                </c:pt>
                <c:pt idx="33">
                  <c:v>438.96</c:v>
                </c:pt>
                <c:pt idx="34">
                  <c:v>477.48</c:v>
                </c:pt>
                <c:pt idx="35">
                  <c:v>472.67</c:v>
                </c:pt>
                <c:pt idx="36">
                  <c:v>473.18</c:v>
                </c:pt>
                <c:pt idx="37">
                  <c:v>487.81</c:v>
                </c:pt>
                <c:pt idx="38">
                  <c:v>505.39</c:v>
                </c:pt>
                <c:pt idx="39">
                  <c:v>523.72</c:v>
                </c:pt>
                <c:pt idx="40">
                  <c:v>597.17999999999995</c:v>
                </c:pt>
                <c:pt idx="41">
                  <c:v>644.6</c:v>
                </c:pt>
                <c:pt idx="42">
                  <c:v>639.30999999999995</c:v>
                </c:pt>
                <c:pt idx="43">
                  <c:v>571.38</c:v>
                </c:pt>
                <c:pt idx="44">
                  <c:v>516.94000000000005</c:v>
                </c:pt>
                <c:pt idx="45">
                  <c:v>408.38</c:v>
                </c:pt>
                <c:pt idx="46">
                  <c:v>312.19</c:v>
                </c:pt>
                <c:pt idx="47">
                  <c:v>227.11</c:v>
                </c:pt>
                <c:pt idx="48">
                  <c:v>249.25</c:v>
                </c:pt>
                <c:pt idx="49">
                  <c:v>255.02</c:v>
                </c:pt>
                <c:pt idx="50">
                  <c:v>269.99</c:v>
                </c:pt>
                <c:pt idx="51">
                  <c:v>288.89</c:v>
                </c:pt>
                <c:pt idx="52">
                  <c:v>318.77999999999997</c:v>
                </c:pt>
                <c:pt idx="53">
                  <c:v>370.24</c:v>
                </c:pt>
                <c:pt idx="54">
                  <c:v>347.15</c:v>
                </c:pt>
                <c:pt idx="55">
                  <c:v>386.39</c:v>
                </c:pt>
                <c:pt idx="56">
                  <c:v>350.31</c:v>
                </c:pt>
                <c:pt idx="57">
                  <c:v>371.72</c:v>
                </c:pt>
                <c:pt idx="58">
                  <c:v>389.09</c:v>
                </c:pt>
                <c:pt idx="59">
                  <c:v>384.74</c:v>
                </c:pt>
                <c:pt idx="60">
                  <c:v>404.11</c:v>
                </c:pt>
                <c:pt idx="61">
                  <c:v>407.28</c:v>
                </c:pt>
                <c:pt idx="62">
                  <c:v>440.13</c:v>
                </c:pt>
                <c:pt idx="63">
                  <c:v>479.33</c:v>
                </c:pt>
                <c:pt idx="64">
                  <c:v>452.83</c:v>
                </c:pt>
                <c:pt idx="65">
                  <c:v>464.1</c:v>
                </c:pt>
                <c:pt idx="66">
                  <c:v>448.38</c:v>
                </c:pt>
                <c:pt idx="67">
                  <c:v>452.93</c:v>
                </c:pt>
                <c:pt idx="68">
                  <c:v>450.68</c:v>
                </c:pt>
                <c:pt idx="69">
                  <c:v>450.69</c:v>
                </c:pt>
                <c:pt idx="70">
                  <c:v>472.82</c:v>
                </c:pt>
                <c:pt idx="71">
                  <c:v>523.12</c:v>
                </c:pt>
                <c:pt idx="72">
                  <c:v>547.01</c:v>
                </c:pt>
                <c:pt idx="73">
                  <c:v>575.47</c:v>
                </c:pt>
                <c:pt idx="74">
                  <c:v>619.70000000000005</c:v>
                </c:pt>
                <c:pt idx="75">
                  <c:v>647.28</c:v>
                </c:pt>
                <c:pt idx="76">
                  <c:v>604.34</c:v>
                </c:pt>
                <c:pt idx="77">
                  <c:v>599.99</c:v>
                </c:pt>
                <c:pt idx="78">
                  <c:v>620.30999999999995</c:v>
                </c:pt>
                <c:pt idx="79">
                  <c:v>582.51</c:v>
                </c:pt>
                <c:pt idx="80">
                  <c:v>621.89</c:v>
                </c:pt>
                <c:pt idx="81">
                  <c:v>604.41999999999996</c:v>
                </c:pt>
                <c:pt idx="82">
                  <c:v>617.95000000000005</c:v>
                </c:pt>
                <c:pt idx="83">
                  <c:v>619.39</c:v>
                </c:pt>
                <c:pt idx="84">
                  <c:v>648.65</c:v>
                </c:pt>
                <c:pt idx="85">
                  <c:v>684.38</c:v>
                </c:pt>
                <c:pt idx="86">
                  <c:v>718.71</c:v>
                </c:pt>
                <c:pt idx="87">
                  <c:v>687.49</c:v>
                </c:pt>
                <c:pt idx="88">
                  <c:v>652.28</c:v>
                </c:pt>
                <c:pt idx="89">
                  <c:v>573.16</c:v>
                </c:pt>
                <c:pt idx="90">
                  <c:v>631.99</c:v>
                </c:pt>
                <c:pt idx="91">
                  <c:v>692.08</c:v>
                </c:pt>
                <c:pt idx="92">
                  <c:v>664.57</c:v>
                </c:pt>
                <c:pt idx="93">
                  <c:v>651.17999999999995</c:v>
                </c:pt>
                <c:pt idx="94">
                  <c:v>643.87</c:v>
                </c:pt>
                <c:pt idx="95">
                  <c:v>630.99</c:v>
                </c:pt>
                <c:pt idx="96">
                  <c:v>644</c:v>
                </c:pt>
                <c:pt idx="97">
                  <c:v>658.92</c:v>
                </c:pt>
                <c:pt idx="98">
                  <c:v>632.79999999999995</c:v>
                </c:pt>
                <c:pt idx="99">
                  <c:v>592.30999999999995</c:v>
                </c:pt>
                <c:pt idx="100">
                  <c:v>597.62</c:v>
                </c:pt>
                <c:pt idx="101">
                  <c:v>590.70000000000005</c:v>
                </c:pt>
                <c:pt idx="102">
                  <c:v>624.77</c:v>
                </c:pt>
                <c:pt idx="103">
                  <c:v>632.77</c:v>
                </c:pt>
                <c:pt idx="104">
                  <c:v>634.58000000000004</c:v>
                </c:pt>
                <c:pt idx="105">
                  <c:v>605.4</c:v>
                </c:pt>
                <c:pt idx="106">
                  <c:v>605.73</c:v>
                </c:pt>
                <c:pt idx="107">
                  <c:v>612.12</c:v>
                </c:pt>
                <c:pt idx="108">
                  <c:v>602.1</c:v>
                </c:pt>
                <c:pt idx="109">
                  <c:v>603.37</c:v>
                </c:pt>
                <c:pt idx="110">
                  <c:v>588.97</c:v>
                </c:pt>
                <c:pt idx="111">
                  <c:v>589.86</c:v>
                </c:pt>
                <c:pt idx="112">
                  <c:v>604.26</c:v>
                </c:pt>
                <c:pt idx="113">
                  <c:v>621.83000000000004</c:v>
                </c:pt>
                <c:pt idx="114">
                  <c:v>596.22</c:v>
                </c:pt>
                <c:pt idx="115">
                  <c:v>577.62</c:v>
                </c:pt>
                <c:pt idx="116">
                  <c:v>570.9</c:v>
                </c:pt>
                <c:pt idx="117">
                  <c:v>522.1</c:v>
                </c:pt>
                <c:pt idx="118">
                  <c:v>478.75</c:v>
                </c:pt>
                <c:pt idx="119">
                  <c:v>383.84</c:v>
                </c:pt>
                <c:pt idx="120">
                  <c:v>311.75</c:v>
                </c:pt>
                <c:pt idx="121">
                  <c:v>387.73</c:v>
                </c:pt>
                <c:pt idx="122">
                  <c:v>390.62</c:v>
                </c:pt>
                <c:pt idx="123">
                  <c:v>419.7</c:v>
                </c:pt>
                <c:pt idx="124">
                  <c:v>436.69</c:v>
                </c:pt>
                <c:pt idx="125">
                  <c:v>416.44</c:v>
                </c:pt>
                <c:pt idx="126">
                  <c:v>389.22</c:v>
                </c:pt>
                <c:pt idx="127">
                  <c:v>316.99</c:v>
                </c:pt>
                <c:pt idx="128">
                  <c:v>321.17</c:v>
                </c:pt>
                <c:pt idx="129">
                  <c:v>327.19</c:v>
                </c:pt>
                <c:pt idx="130">
                  <c:v>312.32</c:v>
                </c:pt>
                <c:pt idx="131">
                  <c:v>265.93</c:v>
                </c:pt>
                <c:pt idx="132">
                  <c:v>213.95</c:v>
                </c:pt>
                <c:pt idx="133">
                  <c:v>221.64</c:v>
                </c:pt>
                <c:pt idx="134">
                  <c:v>262.49</c:v>
                </c:pt>
                <c:pt idx="135">
                  <c:v>276.94</c:v>
                </c:pt>
                <c:pt idx="136">
                  <c:v>313.72000000000003</c:v>
                </c:pt>
                <c:pt idx="137">
                  <c:v>325.88</c:v>
                </c:pt>
                <c:pt idx="138">
                  <c:v>308.44</c:v>
                </c:pt>
                <c:pt idx="139">
                  <c:v>309.04000000000002</c:v>
                </c:pt>
                <c:pt idx="140">
                  <c:v>315.08999999999997</c:v>
                </c:pt>
                <c:pt idx="141">
                  <c:v>340.96</c:v>
                </c:pt>
                <c:pt idx="142">
                  <c:v>316.33</c:v>
                </c:pt>
                <c:pt idx="143">
                  <c:v>384.83</c:v>
                </c:pt>
                <c:pt idx="144">
                  <c:v>389.92</c:v>
                </c:pt>
                <c:pt idx="145">
                  <c:v>391.99</c:v>
                </c:pt>
                <c:pt idx="146">
                  <c:v>365.32</c:v>
                </c:pt>
                <c:pt idx="147">
                  <c:v>370.88</c:v>
                </c:pt>
                <c:pt idx="148">
                  <c:v>345.2</c:v>
                </c:pt>
                <c:pt idx="149">
                  <c:v>313.63</c:v>
                </c:pt>
                <c:pt idx="150">
                  <c:v>319.37</c:v>
                </c:pt>
                <c:pt idx="151">
                  <c:v>331.1</c:v>
                </c:pt>
                <c:pt idx="152">
                  <c:v>356.08</c:v>
                </c:pt>
                <c:pt idx="153">
                  <c:v>369.38</c:v>
                </c:pt>
                <c:pt idx="154">
                  <c:v>403.81</c:v>
                </c:pt>
                <c:pt idx="155">
                  <c:v>410.56</c:v>
                </c:pt>
                <c:pt idx="156">
                  <c:v>429.23</c:v>
                </c:pt>
                <c:pt idx="157">
                  <c:v>399.66</c:v>
                </c:pt>
                <c:pt idx="158">
                  <c:v>404.41</c:v>
                </c:pt>
                <c:pt idx="159">
                  <c:v>442.76</c:v>
                </c:pt>
                <c:pt idx="160">
                  <c:v>493.02</c:v>
                </c:pt>
                <c:pt idx="161">
                  <c:v>481.8</c:v>
                </c:pt>
                <c:pt idx="162">
                  <c:v>481.61</c:v>
                </c:pt>
                <c:pt idx="163">
                  <c:v>476.01</c:v>
                </c:pt>
                <c:pt idx="164">
                  <c:v>511.98</c:v>
                </c:pt>
                <c:pt idx="165">
                  <c:v>534.95000000000005</c:v>
                </c:pt>
                <c:pt idx="166">
                  <c:v>431.14</c:v>
                </c:pt>
                <c:pt idx="167">
                  <c:v>381.61</c:v>
                </c:pt>
                <c:pt idx="168">
                  <c:v>397.35815179536598</c:v>
                </c:pt>
                <c:pt idx="169">
                  <c:v>429.99609661325701</c:v>
                </c:pt>
                <c:pt idx="170">
                  <c:v>448.26506550202498</c:v>
                </c:pt>
                <c:pt idx="171">
                  <c:v>482.20943009348201</c:v>
                </c:pt>
                <c:pt idx="172">
                  <c:v>474.67313108048</c:v>
                </c:pt>
                <c:pt idx="173">
                  <c:v>421.92503271036799</c:v>
                </c:pt>
                <c:pt idx="174">
                  <c:v>433.49818050880401</c:v>
                </c:pt>
                <c:pt idx="175">
                  <c:v>404.61575309194399</c:v>
                </c:pt>
                <c:pt idx="176">
                  <c:v>427.34770585437201</c:v>
                </c:pt>
                <c:pt idx="177">
                  <c:v>407.80672576264601</c:v>
                </c:pt>
                <c:pt idx="178">
                  <c:v>428.459416725984</c:v>
                </c:pt>
                <c:pt idx="179">
                  <c:v>443.84547394130402</c:v>
                </c:pt>
                <c:pt idx="180">
                  <c:v>434.637316446223</c:v>
                </c:pt>
                <c:pt idx="181">
                  <c:v>385.16525453290302</c:v>
                </c:pt>
                <c:pt idx="182">
                  <c:v>233.17015927192699</c:v>
                </c:pt>
                <c:pt idx="183">
                  <c:v>190.986549926892</c:v>
                </c:pt>
                <c:pt idx="184">
                  <c:v>226.73167319761399</c:v>
                </c:pt>
                <c:pt idx="185">
                  <c:v>273.57372973132601</c:v>
                </c:pt>
                <c:pt idx="186">
                  <c:v>285.152118941521</c:v>
                </c:pt>
                <c:pt idx="187">
                  <c:v>288.275149412465</c:v>
                </c:pt>
                <c:pt idx="188">
                  <c:v>268.77805901704397</c:v>
                </c:pt>
                <c:pt idx="189">
                  <c:v>266.36076820023499</c:v>
                </c:pt>
                <c:pt idx="190">
                  <c:v>281.31417309239202</c:v>
                </c:pt>
                <c:pt idx="191">
                  <c:v>312.43685957130498</c:v>
                </c:pt>
                <c:pt idx="192">
                  <c:v>342.44304211055402</c:v>
                </c:pt>
                <c:pt idx="193">
                  <c:v>389.51389791845003</c:v>
                </c:pt>
                <c:pt idx="194">
                  <c:v>417.17179562395302</c:v>
                </c:pt>
                <c:pt idx="195">
                  <c:v>412.53978234534497</c:v>
                </c:pt>
                <c:pt idx="196">
                  <c:v>424.60696803338197</c:v>
                </c:pt>
                <c:pt idx="197">
                  <c:v>460.49538602897098</c:v>
                </c:pt>
                <c:pt idx="198">
                  <c:v>474.90475447382499</c:v>
                </c:pt>
                <c:pt idx="199">
                  <c:v>453.13731537210401</c:v>
                </c:pt>
                <c:pt idx="200">
                  <c:v>481.171871260221</c:v>
                </c:pt>
                <c:pt idx="201">
                  <c:v>545.724038435534</c:v>
                </c:pt>
                <c:pt idx="202">
                  <c:v>535.32983184829595</c:v>
                </c:pt>
                <c:pt idx="203">
                  <c:v>501.63237143217998</c:v>
                </c:pt>
                <c:pt idx="204">
                  <c:v>571.03625931690704</c:v>
                </c:pt>
                <c:pt idx="205">
                  <c:v>625.80385062591597</c:v>
                </c:pt>
                <c:pt idx="206">
                  <c:v>771.15422679719802</c:v>
                </c:pt>
                <c:pt idx="207">
                  <c:v>740.31062934878196</c:v>
                </c:pt>
                <c:pt idx="208">
                  <c:v>796.22715847612801</c:v>
                </c:pt>
                <c:pt idx="209">
                  <c:v>838.63011197589606</c:v>
                </c:pt>
                <c:pt idx="210">
                  <c:v>779.51895299129399</c:v>
                </c:pt>
                <c:pt idx="211">
                  <c:v>727.82465083004604</c:v>
                </c:pt>
                <c:pt idx="212">
                  <c:v>689.95576167224897</c:v>
                </c:pt>
                <c:pt idx="213">
                  <c:v>717.15753611781599</c:v>
                </c:pt>
                <c:pt idx="214">
                  <c:v>674.75549317772698</c:v>
                </c:pt>
                <c:pt idx="215">
                  <c:v>583.46476947929398</c:v>
                </c:pt>
                <c:pt idx="216">
                  <c:v>591.00482892412595</c:v>
                </c:pt>
                <c:pt idx="217">
                  <c:v>589.29606560168304</c:v>
                </c:pt>
                <c:pt idx="218">
                  <c:v>558.35212056030502</c:v>
                </c:pt>
                <c:pt idx="219">
                  <c:v>574.80982166928197</c:v>
                </c:pt>
                <c:pt idx="220">
                  <c:v>527.11602582808302</c:v>
                </c:pt>
                <c:pt idx="221">
                  <c:v>523.47367290340696</c:v>
                </c:pt>
                <c:pt idx="222">
                  <c:v>547.21610392083198</c:v>
                </c:pt>
                <c:pt idx="223">
                  <c:v>589.528111013998</c:v>
                </c:pt>
                <c:pt idx="224">
                  <c:v>652.09137347117496</c:v>
                </c:pt>
                <c:pt idx="225">
                  <c:v>634.81917400043801</c:v>
                </c:pt>
                <c:pt idx="226">
                  <c:v>572.99840495174499</c:v>
                </c:pt>
                <c:pt idx="227">
                  <c:v>536.36211078311305</c:v>
                </c:pt>
                <c:pt idx="228">
                  <c:v>548.44248147433302</c:v>
                </c:pt>
                <c:pt idx="229">
                  <c:v>569.64425067385798</c:v>
                </c:pt>
                <c:pt idx="230">
                  <c:v>587.73843058275395</c:v>
                </c:pt>
                <c:pt idx="231">
                  <c:v>624.85338886428201</c:v>
                </c:pt>
                <c:pt idx="232">
                  <c:v>580.80493612871703</c:v>
                </c:pt>
                <c:pt idx="233">
                  <c:v>581.86941918386901</c:v>
                </c:pt>
                <c:pt idx="234">
                  <c:v>585.27968152024698</c:v>
                </c:pt>
                <c:pt idx="235">
                  <c:v>541.36048879103896</c:v>
                </c:pt>
                <c:pt idx="236">
                  <c:v>497.079527135094</c:v>
                </c:pt>
                <c:pt idx="237">
                  <c:v>522.54744629875495</c:v>
                </c:pt>
                <c:pt idx="238">
                  <c:v>520.84048650121099</c:v>
                </c:pt>
                <c:pt idx="239">
                  <c:v>527.71959969072896</c:v>
                </c:pt>
                <c:pt idx="240">
                  <c:v>568.88176140252995</c:v>
                </c:pt>
                <c:pt idx="241">
                  <c:v>544.03404351094696</c:v>
                </c:pt>
                <c:pt idx="242">
                  <c:v>500.07840805951798</c:v>
                </c:pt>
                <c:pt idx="243">
                  <c:v>445.82301445444398</c:v>
                </c:pt>
                <c:pt idx="244">
                  <c:v>428.26907084277701</c:v>
                </c:pt>
                <c:pt idx="245">
                  <c:v>457.96202077072797</c:v>
                </c:pt>
                <c:pt idx="246">
                  <c:v>449.85334400470401</c:v>
                </c:pt>
                <c:pt idx="247">
                  <c:v>436.453025012235</c:v>
                </c:pt>
                <c:pt idx="248">
                  <c:v>434.41754244303098</c:v>
                </c:pt>
                <c:pt idx="249">
                  <c:v>415.09896483781199</c:v>
                </c:pt>
                <c:pt idx="250">
                  <c:v>415.68330587344701</c:v>
                </c:pt>
                <c:pt idx="251">
                  <c:v>398.19040023273499</c:v>
                </c:pt>
                <c:pt idx="252">
                  <c:v>414.62521961877798</c:v>
                </c:pt>
                <c:pt idx="253">
                  <c:v>444.00257524182598</c:v>
                </c:pt>
                <c:pt idx="254">
                  <c:v>643.36678561169094</c:v>
                </c:pt>
                <c:pt idx="255">
                  <c:v>655.79087090600603</c:v>
                </c:pt>
                <c:pt idx="256">
                  <c:v>672.77973492571095</c:v>
                </c:pt>
                <c:pt idx="257">
                  <c:v>554.08422077765897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6C-4D7D-9256-8ABF4286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93875663"/>
        <c:axId val="1593872783"/>
      </c:lineChart>
      <c:dateAx>
        <c:axId val="1294018063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de-DE"/>
          </a:p>
        </c:txPr>
        <c:crossAx val="1294018543"/>
        <c:crosses val="autoZero"/>
        <c:auto val="1"/>
        <c:lblOffset val="100"/>
        <c:baseTimeUnit val="months"/>
        <c:majorUnit val="12"/>
        <c:majorTimeUnit val="months"/>
      </c:dateAx>
      <c:valAx>
        <c:axId val="1294018543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/>
                  <a:t>USD je Barrel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de-DE"/>
          </a:p>
        </c:txPr>
        <c:crossAx val="1294018063"/>
        <c:crosses val="autoZero"/>
        <c:crossBetween val="between"/>
      </c:valAx>
      <c:valAx>
        <c:axId val="1593872783"/>
        <c:scaling>
          <c:orientation val="minMax"/>
          <c:max val="1000"/>
          <c:min val="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rebuchet MS" panose="020B0603020202020204" pitchFamily="34" charset="0"/>
                    <a:ea typeface="+mn-ea"/>
                    <a:cs typeface="+mn-cs"/>
                  </a:defRPr>
                </a:pPr>
                <a:r>
                  <a:rPr lang="en-US"/>
                  <a:t>EUR je Tonne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rebuchet MS" panose="020B0603020202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rebuchet MS" panose="020B0603020202020204" pitchFamily="34" charset="0"/>
                <a:ea typeface="+mn-ea"/>
                <a:cs typeface="+mn-cs"/>
              </a:defRPr>
            </a:pPr>
            <a:endParaRPr lang="de-DE"/>
          </a:p>
        </c:txPr>
        <c:crossAx val="1593875663"/>
        <c:crosses val="max"/>
        <c:crossBetween val="between"/>
      </c:valAx>
      <c:dateAx>
        <c:axId val="1593875663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593872783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rebuchet MS" panose="020B0603020202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rebuchet MS" panose="020B0603020202020204" pitchFamily="34" charset="0"/>
        </a:defRPr>
      </a:pPr>
      <a:endParaRPr lang="de-DE"/>
    </a:p>
  </c:txPr>
  <c:printSettings>
    <c:headerFooter/>
    <c:pageMargins b="0.78740157480314965" l="0.70866141732283472" r="0.70866141732283472" t="0.78740157480314965" header="0.31496062992125984" footer="0.31496062992125984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Drop" dropLines="12" dropStyle="combo" dx="22" fmlaLink="Var!$D$1" fmlaRange="[0]!Jahre1" noThreeD="1" sel="21" val="10"/>
</file>

<file path=xl/ctrlProps/ctrlProp4.xml><?xml version="1.0" encoding="utf-8"?>
<formControlPr xmlns="http://schemas.microsoft.com/office/spreadsheetml/2009/9/main" objectType="Drop" dropLines="12" dropStyle="combo" dx="22" fmlaLink="Var!$E$1" fmlaRange="Var!$E$6:$E$17" noThreeD="1" sel="1" val="0"/>
</file>

<file path=xl/ctrlProps/ctrlProp5.xml><?xml version="1.0" encoding="utf-8"?>
<formControlPr xmlns="http://schemas.microsoft.com/office/spreadsheetml/2009/9/main" objectType="Drop" dropStyle="combo" dx="22" fmlaLink="Var!$F$1" fmlaRange="[0]!Jahre2" noThreeD="1" sel="1" val="0"/>
</file>

<file path=xl/ctrlProps/ctrlProp6.xml><?xml version="1.0" encoding="utf-8"?>
<formControlPr xmlns="http://schemas.microsoft.com/office/spreadsheetml/2009/9/main" objectType="Drop" dropLines="12" dropStyle="combo" dx="22" fmlaLink="Var!$G$1" fmlaRange="Var!$G$6:$G$17" noThreeD="1" sel="1" val="0"/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0</xdr:rowOff>
        </xdr:to>
        <xdr:sp macro="" textlink="">
          <xdr:nvSpPr>
            <xdr:cNvPr id="1025" name="WDSClientInExcel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0" bIns="0" anchor="t" upright="1"/>
            <a:lstStyle/>
            <a:p>
              <a:pPr algn="l" rtl="0">
                <a:defRPr sz="1000"/>
              </a:pPr>
              <a:r>
                <a:rPr lang="de-AT" sz="1000" b="1" i="0" u="none" strike="noStrike" baseline="0">
                  <a:solidFill>
                    <a:srgbClr val="800000"/>
                  </a:solidFill>
                  <a:latin typeface="Trebuchet MS"/>
                </a:rPr>
                <a:t>WIFO </a:t>
              </a:r>
            </a:p>
            <a:p>
              <a:pPr algn="l" rtl="0">
                <a:defRPr sz="1000"/>
              </a:pPr>
              <a:r>
                <a:rPr lang="de-AT" sz="1000" b="1" i="0" u="none" strike="noStrike" baseline="0">
                  <a:solidFill>
                    <a:srgbClr val="800000"/>
                  </a:solidFill>
                  <a:latin typeface="Trebuchet MS"/>
                </a:rPr>
                <a:t>Daten-System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0</xdr:colOff>
          <xdr:row>1</xdr:row>
          <xdr:rowOff>0</xdr:rowOff>
        </xdr:to>
        <xdr:sp macro="" textlink="">
          <xdr:nvSpPr>
            <xdr:cNvPr id="2049" name="WDSClientInExcel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0" bIns="0" anchor="t" upright="1"/>
            <a:lstStyle/>
            <a:p>
              <a:pPr algn="l" rtl="0">
                <a:defRPr sz="1000"/>
              </a:pPr>
              <a:r>
                <a:rPr lang="de-AT" sz="1000" b="1" i="0" u="none" strike="noStrike" baseline="0">
                  <a:solidFill>
                    <a:srgbClr val="800000"/>
                  </a:solidFill>
                  <a:latin typeface="Trebuchet MS"/>
                </a:rPr>
                <a:t>WIFO </a:t>
              </a:r>
            </a:p>
            <a:p>
              <a:pPr algn="l" rtl="0">
                <a:defRPr sz="1000"/>
              </a:pPr>
              <a:r>
                <a:rPr lang="de-AT" sz="1000" b="1" i="0" u="none" strike="noStrike" baseline="0">
                  <a:solidFill>
                    <a:srgbClr val="800000"/>
                  </a:solidFill>
                  <a:latin typeface="Trebuchet MS"/>
                </a:rPr>
                <a:t>Daten-System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</xdr:row>
          <xdr:rowOff>9525</xdr:rowOff>
        </xdr:from>
        <xdr:to>
          <xdr:col>3</xdr:col>
          <xdr:colOff>752475</xdr:colOff>
          <xdr:row>3</xdr:row>
          <xdr:rowOff>180975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3</xdr:row>
          <xdr:rowOff>9525</xdr:rowOff>
        </xdr:from>
        <xdr:to>
          <xdr:col>4</xdr:col>
          <xdr:colOff>752475</xdr:colOff>
          <xdr:row>4</xdr:row>
          <xdr:rowOff>0</xdr:rowOff>
        </xdr:to>
        <xdr:sp macro="" textlink="">
          <xdr:nvSpPr>
            <xdr:cNvPr id="3077" name="Drop Down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9525</xdr:rowOff>
        </xdr:from>
        <xdr:to>
          <xdr:col>3</xdr:col>
          <xdr:colOff>752475</xdr:colOff>
          <xdr:row>5</xdr:row>
          <xdr:rowOff>180975</xdr:rowOff>
        </xdr:to>
        <xdr:sp macro="" textlink="">
          <xdr:nvSpPr>
            <xdr:cNvPr id="3078" name="Drop Down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5</xdr:row>
          <xdr:rowOff>9525</xdr:rowOff>
        </xdr:from>
        <xdr:to>
          <xdr:col>5</xdr:col>
          <xdr:colOff>0</xdr:colOff>
          <xdr:row>5</xdr:row>
          <xdr:rowOff>180975</xdr:rowOff>
        </xdr:to>
        <xdr:sp macro="" textlink="">
          <xdr:nvSpPr>
            <xdr:cNvPr id="3079" name="Drop Down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>
    <xdr:from>
      <xdr:col>1</xdr:col>
      <xdr:colOff>477348</xdr:colOff>
      <xdr:row>11</xdr:row>
      <xdr:rowOff>92684</xdr:rowOff>
    </xdr:from>
    <xdr:to>
      <xdr:col>10</xdr:col>
      <xdr:colOff>285750</xdr:colOff>
      <xdr:row>32</xdr:row>
      <xdr:rowOff>92025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7</xdr:row>
      <xdr:rowOff>0</xdr:rowOff>
    </xdr:from>
    <xdr:to>
      <xdr:col>4</xdr:col>
      <xdr:colOff>280989</xdr:colOff>
      <xdr:row>8</xdr:row>
      <xdr:rowOff>1330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4376" b="8297"/>
        <a:stretch/>
      </xdr:blipFill>
      <xdr:spPr>
        <a:xfrm>
          <a:off x="0" y="1238250"/>
          <a:ext cx="3328989" cy="313057"/>
        </a:xfrm>
        <a:prstGeom prst="rect">
          <a:avLst/>
        </a:prstGeom>
      </xdr:spPr>
    </xdr:pic>
    <xdr:clientData/>
  </xdr:twoCellAnchor>
  <xdr:twoCellAnchor editAs="oneCell">
    <xdr:from>
      <xdr:col>10</xdr:col>
      <xdr:colOff>468923</xdr:colOff>
      <xdr:row>7</xdr:row>
      <xdr:rowOff>0</xdr:rowOff>
    </xdr:from>
    <xdr:to>
      <xdr:col>12</xdr:col>
      <xdr:colOff>8547</xdr:colOff>
      <xdr:row>8</xdr:row>
      <xdr:rowOff>111549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8923" y="1333500"/>
          <a:ext cx="1063624" cy="426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WKÖ_Statistik">
      <a:dk1>
        <a:sysClr val="windowText" lastClr="000000"/>
      </a:dk1>
      <a:lt1>
        <a:sysClr val="window" lastClr="FFFFFF"/>
      </a:lt1>
      <a:dk2>
        <a:srgbClr val="BFBFBF"/>
      </a:dk2>
      <a:lt2>
        <a:srgbClr val="F8F8F8"/>
      </a:lt2>
      <a:accent1>
        <a:srgbClr val="E20613"/>
      </a:accent1>
      <a:accent2>
        <a:srgbClr val="FA4C54"/>
      </a:accent2>
      <a:accent3>
        <a:srgbClr val="FC8086"/>
      </a:accent3>
      <a:accent4>
        <a:srgbClr val="666666"/>
      </a:accent4>
      <a:accent5>
        <a:srgbClr val="999999"/>
      </a:accent5>
      <a:accent6>
        <a:srgbClr val="CCCCCC"/>
      </a:accent6>
      <a:hlink>
        <a:srgbClr val="5F5F5F"/>
      </a:hlink>
      <a:folHlink>
        <a:srgbClr val="91919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3C82-44D9-4B64-B933-577CC99DBE69}">
  <sheetPr codeName="Tabelle1"/>
  <dimension ref="A1:G776"/>
  <sheetViews>
    <sheetView workbookViewId="0">
      <pane xSplit="1" ySplit="3" topLeftCell="B481" activePane="bottomRight" state="frozen"/>
      <selection pane="topRight" activeCell="B1" sqref="B1"/>
      <selection pane="bottomLeft" activeCell="A4" sqref="A4"/>
      <selection pane="bottomRight" activeCell="C495" sqref="C495"/>
    </sheetView>
  </sheetViews>
  <sheetFormatPr baseColWidth="10" defaultRowHeight="15" x14ac:dyDescent="0.3"/>
  <cols>
    <col min="1" max="1" width="14.7109375" customWidth="1"/>
  </cols>
  <sheetData>
    <row r="1" spans="1:7" ht="32.1" customHeight="1" x14ac:dyDescent="0.3">
      <c r="F1" s="6">
        <f ca="1">MAX(Y2_)</f>
        <v>838.63011197589606</v>
      </c>
      <c r="G1" s="6">
        <f ca="1">ROUNDUP(F1,-3)</f>
        <v>1000</v>
      </c>
    </row>
    <row r="2" spans="1:7" x14ac:dyDescent="0.3">
      <c r="F2" s="6">
        <f ca="1">MIN(Y2_)</f>
        <v>190.986549926892</v>
      </c>
    </row>
    <row r="3" spans="1:7" x14ac:dyDescent="0.3">
      <c r="A3" s="15" t="s">
        <v>0</v>
      </c>
      <c r="B3" t="s">
        <v>1</v>
      </c>
      <c r="C3" t="s">
        <v>2</v>
      </c>
      <c r="E3" t="s">
        <v>30</v>
      </c>
    </row>
    <row r="4" spans="1:7" x14ac:dyDescent="0.3">
      <c r="A4" s="16">
        <v>31048</v>
      </c>
      <c r="B4">
        <v>26.93</v>
      </c>
      <c r="E4">
        <f>IF(ISEVEN(YEAR(A4))=TRUE,$G$1,0)</f>
        <v>0</v>
      </c>
    </row>
    <row r="5" spans="1:7" x14ac:dyDescent="0.3">
      <c r="A5" s="16">
        <v>31079</v>
      </c>
      <c r="B5">
        <v>28.16</v>
      </c>
      <c r="E5">
        <f t="shared" ref="E5:E68" si="0">IF(ISEVEN(YEAR(A5))=TRUE,$G$1,0)</f>
        <v>0</v>
      </c>
    </row>
    <row r="6" spans="1:7" x14ac:dyDescent="0.3">
      <c r="A6" s="16">
        <v>31107</v>
      </c>
      <c r="B6">
        <v>28.15</v>
      </c>
      <c r="E6">
        <f t="shared" si="0"/>
        <v>0</v>
      </c>
    </row>
    <row r="7" spans="1:7" x14ac:dyDescent="0.3">
      <c r="A7" s="16">
        <v>31138</v>
      </c>
      <c r="B7">
        <v>27.68</v>
      </c>
      <c r="E7">
        <f t="shared" si="0"/>
        <v>0</v>
      </c>
    </row>
    <row r="8" spans="1:7" x14ac:dyDescent="0.3">
      <c r="A8" s="16">
        <v>31168</v>
      </c>
      <c r="B8">
        <v>26.66</v>
      </c>
      <c r="E8">
        <f t="shared" si="0"/>
        <v>0</v>
      </c>
    </row>
    <row r="9" spans="1:7" x14ac:dyDescent="0.3">
      <c r="A9" s="16">
        <v>31199</v>
      </c>
      <c r="B9">
        <v>26.44</v>
      </c>
      <c r="E9">
        <f t="shared" si="0"/>
        <v>0</v>
      </c>
    </row>
    <row r="10" spans="1:7" x14ac:dyDescent="0.3">
      <c r="A10" s="16">
        <v>31229</v>
      </c>
      <c r="B10">
        <v>26.72</v>
      </c>
      <c r="E10">
        <f t="shared" si="0"/>
        <v>0</v>
      </c>
    </row>
    <row r="11" spans="1:7" x14ac:dyDescent="0.3">
      <c r="A11" s="16">
        <v>31260</v>
      </c>
      <c r="B11">
        <v>27.41</v>
      </c>
      <c r="E11">
        <f t="shared" si="0"/>
        <v>0</v>
      </c>
    </row>
    <row r="12" spans="1:7" x14ac:dyDescent="0.3">
      <c r="A12" s="16">
        <v>31291</v>
      </c>
      <c r="B12">
        <v>27.6</v>
      </c>
      <c r="E12">
        <f t="shared" si="0"/>
        <v>0</v>
      </c>
    </row>
    <row r="13" spans="1:7" x14ac:dyDescent="0.3">
      <c r="A13" s="16">
        <v>31321</v>
      </c>
      <c r="B13">
        <v>28.64</v>
      </c>
      <c r="E13">
        <f t="shared" si="0"/>
        <v>0</v>
      </c>
    </row>
    <row r="14" spans="1:7" x14ac:dyDescent="0.3">
      <c r="A14" s="16">
        <v>31352</v>
      </c>
      <c r="B14">
        <v>29.96</v>
      </c>
      <c r="E14">
        <f t="shared" si="0"/>
        <v>0</v>
      </c>
    </row>
    <row r="15" spans="1:7" x14ac:dyDescent="0.3">
      <c r="A15" s="16">
        <v>31382</v>
      </c>
      <c r="B15">
        <v>26.37</v>
      </c>
      <c r="E15">
        <f t="shared" si="0"/>
        <v>0</v>
      </c>
    </row>
    <row r="16" spans="1:7" x14ac:dyDescent="0.3">
      <c r="A16" s="16">
        <v>31413</v>
      </c>
      <c r="B16">
        <v>21.19</v>
      </c>
      <c r="E16">
        <f t="shared" ca="1" si="0"/>
        <v>1000</v>
      </c>
    </row>
    <row r="17" spans="1:5" x14ac:dyDescent="0.3">
      <c r="A17" s="16">
        <v>31444</v>
      </c>
      <c r="B17">
        <v>17.03</v>
      </c>
      <c r="E17">
        <f t="shared" ca="1" si="0"/>
        <v>1000</v>
      </c>
    </row>
    <row r="18" spans="1:5" x14ac:dyDescent="0.3">
      <c r="A18" s="16">
        <v>31472</v>
      </c>
      <c r="B18">
        <v>13.96</v>
      </c>
      <c r="E18">
        <f t="shared" ca="1" si="0"/>
        <v>1000</v>
      </c>
    </row>
    <row r="19" spans="1:5" x14ac:dyDescent="0.3">
      <c r="A19" s="16">
        <v>31503</v>
      </c>
      <c r="B19">
        <v>12.28</v>
      </c>
      <c r="E19">
        <f t="shared" ca="1" si="0"/>
        <v>1000</v>
      </c>
    </row>
    <row r="20" spans="1:5" x14ac:dyDescent="0.3">
      <c r="A20" s="16">
        <v>31533</v>
      </c>
      <c r="B20">
        <v>13.98</v>
      </c>
      <c r="E20">
        <f t="shared" ca="1" si="0"/>
        <v>1000</v>
      </c>
    </row>
    <row r="21" spans="1:5" x14ac:dyDescent="0.3">
      <c r="A21" s="16">
        <v>31564</v>
      </c>
      <c r="B21">
        <v>11.83</v>
      </c>
      <c r="E21">
        <f t="shared" ca="1" si="0"/>
        <v>1000</v>
      </c>
    </row>
    <row r="22" spans="1:5" x14ac:dyDescent="0.3">
      <c r="A22" s="16">
        <v>31594</v>
      </c>
      <c r="B22">
        <v>9.57</v>
      </c>
      <c r="E22">
        <f t="shared" ca="1" si="0"/>
        <v>1000</v>
      </c>
    </row>
    <row r="23" spans="1:5" x14ac:dyDescent="0.3">
      <c r="A23" s="16">
        <v>31625</v>
      </c>
      <c r="B23">
        <v>13.89</v>
      </c>
      <c r="E23">
        <f t="shared" ca="1" si="0"/>
        <v>1000</v>
      </c>
    </row>
    <row r="24" spans="1:5" x14ac:dyDescent="0.3">
      <c r="A24" s="16">
        <v>31656</v>
      </c>
      <c r="B24">
        <v>14.17</v>
      </c>
      <c r="E24">
        <f t="shared" ca="1" si="0"/>
        <v>1000</v>
      </c>
    </row>
    <row r="25" spans="1:5" x14ac:dyDescent="0.3">
      <c r="A25" s="16">
        <v>31686</v>
      </c>
      <c r="B25">
        <v>13.91</v>
      </c>
      <c r="E25">
        <f t="shared" ca="1" si="0"/>
        <v>1000</v>
      </c>
    </row>
    <row r="26" spans="1:5" x14ac:dyDescent="0.3">
      <c r="A26" s="16">
        <v>31717</v>
      </c>
      <c r="B26">
        <v>14.66</v>
      </c>
      <c r="E26">
        <f t="shared" ca="1" si="0"/>
        <v>1000</v>
      </c>
    </row>
    <row r="27" spans="1:5" x14ac:dyDescent="0.3">
      <c r="A27" s="16">
        <v>31747</v>
      </c>
      <c r="B27">
        <v>16.079999999999998</v>
      </c>
      <c r="E27">
        <f t="shared" ca="1" si="0"/>
        <v>1000</v>
      </c>
    </row>
    <row r="28" spans="1:5" x14ac:dyDescent="0.3">
      <c r="A28" s="16">
        <v>31778</v>
      </c>
      <c r="B28">
        <v>18.399999999999999</v>
      </c>
      <c r="E28">
        <f t="shared" si="0"/>
        <v>0</v>
      </c>
    </row>
    <row r="29" spans="1:5" x14ac:dyDescent="0.3">
      <c r="A29" s="16">
        <v>31809</v>
      </c>
      <c r="B29">
        <v>17.260000000000002</v>
      </c>
      <c r="E29">
        <f t="shared" si="0"/>
        <v>0</v>
      </c>
    </row>
    <row r="30" spans="1:5" x14ac:dyDescent="0.3">
      <c r="A30" s="16">
        <v>31837</v>
      </c>
      <c r="B30">
        <v>18.07</v>
      </c>
      <c r="E30">
        <f t="shared" si="0"/>
        <v>0</v>
      </c>
    </row>
    <row r="31" spans="1:5" x14ac:dyDescent="0.3">
      <c r="A31" s="16">
        <v>31868</v>
      </c>
      <c r="B31">
        <v>18.100000000000001</v>
      </c>
      <c r="E31">
        <f t="shared" si="0"/>
        <v>0</v>
      </c>
    </row>
    <row r="32" spans="1:5" x14ac:dyDescent="0.3">
      <c r="A32" s="16">
        <v>31898</v>
      </c>
      <c r="B32">
        <v>18.579999999999998</v>
      </c>
      <c r="E32">
        <f t="shared" si="0"/>
        <v>0</v>
      </c>
    </row>
    <row r="33" spans="1:5" x14ac:dyDescent="0.3">
      <c r="A33" s="16">
        <v>31929</v>
      </c>
      <c r="B33">
        <v>18.86</v>
      </c>
      <c r="E33">
        <f t="shared" si="0"/>
        <v>0</v>
      </c>
    </row>
    <row r="34" spans="1:5" x14ac:dyDescent="0.3">
      <c r="A34" s="16">
        <v>31959</v>
      </c>
      <c r="B34">
        <v>19.86</v>
      </c>
      <c r="E34">
        <f t="shared" si="0"/>
        <v>0</v>
      </c>
    </row>
    <row r="35" spans="1:5" x14ac:dyDescent="0.3">
      <c r="A35" s="16">
        <v>31990</v>
      </c>
      <c r="B35">
        <v>18.98</v>
      </c>
      <c r="E35">
        <f t="shared" si="0"/>
        <v>0</v>
      </c>
    </row>
    <row r="36" spans="1:5" x14ac:dyDescent="0.3">
      <c r="A36" s="16">
        <v>32021</v>
      </c>
      <c r="B36">
        <v>18.309999999999999</v>
      </c>
      <c r="E36">
        <f t="shared" si="0"/>
        <v>0</v>
      </c>
    </row>
    <row r="37" spans="1:5" x14ac:dyDescent="0.3">
      <c r="A37" s="16">
        <v>32051</v>
      </c>
      <c r="B37">
        <v>18.760000000000002</v>
      </c>
      <c r="E37">
        <f t="shared" si="0"/>
        <v>0</v>
      </c>
    </row>
    <row r="38" spans="1:5" x14ac:dyDescent="0.3">
      <c r="A38" s="16">
        <v>32082</v>
      </c>
      <c r="B38">
        <v>17.78</v>
      </c>
      <c r="E38">
        <f t="shared" si="0"/>
        <v>0</v>
      </c>
    </row>
    <row r="39" spans="1:5" x14ac:dyDescent="0.3">
      <c r="A39" s="16">
        <v>32112</v>
      </c>
      <c r="B39">
        <v>17.05</v>
      </c>
      <c r="E39">
        <f t="shared" si="0"/>
        <v>0</v>
      </c>
    </row>
    <row r="40" spans="1:5" x14ac:dyDescent="0.3">
      <c r="A40" s="16">
        <v>32143</v>
      </c>
      <c r="B40">
        <v>16.75</v>
      </c>
      <c r="E40">
        <f t="shared" ca="1" si="0"/>
        <v>1000</v>
      </c>
    </row>
    <row r="41" spans="1:5" x14ac:dyDescent="0.3">
      <c r="A41" s="16">
        <v>32174</v>
      </c>
      <c r="B41">
        <v>15.73</v>
      </c>
      <c r="E41">
        <f t="shared" ca="1" si="0"/>
        <v>1000</v>
      </c>
    </row>
    <row r="42" spans="1:5" x14ac:dyDescent="0.3">
      <c r="A42" s="16">
        <v>32203</v>
      </c>
      <c r="B42">
        <v>14.73</v>
      </c>
      <c r="E42">
        <f t="shared" ca="1" si="0"/>
        <v>1000</v>
      </c>
    </row>
    <row r="43" spans="1:5" x14ac:dyDescent="0.3">
      <c r="A43" s="16">
        <v>32234</v>
      </c>
      <c r="B43">
        <v>16.600000000000001</v>
      </c>
      <c r="E43">
        <f t="shared" ca="1" si="0"/>
        <v>1000</v>
      </c>
    </row>
    <row r="44" spans="1:5" x14ac:dyDescent="0.3">
      <c r="A44" s="16">
        <v>32264</v>
      </c>
      <c r="B44">
        <v>16.309999999999999</v>
      </c>
      <c r="E44">
        <f t="shared" ca="1" si="0"/>
        <v>1000</v>
      </c>
    </row>
    <row r="45" spans="1:5" x14ac:dyDescent="0.3">
      <c r="A45" s="16">
        <v>32295</v>
      </c>
      <c r="B45">
        <v>15.54</v>
      </c>
      <c r="E45">
        <f t="shared" ca="1" si="0"/>
        <v>1000</v>
      </c>
    </row>
    <row r="46" spans="1:5" x14ac:dyDescent="0.3">
      <c r="A46" s="16">
        <v>32325</v>
      </c>
      <c r="B46">
        <v>14.91</v>
      </c>
      <c r="E46">
        <f t="shared" ca="1" si="0"/>
        <v>1000</v>
      </c>
    </row>
    <row r="47" spans="1:5" x14ac:dyDescent="0.3">
      <c r="A47" s="16">
        <v>32356</v>
      </c>
      <c r="B47">
        <v>14.89</v>
      </c>
      <c r="E47">
        <f t="shared" ca="1" si="0"/>
        <v>1000</v>
      </c>
    </row>
    <row r="48" spans="1:5" x14ac:dyDescent="0.3">
      <c r="A48" s="16">
        <v>32387</v>
      </c>
      <c r="B48">
        <v>13.18</v>
      </c>
      <c r="E48">
        <f t="shared" ca="1" si="0"/>
        <v>1000</v>
      </c>
    </row>
    <row r="49" spans="1:5" x14ac:dyDescent="0.3">
      <c r="A49" s="16">
        <v>32417</v>
      </c>
      <c r="B49">
        <v>12.41</v>
      </c>
      <c r="E49">
        <f t="shared" ca="1" si="0"/>
        <v>1000</v>
      </c>
    </row>
    <row r="50" spans="1:5" x14ac:dyDescent="0.3">
      <c r="A50" s="16">
        <v>32448</v>
      </c>
      <c r="B50">
        <v>13.02</v>
      </c>
      <c r="E50">
        <f t="shared" ca="1" si="0"/>
        <v>1000</v>
      </c>
    </row>
    <row r="51" spans="1:5" x14ac:dyDescent="0.3">
      <c r="A51" s="16">
        <v>32478</v>
      </c>
      <c r="B51">
        <v>15.31</v>
      </c>
      <c r="E51">
        <f t="shared" ca="1" si="0"/>
        <v>1000</v>
      </c>
    </row>
    <row r="52" spans="1:5" x14ac:dyDescent="0.3">
      <c r="A52" s="16">
        <v>32509</v>
      </c>
      <c r="B52">
        <v>17.170000000000002</v>
      </c>
      <c r="E52">
        <f t="shared" si="0"/>
        <v>0</v>
      </c>
    </row>
    <row r="53" spans="1:5" x14ac:dyDescent="0.3">
      <c r="A53" s="16">
        <v>32540</v>
      </c>
      <c r="B53">
        <v>16.89</v>
      </c>
      <c r="E53">
        <f t="shared" si="0"/>
        <v>0</v>
      </c>
    </row>
    <row r="54" spans="1:5" x14ac:dyDescent="0.3">
      <c r="A54" s="16">
        <v>32568</v>
      </c>
      <c r="B54">
        <v>18.7</v>
      </c>
      <c r="E54">
        <f t="shared" si="0"/>
        <v>0</v>
      </c>
    </row>
    <row r="55" spans="1:5" x14ac:dyDescent="0.3">
      <c r="A55" s="16">
        <v>32599</v>
      </c>
      <c r="B55">
        <v>20.32</v>
      </c>
      <c r="E55">
        <f t="shared" si="0"/>
        <v>0</v>
      </c>
    </row>
    <row r="56" spans="1:5" x14ac:dyDescent="0.3">
      <c r="A56" s="16">
        <v>32629</v>
      </c>
      <c r="B56">
        <v>18.63</v>
      </c>
      <c r="E56">
        <f t="shared" si="0"/>
        <v>0</v>
      </c>
    </row>
    <row r="57" spans="1:5" x14ac:dyDescent="0.3">
      <c r="A57" s="16">
        <v>32660</v>
      </c>
      <c r="B57">
        <v>17.670000000000002</v>
      </c>
      <c r="E57">
        <f t="shared" si="0"/>
        <v>0</v>
      </c>
    </row>
    <row r="58" spans="1:5" x14ac:dyDescent="0.3">
      <c r="A58" s="16">
        <v>32690</v>
      </c>
      <c r="B58">
        <v>17.62</v>
      </c>
      <c r="E58">
        <f t="shared" si="0"/>
        <v>0</v>
      </c>
    </row>
    <row r="59" spans="1:5" x14ac:dyDescent="0.3">
      <c r="A59" s="16">
        <v>32721</v>
      </c>
      <c r="B59">
        <v>16.77</v>
      </c>
      <c r="E59">
        <f t="shared" si="0"/>
        <v>0</v>
      </c>
    </row>
    <row r="60" spans="1:5" x14ac:dyDescent="0.3">
      <c r="A60" s="16">
        <v>32752</v>
      </c>
      <c r="B60">
        <v>17.77</v>
      </c>
      <c r="E60">
        <f t="shared" si="0"/>
        <v>0</v>
      </c>
    </row>
    <row r="61" spans="1:5" x14ac:dyDescent="0.3">
      <c r="A61" s="16">
        <v>32782</v>
      </c>
      <c r="B61">
        <v>18.91</v>
      </c>
      <c r="E61">
        <f t="shared" si="0"/>
        <v>0</v>
      </c>
    </row>
    <row r="62" spans="1:5" x14ac:dyDescent="0.3">
      <c r="A62" s="16">
        <v>32813</v>
      </c>
      <c r="B62">
        <v>18.73</v>
      </c>
      <c r="E62">
        <f t="shared" si="0"/>
        <v>0</v>
      </c>
    </row>
    <row r="63" spans="1:5" x14ac:dyDescent="0.3">
      <c r="A63" s="16">
        <v>32843</v>
      </c>
      <c r="B63">
        <v>19.84</v>
      </c>
      <c r="E63">
        <f t="shared" si="0"/>
        <v>0</v>
      </c>
    </row>
    <row r="64" spans="1:5" x14ac:dyDescent="0.3">
      <c r="A64" s="16">
        <v>32874</v>
      </c>
      <c r="B64">
        <v>21.25</v>
      </c>
      <c r="E64">
        <f t="shared" ca="1" si="0"/>
        <v>1000</v>
      </c>
    </row>
    <row r="65" spans="1:5" x14ac:dyDescent="0.3">
      <c r="A65" s="16">
        <v>32905</v>
      </c>
      <c r="B65">
        <v>19.809999999999999</v>
      </c>
      <c r="E65">
        <f t="shared" ca="1" si="0"/>
        <v>1000</v>
      </c>
    </row>
    <row r="66" spans="1:5" x14ac:dyDescent="0.3">
      <c r="A66" s="16">
        <v>32933</v>
      </c>
      <c r="B66">
        <v>18.39</v>
      </c>
      <c r="E66">
        <f t="shared" ca="1" si="0"/>
        <v>1000</v>
      </c>
    </row>
    <row r="67" spans="1:5" x14ac:dyDescent="0.3">
      <c r="A67" s="16">
        <v>32964</v>
      </c>
      <c r="B67">
        <v>16.61</v>
      </c>
      <c r="E67">
        <f t="shared" ca="1" si="0"/>
        <v>1000</v>
      </c>
    </row>
    <row r="68" spans="1:5" x14ac:dyDescent="0.3">
      <c r="A68" s="16">
        <v>32994</v>
      </c>
      <c r="B68">
        <v>16.350000000000001</v>
      </c>
      <c r="E68">
        <f t="shared" ca="1" si="0"/>
        <v>1000</v>
      </c>
    </row>
    <row r="69" spans="1:5" x14ac:dyDescent="0.3">
      <c r="A69" s="16">
        <v>33025</v>
      </c>
      <c r="B69">
        <v>15.1</v>
      </c>
      <c r="E69">
        <f t="shared" ref="E69:E132" ca="1" si="1">IF(ISEVEN(YEAR(A69))=TRUE,$G$1,0)</f>
        <v>1000</v>
      </c>
    </row>
    <row r="70" spans="1:5" x14ac:dyDescent="0.3">
      <c r="A70" s="16">
        <v>33055</v>
      </c>
      <c r="B70">
        <v>17.170000000000002</v>
      </c>
      <c r="E70">
        <f t="shared" ca="1" si="1"/>
        <v>1000</v>
      </c>
    </row>
    <row r="71" spans="1:5" x14ac:dyDescent="0.3">
      <c r="A71" s="16">
        <v>33086</v>
      </c>
      <c r="B71">
        <v>27.17</v>
      </c>
      <c r="E71">
        <f t="shared" ca="1" si="1"/>
        <v>1000</v>
      </c>
    </row>
    <row r="72" spans="1:5" x14ac:dyDescent="0.3">
      <c r="A72" s="16">
        <v>33117</v>
      </c>
      <c r="B72">
        <v>34.9</v>
      </c>
      <c r="E72">
        <f t="shared" ca="1" si="1"/>
        <v>1000</v>
      </c>
    </row>
    <row r="73" spans="1:5" x14ac:dyDescent="0.3">
      <c r="A73" s="16">
        <v>33147</v>
      </c>
      <c r="B73">
        <v>36.020000000000003</v>
      </c>
      <c r="E73">
        <f t="shared" ca="1" si="1"/>
        <v>1000</v>
      </c>
    </row>
    <row r="74" spans="1:5" x14ac:dyDescent="0.3">
      <c r="A74" s="16">
        <v>33178</v>
      </c>
      <c r="B74">
        <v>33.07</v>
      </c>
      <c r="E74">
        <f t="shared" ca="1" si="1"/>
        <v>1000</v>
      </c>
    </row>
    <row r="75" spans="1:5" x14ac:dyDescent="0.3">
      <c r="A75" s="16">
        <v>33208</v>
      </c>
      <c r="B75">
        <v>28.27</v>
      </c>
      <c r="E75">
        <f t="shared" ca="1" si="1"/>
        <v>1000</v>
      </c>
    </row>
    <row r="76" spans="1:5" x14ac:dyDescent="0.3">
      <c r="A76" s="16">
        <v>33239</v>
      </c>
      <c r="B76">
        <v>23.57</v>
      </c>
      <c r="E76">
        <f t="shared" si="1"/>
        <v>0</v>
      </c>
    </row>
    <row r="77" spans="1:5" x14ac:dyDescent="0.3">
      <c r="A77" s="16">
        <v>33270</v>
      </c>
      <c r="B77">
        <v>19.54</v>
      </c>
      <c r="E77">
        <f t="shared" si="1"/>
        <v>0</v>
      </c>
    </row>
    <row r="78" spans="1:5" x14ac:dyDescent="0.3">
      <c r="A78" s="16">
        <v>33298</v>
      </c>
      <c r="B78">
        <v>19.079999999999998</v>
      </c>
      <c r="E78">
        <f t="shared" si="1"/>
        <v>0</v>
      </c>
    </row>
    <row r="79" spans="1:5" x14ac:dyDescent="0.3">
      <c r="A79" s="16">
        <v>33329</v>
      </c>
      <c r="B79">
        <v>19.18</v>
      </c>
      <c r="E79">
        <f t="shared" si="1"/>
        <v>0</v>
      </c>
    </row>
    <row r="80" spans="1:5" x14ac:dyDescent="0.3">
      <c r="A80" s="16">
        <v>33359</v>
      </c>
      <c r="B80">
        <v>19.190000000000001</v>
      </c>
      <c r="E80">
        <f t="shared" si="1"/>
        <v>0</v>
      </c>
    </row>
    <row r="81" spans="1:5" x14ac:dyDescent="0.3">
      <c r="A81" s="16">
        <v>33390</v>
      </c>
      <c r="B81">
        <v>18.170000000000002</v>
      </c>
      <c r="E81">
        <f t="shared" si="1"/>
        <v>0</v>
      </c>
    </row>
    <row r="82" spans="1:5" x14ac:dyDescent="0.3">
      <c r="A82" s="16">
        <v>33420</v>
      </c>
      <c r="B82">
        <v>19.399999999999999</v>
      </c>
      <c r="E82">
        <f t="shared" si="1"/>
        <v>0</v>
      </c>
    </row>
    <row r="83" spans="1:5" x14ac:dyDescent="0.3">
      <c r="A83" s="16">
        <v>33451</v>
      </c>
      <c r="B83">
        <v>19.77</v>
      </c>
      <c r="E83">
        <f t="shared" si="1"/>
        <v>0</v>
      </c>
    </row>
    <row r="84" spans="1:5" x14ac:dyDescent="0.3">
      <c r="A84" s="16">
        <v>33482</v>
      </c>
      <c r="B84">
        <v>20.5</v>
      </c>
      <c r="E84">
        <f t="shared" si="1"/>
        <v>0</v>
      </c>
    </row>
    <row r="85" spans="1:5" x14ac:dyDescent="0.3">
      <c r="A85" s="16">
        <v>33512</v>
      </c>
      <c r="B85">
        <v>22.21</v>
      </c>
      <c r="E85">
        <f t="shared" si="1"/>
        <v>0</v>
      </c>
    </row>
    <row r="86" spans="1:5" x14ac:dyDescent="0.3">
      <c r="A86" s="16">
        <v>33543</v>
      </c>
      <c r="B86">
        <v>21.11</v>
      </c>
      <c r="E86">
        <f t="shared" si="1"/>
        <v>0</v>
      </c>
    </row>
    <row r="87" spans="1:5" x14ac:dyDescent="0.3">
      <c r="A87" s="16">
        <v>33573</v>
      </c>
      <c r="B87">
        <v>18.41</v>
      </c>
      <c r="E87">
        <f t="shared" si="1"/>
        <v>0</v>
      </c>
    </row>
    <row r="88" spans="1:5" x14ac:dyDescent="0.3">
      <c r="A88" s="16">
        <v>33604</v>
      </c>
      <c r="B88">
        <v>18.16</v>
      </c>
      <c r="E88">
        <f t="shared" ca="1" si="1"/>
        <v>1000</v>
      </c>
    </row>
    <row r="89" spans="1:5" x14ac:dyDescent="0.3">
      <c r="A89" s="16">
        <v>33635</v>
      </c>
      <c r="B89">
        <v>18.05</v>
      </c>
      <c r="E89">
        <f t="shared" ca="1" si="1"/>
        <v>1000</v>
      </c>
    </row>
    <row r="90" spans="1:5" x14ac:dyDescent="0.3">
      <c r="A90" s="16">
        <v>33664</v>
      </c>
      <c r="B90">
        <v>17.63</v>
      </c>
      <c r="E90">
        <f t="shared" ca="1" si="1"/>
        <v>1000</v>
      </c>
    </row>
    <row r="91" spans="1:5" x14ac:dyDescent="0.3">
      <c r="A91" s="16">
        <v>33695</v>
      </c>
      <c r="B91">
        <v>18.920000000000002</v>
      </c>
      <c r="E91">
        <f t="shared" ca="1" si="1"/>
        <v>1000</v>
      </c>
    </row>
    <row r="92" spans="1:5" x14ac:dyDescent="0.3">
      <c r="A92" s="16">
        <v>33725</v>
      </c>
      <c r="B92">
        <v>19.89</v>
      </c>
      <c r="E92">
        <f t="shared" ca="1" si="1"/>
        <v>1000</v>
      </c>
    </row>
    <row r="93" spans="1:5" x14ac:dyDescent="0.3">
      <c r="A93" s="16">
        <v>33756</v>
      </c>
      <c r="B93">
        <v>21.16</v>
      </c>
      <c r="E93">
        <f t="shared" ca="1" si="1"/>
        <v>1000</v>
      </c>
    </row>
    <row r="94" spans="1:5" x14ac:dyDescent="0.3">
      <c r="A94" s="16">
        <v>33786</v>
      </c>
      <c r="B94">
        <v>20.239999999999998</v>
      </c>
      <c r="E94">
        <f t="shared" ca="1" si="1"/>
        <v>1000</v>
      </c>
    </row>
    <row r="95" spans="1:5" x14ac:dyDescent="0.3">
      <c r="A95" s="16">
        <v>33817</v>
      </c>
      <c r="B95">
        <v>19.739999999999998</v>
      </c>
      <c r="E95">
        <f t="shared" ca="1" si="1"/>
        <v>1000</v>
      </c>
    </row>
    <row r="96" spans="1:5" x14ac:dyDescent="0.3">
      <c r="A96" s="16">
        <v>33848</v>
      </c>
      <c r="B96">
        <v>20.27</v>
      </c>
      <c r="E96">
        <f t="shared" ca="1" si="1"/>
        <v>1000</v>
      </c>
    </row>
    <row r="97" spans="1:5" x14ac:dyDescent="0.3">
      <c r="A97" s="16">
        <v>33878</v>
      </c>
      <c r="B97">
        <v>20.260000000000002</v>
      </c>
      <c r="E97">
        <f t="shared" ca="1" si="1"/>
        <v>1000</v>
      </c>
    </row>
    <row r="98" spans="1:5" x14ac:dyDescent="0.3">
      <c r="A98" s="16">
        <v>33909</v>
      </c>
      <c r="B98">
        <v>19.21</v>
      </c>
      <c r="E98">
        <f t="shared" ca="1" si="1"/>
        <v>1000</v>
      </c>
    </row>
    <row r="99" spans="1:5" x14ac:dyDescent="0.3">
      <c r="A99" s="16">
        <v>33939</v>
      </c>
      <c r="B99">
        <v>18.14</v>
      </c>
      <c r="E99">
        <f t="shared" ca="1" si="1"/>
        <v>1000</v>
      </c>
    </row>
    <row r="100" spans="1:5" x14ac:dyDescent="0.3">
      <c r="A100" s="16">
        <v>33970</v>
      </c>
      <c r="B100">
        <v>17.39</v>
      </c>
      <c r="E100">
        <f t="shared" si="1"/>
        <v>0</v>
      </c>
    </row>
    <row r="101" spans="1:5" x14ac:dyDescent="0.3">
      <c r="A101" s="16">
        <v>34001</v>
      </c>
      <c r="B101">
        <v>18.47</v>
      </c>
      <c r="E101">
        <f t="shared" si="1"/>
        <v>0</v>
      </c>
    </row>
    <row r="102" spans="1:5" x14ac:dyDescent="0.3">
      <c r="A102" s="16">
        <v>34029</v>
      </c>
      <c r="B102">
        <v>18.79</v>
      </c>
      <c r="E102">
        <f t="shared" si="1"/>
        <v>0</v>
      </c>
    </row>
    <row r="103" spans="1:5" x14ac:dyDescent="0.3">
      <c r="A103" s="16">
        <v>34060</v>
      </c>
      <c r="B103">
        <v>18.670000000000002</v>
      </c>
      <c r="E103">
        <f t="shared" si="1"/>
        <v>0</v>
      </c>
    </row>
    <row r="104" spans="1:5" x14ac:dyDescent="0.3">
      <c r="A104" s="16">
        <v>34090</v>
      </c>
      <c r="B104">
        <v>18.510000000000002</v>
      </c>
      <c r="E104">
        <f t="shared" si="1"/>
        <v>0</v>
      </c>
    </row>
    <row r="105" spans="1:5" x14ac:dyDescent="0.3">
      <c r="A105" s="16">
        <v>34121</v>
      </c>
      <c r="B105">
        <v>17.649999999999999</v>
      </c>
      <c r="E105">
        <f t="shared" si="1"/>
        <v>0</v>
      </c>
    </row>
    <row r="106" spans="1:5" x14ac:dyDescent="0.3">
      <c r="A106" s="16">
        <v>34151</v>
      </c>
      <c r="B106">
        <v>16.78</v>
      </c>
      <c r="E106">
        <f t="shared" si="1"/>
        <v>0</v>
      </c>
    </row>
    <row r="107" spans="1:5" x14ac:dyDescent="0.3">
      <c r="A107" s="16">
        <v>34182</v>
      </c>
      <c r="B107">
        <v>16.7</v>
      </c>
      <c r="E107">
        <f t="shared" si="1"/>
        <v>0</v>
      </c>
    </row>
    <row r="108" spans="1:5" x14ac:dyDescent="0.3">
      <c r="A108" s="16">
        <v>34213</v>
      </c>
      <c r="B108">
        <v>16.010000000000002</v>
      </c>
      <c r="E108">
        <f t="shared" si="1"/>
        <v>0</v>
      </c>
    </row>
    <row r="109" spans="1:5" x14ac:dyDescent="0.3">
      <c r="A109" s="16">
        <v>34243</v>
      </c>
      <c r="B109">
        <v>16.61</v>
      </c>
      <c r="E109">
        <f t="shared" si="1"/>
        <v>0</v>
      </c>
    </row>
    <row r="110" spans="1:5" x14ac:dyDescent="0.3">
      <c r="A110" s="16">
        <v>34274</v>
      </c>
      <c r="B110">
        <v>15.2</v>
      </c>
      <c r="E110">
        <f t="shared" si="1"/>
        <v>0</v>
      </c>
    </row>
    <row r="111" spans="1:5" x14ac:dyDescent="0.3">
      <c r="A111" s="16">
        <v>34304</v>
      </c>
      <c r="B111">
        <v>13.73</v>
      </c>
      <c r="E111">
        <f t="shared" si="1"/>
        <v>0</v>
      </c>
    </row>
    <row r="112" spans="1:5" x14ac:dyDescent="0.3">
      <c r="A112" s="16">
        <v>34335</v>
      </c>
      <c r="B112">
        <v>14.29</v>
      </c>
      <c r="E112">
        <f t="shared" ca="1" si="1"/>
        <v>1000</v>
      </c>
    </row>
    <row r="113" spans="1:5" x14ac:dyDescent="0.3">
      <c r="A113" s="16">
        <v>34366</v>
      </c>
      <c r="B113">
        <v>13.8</v>
      </c>
      <c r="E113">
        <f t="shared" ca="1" si="1"/>
        <v>1000</v>
      </c>
    </row>
    <row r="114" spans="1:5" x14ac:dyDescent="0.3">
      <c r="A114" s="16">
        <v>34394</v>
      </c>
      <c r="B114">
        <v>13.82</v>
      </c>
      <c r="E114">
        <f t="shared" ca="1" si="1"/>
        <v>1000</v>
      </c>
    </row>
    <row r="115" spans="1:5" x14ac:dyDescent="0.3">
      <c r="A115" s="16">
        <v>34425</v>
      </c>
      <c r="B115">
        <v>15.23</v>
      </c>
      <c r="E115">
        <f t="shared" ca="1" si="1"/>
        <v>1000</v>
      </c>
    </row>
    <row r="116" spans="1:5" x14ac:dyDescent="0.3">
      <c r="A116" s="16">
        <v>34455</v>
      </c>
      <c r="B116">
        <v>16.190000000000001</v>
      </c>
      <c r="E116">
        <f t="shared" ca="1" si="1"/>
        <v>1000</v>
      </c>
    </row>
    <row r="117" spans="1:5" x14ac:dyDescent="0.3">
      <c r="A117" s="16">
        <v>34486</v>
      </c>
      <c r="B117">
        <v>16.760000000000002</v>
      </c>
      <c r="E117">
        <f t="shared" ca="1" si="1"/>
        <v>1000</v>
      </c>
    </row>
    <row r="118" spans="1:5" x14ac:dyDescent="0.3">
      <c r="A118" s="16">
        <v>34516</v>
      </c>
      <c r="B118">
        <v>17.600000000000001</v>
      </c>
      <c r="E118">
        <f t="shared" ca="1" si="1"/>
        <v>1000</v>
      </c>
    </row>
    <row r="119" spans="1:5" x14ac:dyDescent="0.3">
      <c r="A119" s="16">
        <v>34547</v>
      </c>
      <c r="B119">
        <v>16.89</v>
      </c>
      <c r="E119">
        <f t="shared" ca="1" si="1"/>
        <v>1000</v>
      </c>
    </row>
    <row r="120" spans="1:5" x14ac:dyDescent="0.3">
      <c r="A120" s="16">
        <v>34578</v>
      </c>
      <c r="B120">
        <v>15.9</v>
      </c>
      <c r="E120">
        <f t="shared" ca="1" si="1"/>
        <v>1000</v>
      </c>
    </row>
    <row r="121" spans="1:5" x14ac:dyDescent="0.3">
      <c r="A121" s="16">
        <v>34608</v>
      </c>
      <c r="B121">
        <v>16.489999999999998</v>
      </c>
      <c r="E121">
        <f t="shared" ca="1" si="1"/>
        <v>1000</v>
      </c>
    </row>
    <row r="122" spans="1:5" x14ac:dyDescent="0.3">
      <c r="A122" s="16">
        <v>34639</v>
      </c>
      <c r="B122">
        <v>17.190000000000001</v>
      </c>
      <c r="E122">
        <f t="shared" ca="1" si="1"/>
        <v>1000</v>
      </c>
    </row>
    <row r="123" spans="1:5" x14ac:dyDescent="0.3">
      <c r="A123" s="16">
        <v>34669</v>
      </c>
      <c r="B123">
        <v>15.93</v>
      </c>
      <c r="E123">
        <f t="shared" ca="1" si="1"/>
        <v>1000</v>
      </c>
    </row>
    <row r="124" spans="1:5" x14ac:dyDescent="0.3">
      <c r="A124" s="16">
        <v>34700</v>
      </c>
      <c r="B124">
        <v>16.55</v>
      </c>
      <c r="E124">
        <f t="shared" si="1"/>
        <v>0</v>
      </c>
    </row>
    <row r="125" spans="1:5" x14ac:dyDescent="0.3">
      <c r="A125" s="16">
        <v>34731</v>
      </c>
      <c r="B125">
        <v>17.11</v>
      </c>
      <c r="E125">
        <f t="shared" si="1"/>
        <v>0</v>
      </c>
    </row>
    <row r="126" spans="1:5" x14ac:dyDescent="0.3">
      <c r="A126" s="16">
        <v>34759</v>
      </c>
      <c r="B126">
        <v>17.010000000000002</v>
      </c>
      <c r="E126">
        <f t="shared" si="1"/>
        <v>0</v>
      </c>
    </row>
    <row r="127" spans="1:5" x14ac:dyDescent="0.3">
      <c r="A127" s="16">
        <v>34790</v>
      </c>
      <c r="B127">
        <v>18.649999999999999</v>
      </c>
      <c r="E127">
        <f t="shared" si="1"/>
        <v>0</v>
      </c>
    </row>
    <row r="128" spans="1:5" x14ac:dyDescent="0.3">
      <c r="A128" s="16">
        <v>34820</v>
      </c>
      <c r="B128">
        <v>18.350000000000001</v>
      </c>
      <c r="E128">
        <f t="shared" si="1"/>
        <v>0</v>
      </c>
    </row>
    <row r="129" spans="1:5" x14ac:dyDescent="0.3">
      <c r="A129" s="16">
        <v>34851</v>
      </c>
      <c r="B129">
        <v>17.309999999999999</v>
      </c>
      <c r="E129">
        <f t="shared" si="1"/>
        <v>0</v>
      </c>
    </row>
    <row r="130" spans="1:5" x14ac:dyDescent="0.3">
      <c r="A130" s="16">
        <v>34881</v>
      </c>
      <c r="B130">
        <v>15.85</v>
      </c>
      <c r="E130">
        <f t="shared" si="1"/>
        <v>0</v>
      </c>
    </row>
    <row r="131" spans="1:5" x14ac:dyDescent="0.3">
      <c r="A131" s="16">
        <v>34912</v>
      </c>
      <c r="B131">
        <v>16.100000000000001</v>
      </c>
      <c r="E131">
        <f t="shared" si="1"/>
        <v>0</v>
      </c>
    </row>
    <row r="132" spans="1:5" x14ac:dyDescent="0.3">
      <c r="A132" s="16">
        <v>34943</v>
      </c>
      <c r="B132">
        <v>16.7</v>
      </c>
      <c r="E132">
        <f t="shared" si="1"/>
        <v>0</v>
      </c>
    </row>
    <row r="133" spans="1:5" x14ac:dyDescent="0.3">
      <c r="A133" s="16">
        <v>34973</v>
      </c>
      <c r="B133">
        <v>16.11</v>
      </c>
      <c r="E133">
        <f t="shared" ref="E133:E196" si="2">IF(ISEVEN(YEAR(A133))=TRUE,$G$1,0)</f>
        <v>0</v>
      </c>
    </row>
    <row r="134" spans="1:5" x14ac:dyDescent="0.3">
      <c r="A134" s="16">
        <v>35004</v>
      </c>
      <c r="B134">
        <v>16.86</v>
      </c>
      <c r="E134">
        <f t="shared" si="2"/>
        <v>0</v>
      </c>
    </row>
    <row r="135" spans="1:5" x14ac:dyDescent="0.3">
      <c r="A135" s="16">
        <v>35034</v>
      </c>
      <c r="B135">
        <v>17.93</v>
      </c>
      <c r="C135">
        <v>100.412055</v>
      </c>
      <c r="E135">
        <f t="shared" si="2"/>
        <v>0</v>
      </c>
    </row>
    <row r="136" spans="1:5" x14ac:dyDescent="0.3">
      <c r="A136" s="16">
        <v>35065</v>
      </c>
      <c r="B136">
        <v>17.925000000000001</v>
      </c>
      <c r="C136">
        <v>101.3568018</v>
      </c>
      <c r="E136">
        <f t="shared" ca="1" si="2"/>
        <v>1000</v>
      </c>
    </row>
    <row r="137" spans="1:5" x14ac:dyDescent="0.3">
      <c r="A137" s="16">
        <v>35096</v>
      </c>
      <c r="B137">
        <v>17.978999999999999</v>
      </c>
      <c r="C137">
        <v>102.0253919</v>
      </c>
      <c r="E137">
        <f t="shared" ca="1" si="2"/>
        <v>1000</v>
      </c>
    </row>
    <row r="138" spans="1:5" x14ac:dyDescent="0.3">
      <c r="A138" s="16">
        <v>35125</v>
      </c>
      <c r="B138">
        <v>19.946000000000002</v>
      </c>
      <c r="C138">
        <v>113.9800731</v>
      </c>
      <c r="E138">
        <f t="shared" ca="1" si="2"/>
        <v>1000</v>
      </c>
    </row>
    <row r="139" spans="1:5" x14ac:dyDescent="0.3">
      <c r="A139" s="16">
        <v>35156</v>
      </c>
      <c r="B139">
        <v>20.931999999999999</v>
      </c>
      <c r="C139">
        <v>121.8360065</v>
      </c>
      <c r="E139">
        <f t="shared" ca="1" si="2"/>
        <v>1000</v>
      </c>
    </row>
    <row r="140" spans="1:5" x14ac:dyDescent="0.3">
      <c r="A140" s="16">
        <v>35186</v>
      </c>
      <c r="B140">
        <v>19.103000000000002</v>
      </c>
      <c r="C140">
        <v>113.2678793</v>
      </c>
      <c r="E140">
        <f t="shared" ca="1" si="2"/>
        <v>1000</v>
      </c>
    </row>
    <row r="141" spans="1:5" x14ac:dyDescent="0.3">
      <c r="A141" s="16">
        <v>35217</v>
      </c>
      <c r="B141">
        <v>18.425000000000001</v>
      </c>
      <c r="C141">
        <v>108.9729148</v>
      </c>
      <c r="E141">
        <f t="shared" ca="1" si="2"/>
        <v>1000</v>
      </c>
    </row>
    <row r="142" spans="1:5" x14ac:dyDescent="0.3">
      <c r="A142" s="16">
        <v>35247</v>
      </c>
      <c r="B142">
        <v>19.637</v>
      </c>
      <c r="C142">
        <v>114.2998336</v>
      </c>
      <c r="E142">
        <f t="shared" ca="1" si="2"/>
        <v>1000</v>
      </c>
    </row>
    <row r="143" spans="1:5" x14ac:dyDescent="0.3">
      <c r="A143" s="16">
        <v>35278</v>
      </c>
      <c r="B143">
        <v>20.558</v>
      </c>
      <c r="C143">
        <v>117.977079</v>
      </c>
      <c r="E143">
        <f t="shared" ca="1" si="2"/>
        <v>1000</v>
      </c>
    </row>
    <row r="144" spans="1:5" x14ac:dyDescent="0.3">
      <c r="A144" s="16">
        <v>35309</v>
      </c>
      <c r="B144">
        <v>22.637</v>
      </c>
      <c r="C144">
        <v>131.9738668</v>
      </c>
      <c r="E144">
        <f t="shared" ca="1" si="2"/>
        <v>1000</v>
      </c>
    </row>
    <row r="145" spans="1:5" x14ac:dyDescent="0.3">
      <c r="A145" s="16">
        <v>35339</v>
      </c>
      <c r="B145">
        <v>24.164000000000001</v>
      </c>
      <c r="C145">
        <v>142.86025739999999</v>
      </c>
      <c r="E145">
        <f t="shared" ca="1" si="2"/>
        <v>1000</v>
      </c>
    </row>
    <row r="146" spans="1:5" x14ac:dyDescent="0.3">
      <c r="A146" s="16">
        <v>35370</v>
      </c>
      <c r="B146">
        <v>22.693000000000001</v>
      </c>
      <c r="C146">
        <v>132.79506989999999</v>
      </c>
      <c r="E146">
        <f t="shared" ca="1" si="2"/>
        <v>1000</v>
      </c>
    </row>
    <row r="147" spans="1:5" x14ac:dyDescent="0.3">
      <c r="A147" s="16">
        <v>35400</v>
      </c>
      <c r="B147">
        <v>23.893000000000001</v>
      </c>
      <c r="C147">
        <v>143.52158019999999</v>
      </c>
      <c r="E147">
        <f t="shared" ca="1" si="2"/>
        <v>1000</v>
      </c>
    </row>
    <row r="148" spans="1:5" x14ac:dyDescent="0.3">
      <c r="A148" s="16">
        <v>35431</v>
      </c>
      <c r="B148">
        <v>23.449000000000002</v>
      </c>
      <c r="C148">
        <v>145.5055486</v>
      </c>
      <c r="E148">
        <f t="shared" si="2"/>
        <v>0</v>
      </c>
    </row>
    <row r="149" spans="1:5" x14ac:dyDescent="0.3">
      <c r="A149" s="16">
        <v>35462</v>
      </c>
      <c r="B149">
        <v>20.823</v>
      </c>
      <c r="C149">
        <v>134.953453</v>
      </c>
      <c r="E149">
        <f t="shared" si="2"/>
        <v>0</v>
      </c>
    </row>
    <row r="150" spans="1:5" x14ac:dyDescent="0.3">
      <c r="A150" s="16">
        <v>35490</v>
      </c>
      <c r="B150">
        <v>19.058</v>
      </c>
      <c r="C150">
        <v>125.1135513</v>
      </c>
      <c r="E150">
        <f t="shared" si="2"/>
        <v>0</v>
      </c>
    </row>
    <row r="151" spans="1:5" x14ac:dyDescent="0.3">
      <c r="A151" s="16">
        <v>35521</v>
      </c>
      <c r="B151">
        <v>17.452999999999999</v>
      </c>
      <c r="C151">
        <v>115.6588156</v>
      </c>
      <c r="E151">
        <f t="shared" si="2"/>
        <v>0</v>
      </c>
    </row>
    <row r="152" spans="1:5" x14ac:dyDescent="0.3">
      <c r="A152" s="16">
        <v>35551</v>
      </c>
      <c r="B152">
        <v>19.068999999999999</v>
      </c>
      <c r="C152">
        <v>125.7821414</v>
      </c>
      <c r="E152">
        <f t="shared" si="2"/>
        <v>0</v>
      </c>
    </row>
    <row r="153" spans="1:5" x14ac:dyDescent="0.3">
      <c r="A153" s="16">
        <v>35582</v>
      </c>
      <c r="B153">
        <v>17.577000000000002</v>
      </c>
      <c r="C153">
        <v>117.5265074</v>
      </c>
      <c r="E153">
        <f t="shared" si="2"/>
        <v>0</v>
      </c>
    </row>
    <row r="154" spans="1:5" x14ac:dyDescent="0.3">
      <c r="A154" s="16">
        <v>35612</v>
      </c>
      <c r="B154">
        <v>18.518999999999998</v>
      </c>
      <c r="C154">
        <v>128.41289800000001</v>
      </c>
      <c r="E154">
        <f t="shared" si="2"/>
        <v>0</v>
      </c>
    </row>
    <row r="155" spans="1:5" x14ac:dyDescent="0.3">
      <c r="A155" s="16">
        <v>35643</v>
      </c>
      <c r="B155">
        <v>18.637</v>
      </c>
      <c r="C155">
        <v>132.7151298</v>
      </c>
      <c r="E155">
        <f t="shared" si="2"/>
        <v>0</v>
      </c>
    </row>
    <row r="156" spans="1:5" x14ac:dyDescent="0.3">
      <c r="A156" s="16">
        <v>35674</v>
      </c>
      <c r="B156">
        <v>18.443999999999999</v>
      </c>
      <c r="C156">
        <v>127.5044875</v>
      </c>
      <c r="E156">
        <f t="shared" si="2"/>
        <v>0</v>
      </c>
    </row>
    <row r="157" spans="1:5" x14ac:dyDescent="0.3">
      <c r="A157" s="16">
        <v>35704</v>
      </c>
      <c r="B157">
        <v>19.885000000000002</v>
      </c>
      <c r="C157">
        <v>135.156937</v>
      </c>
      <c r="E157">
        <f t="shared" si="2"/>
        <v>0</v>
      </c>
    </row>
    <row r="158" spans="1:5" x14ac:dyDescent="0.3">
      <c r="A158" s="16">
        <v>35735</v>
      </c>
      <c r="B158">
        <v>19.152999999999999</v>
      </c>
      <c r="C158">
        <v>128.3329579</v>
      </c>
      <c r="E158">
        <f t="shared" si="2"/>
        <v>0</v>
      </c>
    </row>
    <row r="159" spans="1:5" x14ac:dyDescent="0.3">
      <c r="A159" s="16">
        <v>35765</v>
      </c>
      <c r="B159">
        <v>17.103000000000002</v>
      </c>
      <c r="C159">
        <v>117.65005119999999</v>
      </c>
      <c r="E159">
        <f t="shared" si="2"/>
        <v>0</v>
      </c>
    </row>
    <row r="160" spans="1:5" x14ac:dyDescent="0.3">
      <c r="A160" s="16">
        <v>35796</v>
      </c>
      <c r="B160">
        <v>15.115</v>
      </c>
      <c r="C160">
        <v>106.1241397</v>
      </c>
      <c r="E160">
        <f t="shared" ca="1" si="2"/>
        <v>1000</v>
      </c>
    </row>
    <row r="161" spans="1:5" x14ac:dyDescent="0.3">
      <c r="A161" s="16">
        <v>35827</v>
      </c>
      <c r="B161">
        <v>13.952999999999999</v>
      </c>
      <c r="C161">
        <v>97.868505769999999</v>
      </c>
      <c r="E161">
        <f t="shared" ca="1" si="2"/>
        <v>1000</v>
      </c>
    </row>
    <row r="162" spans="1:5" x14ac:dyDescent="0.3">
      <c r="A162" s="16">
        <v>35855</v>
      </c>
      <c r="B162">
        <v>13.055999999999999</v>
      </c>
      <c r="C162">
        <v>92.279964829999997</v>
      </c>
      <c r="E162">
        <f t="shared" ca="1" si="2"/>
        <v>1000</v>
      </c>
    </row>
    <row r="163" spans="1:5" x14ac:dyDescent="0.3">
      <c r="A163" s="16">
        <v>35886</v>
      </c>
      <c r="B163">
        <v>13.430999999999999</v>
      </c>
      <c r="C163">
        <v>94.205794929999996</v>
      </c>
      <c r="E163">
        <f t="shared" ca="1" si="2"/>
        <v>1000</v>
      </c>
    </row>
    <row r="164" spans="1:5" x14ac:dyDescent="0.3">
      <c r="A164" s="16">
        <v>35916</v>
      </c>
      <c r="B164">
        <v>14.438000000000001</v>
      </c>
      <c r="C164">
        <v>99.183884070000005</v>
      </c>
      <c r="E164">
        <f t="shared" ca="1" si="2"/>
        <v>1000</v>
      </c>
    </row>
    <row r="165" spans="1:5" x14ac:dyDescent="0.3">
      <c r="A165" s="16">
        <v>35947</v>
      </c>
      <c r="B165">
        <v>12.054</v>
      </c>
      <c r="C165">
        <v>83.58102658</v>
      </c>
      <c r="E165">
        <f t="shared" ca="1" si="2"/>
        <v>1000</v>
      </c>
    </row>
    <row r="166" spans="1:5" x14ac:dyDescent="0.3">
      <c r="A166" s="16">
        <v>35977</v>
      </c>
      <c r="B166">
        <v>12.044</v>
      </c>
      <c r="C166">
        <v>83.755441379999994</v>
      </c>
      <c r="E166">
        <f t="shared" ca="1" si="2"/>
        <v>1000</v>
      </c>
    </row>
    <row r="167" spans="1:5" x14ac:dyDescent="0.3">
      <c r="A167" s="16">
        <v>36008</v>
      </c>
      <c r="B167">
        <v>11.955</v>
      </c>
      <c r="C167">
        <v>82.665348870000003</v>
      </c>
      <c r="E167">
        <f t="shared" ca="1" si="2"/>
        <v>1000</v>
      </c>
    </row>
    <row r="168" spans="1:5" x14ac:dyDescent="0.3">
      <c r="A168" s="16">
        <v>36039</v>
      </c>
      <c r="B168">
        <v>13.39</v>
      </c>
      <c r="C168">
        <v>88.035871310000005</v>
      </c>
      <c r="E168">
        <f t="shared" ca="1" si="2"/>
        <v>1000</v>
      </c>
    </row>
    <row r="169" spans="1:5" x14ac:dyDescent="0.3">
      <c r="A169" s="16">
        <v>36069</v>
      </c>
      <c r="B169">
        <v>12.64</v>
      </c>
      <c r="C169">
        <v>80.099997819999999</v>
      </c>
      <c r="E169">
        <f t="shared" ca="1" si="2"/>
        <v>1000</v>
      </c>
    </row>
    <row r="170" spans="1:5" x14ac:dyDescent="0.3">
      <c r="A170" s="16">
        <v>36100</v>
      </c>
      <c r="B170">
        <v>10.962999999999999</v>
      </c>
      <c r="C170">
        <v>71.408326849999995</v>
      </c>
      <c r="E170">
        <f t="shared" ca="1" si="2"/>
        <v>1000</v>
      </c>
    </row>
    <row r="171" spans="1:5" x14ac:dyDescent="0.3">
      <c r="A171" s="16">
        <v>36130</v>
      </c>
      <c r="B171">
        <v>9.875</v>
      </c>
      <c r="C171">
        <v>63.792213830000001</v>
      </c>
      <c r="E171">
        <f t="shared" ca="1" si="2"/>
        <v>1000</v>
      </c>
    </row>
    <row r="172" spans="1:5" x14ac:dyDescent="0.3">
      <c r="A172" s="16">
        <v>36161</v>
      </c>
      <c r="B172">
        <v>11.115</v>
      </c>
      <c r="C172">
        <v>72.585626770000005</v>
      </c>
      <c r="E172">
        <f t="shared" si="2"/>
        <v>0</v>
      </c>
    </row>
    <row r="173" spans="1:5" x14ac:dyDescent="0.3">
      <c r="A173" s="16">
        <v>36192</v>
      </c>
      <c r="B173">
        <v>10.227</v>
      </c>
      <c r="C173">
        <v>69.075528879999993</v>
      </c>
      <c r="E173">
        <f t="shared" si="2"/>
        <v>0</v>
      </c>
    </row>
    <row r="174" spans="1:5" x14ac:dyDescent="0.3">
      <c r="A174" s="16">
        <v>36220</v>
      </c>
      <c r="B174">
        <v>12.502000000000001</v>
      </c>
      <c r="C174">
        <v>86.735027579999993</v>
      </c>
      <c r="E174">
        <f t="shared" si="2"/>
        <v>0</v>
      </c>
    </row>
    <row r="175" spans="1:5" x14ac:dyDescent="0.3">
      <c r="A175" s="16">
        <v>36251</v>
      </c>
      <c r="B175">
        <v>15.327</v>
      </c>
      <c r="C175">
        <v>108.76216359999999</v>
      </c>
      <c r="E175">
        <f t="shared" si="2"/>
        <v>0</v>
      </c>
    </row>
    <row r="176" spans="1:5" x14ac:dyDescent="0.3">
      <c r="A176" s="16">
        <v>36281</v>
      </c>
      <c r="B176">
        <v>15.305</v>
      </c>
      <c r="C176">
        <v>108.8929747</v>
      </c>
      <c r="E176">
        <f t="shared" si="2"/>
        <v>0</v>
      </c>
    </row>
    <row r="177" spans="1:5" x14ac:dyDescent="0.3">
      <c r="A177" s="16">
        <v>36312</v>
      </c>
      <c r="B177">
        <v>15.819000000000001</v>
      </c>
      <c r="C177">
        <v>115.3535897</v>
      </c>
      <c r="E177">
        <f t="shared" si="2"/>
        <v>0</v>
      </c>
    </row>
    <row r="178" spans="1:5" x14ac:dyDescent="0.3">
      <c r="A178" s="16">
        <v>36342</v>
      </c>
      <c r="B178">
        <v>19.033000000000001</v>
      </c>
      <c r="C178">
        <v>138.9577262</v>
      </c>
      <c r="E178">
        <f t="shared" si="2"/>
        <v>0</v>
      </c>
    </row>
    <row r="179" spans="1:5" x14ac:dyDescent="0.3">
      <c r="A179" s="16">
        <v>36373</v>
      </c>
      <c r="B179">
        <v>20.312000000000001</v>
      </c>
      <c r="C179">
        <v>144.95323500000001</v>
      </c>
      <c r="E179">
        <f t="shared" si="2"/>
        <v>0</v>
      </c>
    </row>
    <row r="180" spans="1:5" x14ac:dyDescent="0.3">
      <c r="A180" s="16">
        <v>36404</v>
      </c>
      <c r="B180">
        <v>22.475999999999999</v>
      </c>
      <c r="C180">
        <v>161.98774739999999</v>
      </c>
      <c r="E180">
        <f t="shared" si="2"/>
        <v>0</v>
      </c>
    </row>
    <row r="181" spans="1:5" x14ac:dyDescent="0.3">
      <c r="A181" s="16">
        <v>36434</v>
      </c>
      <c r="B181">
        <v>22.007999999999999</v>
      </c>
      <c r="C181">
        <v>155.61433980000001</v>
      </c>
      <c r="E181">
        <f t="shared" si="2"/>
        <v>0</v>
      </c>
    </row>
    <row r="182" spans="1:5" x14ac:dyDescent="0.3">
      <c r="A182" s="16">
        <v>36465</v>
      </c>
      <c r="B182">
        <v>24.687999999999999</v>
      </c>
      <c r="C182">
        <v>181.02076260000001</v>
      </c>
      <c r="E182">
        <f t="shared" si="2"/>
        <v>0</v>
      </c>
    </row>
    <row r="183" spans="1:5" x14ac:dyDescent="0.3">
      <c r="A183" s="16">
        <v>36495</v>
      </c>
      <c r="B183">
        <v>25.573</v>
      </c>
      <c r="C183">
        <v>191.36210689999999</v>
      </c>
      <c r="E183">
        <f t="shared" si="2"/>
        <v>0</v>
      </c>
    </row>
    <row r="184" spans="1:5" x14ac:dyDescent="0.3">
      <c r="A184" s="16">
        <v>36526</v>
      </c>
      <c r="B184">
        <v>25.547000000000001</v>
      </c>
      <c r="C184">
        <v>190.1833536</v>
      </c>
      <c r="E184">
        <f t="shared" ca="1" si="2"/>
        <v>1000</v>
      </c>
    </row>
    <row r="185" spans="1:5" x14ac:dyDescent="0.3">
      <c r="A185" s="16">
        <v>36557</v>
      </c>
      <c r="B185">
        <v>27.893000000000001</v>
      </c>
      <c r="C185">
        <v>213.89649929999999</v>
      </c>
      <c r="E185">
        <f t="shared" ca="1" si="2"/>
        <v>1000</v>
      </c>
    </row>
    <row r="186" spans="1:5" x14ac:dyDescent="0.3">
      <c r="A186" s="16">
        <v>36586</v>
      </c>
      <c r="B186">
        <v>27.263000000000002</v>
      </c>
      <c r="C186">
        <v>213.93283579999999</v>
      </c>
      <c r="E186">
        <f t="shared" ca="1" si="2"/>
        <v>1000</v>
      </c>
    </row>
    <row r="187" spans="1:5" x14ac:dyDescent="0.3">
      <c r="A187" s="16">
        <v>36617</v>
      </c>
      <c r="B187">
        <v>22.648</v>
      </c>
      <c r="C187">
        <v>181.4204632</v>
      </c>
      <c r="E187">
        <f t="shared" ca="1" si="2"/>
        <v>1000</v>
      </c>
    </row>
    <row r="188" spans="1:5" x14ac:dyDescent="0.3">
      <c r="A188" s="16">
        <v>36647</v>
      </c>
      <c r="B188">
        <v>27.635000000000002</v>
      </c>
      <c r="C188">
        <v>230.78711949999999</v>
      </c>
      <c r="E188">
        <f t="shared" ca="1" si="2"/>
        <v>1000</v>
      </c>
    </row>
    <row r="189" spans="1:5" x14ac:dyDescent="0.3">
      <c r="A189" s="16">
        <v>36678</v>
      </c>
      <c r="B189">
        <v>29.798999999999999</v>
      </c>
      <c r="C189">
        <v>237.28407079999999</v>
      </c>
      <c r="E189">
        <f t="shared" ca="1" si="2"/>
        <v>1000</v>
      </c>
    </row>
    <row r="190" spans="1:5" x14ac:dyDescent="0.3">
      <c r="A190" s="16">
        <v>36708</v>
      </c>
      <c r="B190">
        <v>28.492000000000001</v>
      </c>
      <c r="C190">
        <v>229.23192080000001</v>
      </c>
      <c r="E190">
        <f t="shared" ca="1" si="2"/>
        <v>1000</v>
      </c>
    </row>
    <row r="191" spans="1:5" x14ac:dyDescent="0.3">
      <c r="A191" s="16">
        <v>36739</v>
      </c>
      <c r="B191">
        <v>30.106999999999999</v>
      </c>
      <c r="C191">
        <v>252.02212159999999</v>
      </c>
      <c r="E191">
        <f t="shared" ca="1" si="2"/>
        <v>1000</v>
      </c>
    </row>
    <row r="192" spans="1:5" x14ac:dyDescent="0.3">
      <c r="A192" s="16">
        <v>36770</v>
      </c>
      <c r="B192">
        <v>32.725999999999999</v>
      </c>
      <c r="C192">
        <v>284.13624700000003</v>
      </c>
      <c r="E192">
        <f t="shared" ca="1" si="2"/>
        <v>1000</v>
      </c>
    </row>
    <row r="193" spans="1:5" x14ac:dyDescent="0.3">
      <c r="A193" s="16">
        <v>36800</v>
      </c>
      <c r="B193">
        <v>30.905999999999999</v>
      </c>
      <c r="C193">
        <v>273.22296749999998</v>
      </c>
      <c r="E193">
        <f t="shared" ca="1" si="2"/>
        <v>1000</v>
      </c>
    </row>
    <row r="194" spans="1:5" x14ac:dyDescent="0.3">
      <c r="A194" s="16">
        <v>36831</v>
      </c>
      <c r="B194">
        <v>32.584000000000003</v>
      </c>
      <c r="C194">
        <v>287.6456182</v>
      </c>
      <c r="E194">
        <f t="shared" ca="1" si="2"/>
        <v>1000</v>
      </c>
    </row>
    <row r="195" spans="1:5" x14ac:dyDescent="0.3">
      <c r="A195" s="16">
        <v>36861</v>
      </c>
      <c r="B195">
        <v>25.120999999999999</v>
      </c>
      <c r="C195">
        <v>211.6480019</v>
      </c>
      <c r="E195">
        <f t="shared" ca="1" si="2"/>
        <v>1000</v>
      </c>
    </row>
    <row r="196" spans="1:5" x14ac:dyDescent="0.3">
      <c r="A196" s="16">
        <v>36892</v>
      </c>
      <c r="B196">
        <v>25.658999999999999</v>
      </c>
      <c r="C196">
        <v>207.01510870000001</v>
      </c>
      <c r="E196">
        <f t="shared" si="2"/>
        <v>0</v>
      </c>
    </row>
    <row r="197" spans="1:5" x14ac:dyDescent="0.3">
      <c r="A197" s="16">
        <v>36923</v>
      </c>
      <c r="B197">
        <v>27.45</v>
      </c>
      <c r="C197">
        <v>225.44421270000001</v>
      </c>
      <c r="E197">
        <f t="shared" ref="E197:E260" si="3">IF(ISEVEN(YEAR(A197))=TRUE,$G$1,0)</f>
        <v>0</v>
      </c>
    </row>
    <row r="198" spans="1:5" x14ac:dyDescent="0.3">
      <c r="A198" s="16">
        <v>36951</v>
      </c>
      <c r="B198">
        <v>24.422000000000001</v>
      </c>
      <c r="C198">
        <v>203.26519039999999</v>
      </c>
      <c r="E198">
        <f t="shared" si="3"/>
        <v>0</v>
      </c>
    </row>
    <row r="199" spans="1:5" x14ac:dyDescent="0.3">
      <c r="A199" s="16">
        <v>36982</v>
      </c>
      <c r="B199">
        <v>25.66</v>
      </c>
      <c r="C199">
        <v>217.7648743</v>
      </c>
      <c r="E199">
        <f t="shared" si="3"/>
        <v>0</v>
      </c>
    </row>
    <row r="200" spans="1:5" x14ac:dyDescent="0.3">
      <c r="A200" s="16">
        <v>37012</v>
      </c>
      <c r="B200">
        <v>28.512</v>
      </c>
      <c r="C200">
        <v>246.9052274</v>
      </c>
      <c r="E200">
        <f t="shared" si="3"/>
        <v>0</v>
      </c>
    </row>
    <row r="201" spans="1:5" x14ac:dyDescent="0.3">
      <c r="A201" s="16">
        <v>37043</v>
      </c>
      <c r="B201">
        <v>27.83</v>
      </c>
      <c r="C201">
        <v>246.93066279999999</v>
      </c>
      <c r="E201">
        <f t="shared" si="3"/>
        <v>0</v>
      </c>
    </row>
    <row r="202" spans="1:5" x14ac:dyDescent="0.3">
      <c r="A202" s="16">
        <v>37073</v>
      </c>
      <c r="B202">
        <v>24.576000000000001</v>
      </c>
      <c r="C202">
        <v>216.15880469999999</v>
      </c>
      <c r="E202">
        <f t="shared" si="3"/>
        <v>0</v>
      </c>
    </row>
    <row r="203" spans="1:5" x14ac:dyDescent="0.3">
      <c r="A203" s="16">
        <v>37104</v>
      </c>
      <c r="B203">
        <v>25.74</v>
      </c>
      <c r="C203">
        <v>216.38627059999999</v>
      </c>
      <c r="E203">
        <f t="shared" si="3"/>
        <v>0</v>
      </c>
    </row>
    <row r="204" spans="1:5" x14ac:dyDescent="0.3">
      <c r="A204" s="16">
        <v>37135</v>
      </c>
      <c r="B204">
        <v>25.574000000000002</v>
      </c>
      <c r="C204">
        <v>212.48519289999999</v>
      </c>
      <c r="E204">
        <f t="shared" si="3"/>
        <v>0</v>
      </c>
    </row>
    <row r="205" spans="1:5" x14ac:dyDescent="0.3">
      <c r="A205" s="16">
        <v>37165</v>
      </c>
      <c r="B205">
        <v>20.486000000000001</v>
      </c>
      <c r="C205">
        <v>171.18812819999999</v>
      </c>
      <c r="E205">
        <f t="shared" si="3"/>
        <v>0</v>
      </c>
    </row>
    <row r="206" spans="1:5" x14ac:dyDescent="0.3">
      <c r="A206" s="16">
        <v>37196</v>
      </c>
      <c r="B206">
        <v>18.675000000000001</v>
      </c>
      <c r="C206">
        <v>161.7028699</v>
      </c>
      <c r="E206">
        <f t="shared" si="3"/>
        <v>0</v>
      </c>
    </row>
    <row r="207" spans="1:5" x14ac:dyDescent="0.3">
      <c r="A207" s="16">
        <v>37226</v>
      </c>
      <c r="B207">
        <v>18.681000000000001</v>
      </c>
      <c r="C207">
        <v>158.47</v>
      </c>
      <c r="E207">
        <f t="shared" si="3"/>
        <v>0</v>
      </c>
    </row>
    <row r="208" spans="1:5" x14ac:dyDescent="0.3">
      <c r="A208" s="16">
        <v>37257</v>
      </c>
      <c r="B208">
        <v>19.481999999999999</v>
      </c>
      <c r="C208">
        <v>166.96</v>
      </c>
      <c r="E208">
        <f t="shared" ca="1" si="3"/>
        <v>1000</v>
      </c>
    </row>
    <row r="209" spans="1:5" x14ac:dyDescent="0.3">
      <c r="A209" s="16">
        <v>37288</v>
      </c>
      <c r="B209">
        <v>20.222999999999999</v>
      </c>
      <c r="C209">
        <v>175.96</v>
      </c>
      <c r="E209">
        <f t="shared" ca="1" si="3"/>
        <v>1000</v>
      </c>
    </row>
    <row r="210" spans="1:5" x14ac:dyDescent="0.3">
      <c r="A210" s="16">
        <v>37316</v>
      </c>
      <c r="B210">
        <v>23.725999999999999</v>
      </c>
      <c r="C210">
        <v>205.08</v>
      </c>
      <c r="E210">
        <f t="shared" ca="1" si="3"/>
        <v>1000</v>
      </c>
    </row>
    <row r="211" spans="1:5" x14ac:dyDescent="0.3">
      <c r="A211" s="16">
        <v>37347</v>
      </c>
      <c r="B211">
        <v>25.66</v>
      </c>
      <c r="C211">
        <v>219.29</v>
      </c>
      <c r="E211">
        <f t="shared" ca="1" si="3"/>
        <v>1000</v>
      </c>
    </row>
    <row r="212" spans="1:5" x14ac:dyDescent="0.3">
      <c r="A212" s="16">
        <v>37377</v>
      </c>
      <c r="B212">
        <v>25.324999999999999</v>
      </c>
      <c r="C212">
        <v>209.06</v>
      </c>
      <c r="E212">
        <f t="shared" ca="1" si="3"/>
        <v>1000</v>
      </c>
    </row>
    <row r="213" spans="1:5" x14ac:dyDescent="0.3">
      <c r="A213" s="16">
        <v>37408</v>
      </c>
      <c r="B213">
        <v>24.134</v>
      </c>
      <c r="C213">
        <v>191.22</v>
      </c>
      <c r="E213">
        <f t="shared" ca="1" si="3"/>
        <v>1000</v>
      </c>
    </row>
    <row r="214" spans="1:5" x14ac:dyDescent="0.3">
      <c r="A214" s="16">
        <v>37438</v>
      </c>
      <c r="B214">
        <v>25.812000000000001</v>
      </c>
      <c r="C214">
        <v>196.93</v>
      </c>
      <c r="E214">
        <f t="shared" ca="1" si="3"/>
        <v>1000</v>
      </c>
    </row>
    <row r="215" spans="1:5" x14ac:dyDescent="0.3">
      <c r="A215" s="16">
        <v>37469</v>
      </c>
      <c r="B215">
        <v>26.661999999999999</v>
      </c>
      <c r="C215">
        <v>206.41</v>
      </c>
      <c r="E215">
        <f t="shared" ca="1" si="3"/>
        <v>1000</v>
      </c>
    </row>
    <row r="216" spans="1:5" x14ac:dyDescent="0.3">
      <c r="A216" s="16">
        <v>37500</v>
      </c>
      <c r="B216">
        <v>28.379000000000001</v>
      </c>
      <c r="C216">
        <v>219.03</v>
      </c>
      <c r="E216">
        <f t="shared" ca="1" si="3"/>
        <v>1000</v>
      </c>
    </row>
    <row r="217" spans="1:5" x14ac:dyDescent="0.3">
      <c r="A217" s="16">
        <v>37530</v>
      </c>
      <c r="B217">
        <v>27.579000000000001</v>
      </c>
      <c r="C217">
        <v>212.79</v>
      </c>
      <c r="E217">
        <f t="shared" ca="1" si="3"/>
        <v>1000</v>
      </c>
    </row>
    <row r="218" spans="1:5" x14ac:dyDescent="0.3">
      <c r="A218" s="16">
        <v>37561</v>
      </c>
      <c r="B218">
        <v>24.100999999999999</v>
      </c>
      <c r="C218">
        <v>182.19</v>
      </c>
      <c r="E218">
        <f t="shared" ca="1" si="3"/>
        <v>1000</v>
      </c>
    </row>
    <row r="219" spans="1:5" x14ac:dyDescent="0.3">
      <c r="A219" s="16">
        <v>37591</v>
      </c>
      <c r="B219">
        <v>28.67</v>
      </c>
      <c r="C219">
        <v>213.13</v>
      </c>
      <c r="E219">
        <f t="shared" ca="1" si="3"/>
        <v>1000</v>
      </c>
    </row>
    <row r="220" spans="1:5" x14ac:dyDescent="0.3">
      <c r="A220" s="16">
        <v>37622</v>
      </c>
      <c r="B220">
        <v>31.323</v>
      </c>
      <c r="C220">
        <v>223.23</v>
      </c>
      <c r="E220">
        <f t="shared" si="3"/>
        <v>0</v>
      </c>
    </row>
    <row r="221" spans="1:5" x14ac:dyDescent="0.3">
      <c r="A221" s="16">
        <v>37653</v>
      </c>
      <c r="B221">
        <v>32.673999999999999</v>
      </c>
      <c r="C221">
        <v>229.59</v>
      </c>
      <c r="E221">
        <f t="shared" si="3"/>
        <v>0</v>
      </c>
    </row>
    <row r="222" spans="1:5" x14ac:dyDescent="0.3">
      <c r="A222" s="16">
        <v>37681</v>
      </c>
      <c r="B222">
        <v>30.536999999999999</v>
      </c>
      <c r="C222">
        <v>213.9</v>
      </c>
      <c r="E222">
        <f t="shared" si="3"/>
        <v>0</v>
      </c>
    </row>
    <row r="223" spans="1:5" x14ac:dyDescent="0.3">
      <c r="A223" s="16">
        <v>37712</v>
      </c>
      <c r="B223">
        <v>24.852</v>
      </c>
      <c r="C223">
        <v>173.42</v>
      </c>
      <c r="E223">
        <f t="shared" si="3"/>
        <v>0</v>
      </c>
    </row>
    <row r="224" spans="1:5" x14ac:dyDescent="0.3">
      <c r="A224" s="16">
        <v>37742</v>
      </c>
      <c r="B224">
        <v>25.716999999999999</v>
      </c>
      <c r="C224">
        <v>168.09</v>
      </c>
      <c r="E224">
        <f t="shared" si="3"/>
        <v>0</v>
      </c>
    </row>
    <row r="225" spans="1:5" x14ac:dyDescent="0.3">
      <c r="A225" s="16">
        <v>37773</v>
      </c>
      <c r="B225">
        <v>27.513999999999999</v>
      </c>
      <c r="C225">
        <v>178.58</v>
      </c>
      <c r="E225">
        <f t="shared" si="3"/>
        <v>0</v>
      </c>
    </row>
    <row r="226" spans="1:5" x14ac:dyDescent="0.3">
      <c r="A226" s="16">
        <v>37803</v>
      </c>
      <c r="B226">
        <v>28.352</v>
      </c>
      <c r="C226">
        <v>188.73</v>
      </c>
      <c r="E226">
        <f t="shared" si="3"/>
        <v>0</v>
      </c>
    </row>
    <row r="227" spans="1:5" x14ac:dyDescent="0.3">
      <c r="A227" s="16">
        <v>37834</v>
      </c>
      <c r="B227">
        <v>29.786999999999999</v>
      </c>
      <c r="C227">
        <v>202.43</v>
      </c>
      <c r="E227">
        <f t="shared" si="3"/>
        <v>0</v>
      </c>
    </row>
    <row r="228" spans="1:5" x14ac:dyDescent="0.3">
      <c r="A228" s="16">
        <v>37865</v>
      </c>
      <c r="B228">
        <v>27.077999999999999</v>
      </c>
      <c r="C228">
        <v>182.66</v>
      </c>
      <c r="E228">
        <f t="shared" si="3"/>
        <v>0</v>
      </c>
    </row>
    <row r="229" spans="1:5" x14ac:dyDescent="0.3">
      <c r="A229" s="16">
        <v>37895</v>
      </c>
      <c r="B229">
        <v>29.652000000000001</v>
      </c>
      <c r="C229">
        <v>191.98</v>
      </c>
      <c r="E229">
        <f t="shared" si="3"/>
        <v>0</v>
      </c>
    </row>
    <row r="230" spans="1:5" x14ac:dyDescent="0.3">
      <c r="A230" s="16">
        <v>37926</v>
      </c>
      <c r="B230">
        <v>28.725999999999999</v>
      </c>
      <c r="C230">
        <v>185.83</v>
      </c>
      <c r="E230">
        <f t="shared" si="3"/>
        <v>0</v>
      </c>
    </row>
    <row r="231" spans="1:5" x14ac:dyDescent="0.3">
      <c r="A231" s="16">
        <v>37956</v>
      </c>
      <c r="B231">
        <v>29.867000000000001</v>
      </c>
      <c r="C231">
        <v>184.03</v>
      </c>
      <c r="E231">
        <f t="shared" si="3"/>
        <v>0</v>
      </c>
    </row>
    <row r="232" spans="1:5" x14ac:dyDescent="0.3">
      <c r="A232" s="16">
        <v>37987</v>
      </c>
      <c r="B232">
        <v>31.231000000000002</v>
      </c>
      <c r="C232">
        <v>187.44</v>
      </c>
      <c r="E232">
        <f t="shared" ca="1" si="3"/>
        <v>1000</v>
      </c>
    </row>
    <row r="233" spans="1:5" x14ac:dyDescent="0.3">
      <c r="A233" s="16">
        <v>38018</v>
      </c>
      <c r="B233">
        <v>30.834</v>
      </c>
      <c r="C233">
        <v>184.57</v>
      </c>
      <c r="E233">
        <f t="shared" ca="1" si="3"/>
        <v>1000</v>
      </c>
    </row>
    <row r="234" spans="1:5" x14ac:dyDescent="0.3">
      <c r="A234" s="16">
        <v>38047</v>
      </c>
      <c r="B234">
        <v>33.789000000000001</v>
      </c>
      <c r="C234">
        <v>208.6</v>
      </c>
      <c r="E234">
        <f t="shared" ca="1" si="3"/>
        <v>1000</v>
      </c>
    </row>
    <row r="235" spans="1:5" x14ac:dyDescent="0.3">
      <c r="A235" s="16">
        <v>38078</v>
      </c>
      <c r="B235">
        <v>33.247999999999998</v>
      </c>
      <c r="C235">
        <v>210</v>
      </c>
      <c r="E235">
        <f t="shared" ca="1" si="3"/>
        <v>1000</v>
      </c>
    </row>
    <row r="236" spans="1:5" x14ac:dyDescent="0.3">
      <c r="A236" s="16">
        <v>38108</v>
      </c>
      <c r="B236">
        <v>37.801000000000002</v>
      </c>
      <c r="C236">
        <v>238.32</v>
      </c>
      <c r="E236">
        <f t="shared" ca="1" si="3"/>
        <v>1000</v>
      </c>
    </row>
    <row r="237" spans="1:5" x14ac:dyDescent="0.3">
      <c r="A237" s="16">
        <v>38139</v>
      </c>
      <c r="B237">
        <v>35.045000000000002</v>
      </c>
      <c r="C237">
        <v>218.56</v>
      </c>
      <c r="E237">
        <f t="shared" ca="1" si="3"/>
        <v>1000</v>
      </c>
    </row>
    <row r="238" spans="1:5" x14ac:dyDescent="0.3">
      <c r="A238" s="16">
        <v>38169</v>
      </c>
      <c r="B238">
        <v>38.325000000000003</v>
      </c>
      <c r="C238">
        <v>236.64</v>
      </c>
      <c r="E238">
        <f t="shared" ca="1" si="3"/>
        <v>1000</v>
      </c>
    </row>
    <row r="239" spans="1:5" x14ac:dyDescent="0.3">
      <c r="A239" s="16">
        <v>38200</v>
      </c>
      <c r="B239">
        <v>43.037999999999997</v>
      </c>
      <c r="C239">
        <v>267.57</v>
      </c>
      <c r="E239">
        <f t="shared" ca="1" si="3"/>
        <v>1000</v>
      </c>
    </row>
    <row r="240" spans="1:5" x14ac:dyDescent="0.3">
      <c r="A240" s="16">
        <v>38231</v>
      </c>
      <c r="B240">
        <v>43.255000000000003</v>
      </c>
      <c r="C240">
        <v>268</v>
      </c>
      <c r="E240">
        <f t="shared" ca="1" si="3"/>
        <v>1000</v>
      </c>
    </row>
    <row r="241" spans="1:5" x14ac:dyDescent="0.3">
      <c r="A241" s="16">
        <v>38261</v>
      </c>
      <c r="B241">
        <v>49.642000000000003</v>
      </c>
      <c r="C241">
        <v>300.87</v>
      </c>
      <c r="E241">
        <f t="shared" ca="1" si="3"/>
        <v>1000</v>
      </c>
    </row>
    <row r="242" spans="1:5" x14ac:dyDescent="0.3">
      <c r="A242" s="16">
        <v>38292</v>
      </c>
      <c r="B242">
        <v>42.841000000000001</v>
      </c>
      <c r="C242">
        <v>249.64</v>
      </c>
      <c r="E242">
        <f t="shared" ca="1" si="3"/>
        <v>1000</v>
      </c>
    </row>
    <row r="243" spans="1:5" x14ac:dyDescent="0.3">
      <c r="A243" s="16">
        <v>38322</v>
      </c>
      <c r="B243">
        <v>39.531999999999996</v>
      </c>
      <c r="C243">
        <v>223.19</v>
      </c>
      <c r="E243">
        <f t="shared" ca="1" si="3"/>
        <v>1000</v>
      </c>
    </row>
    <row r="244" spans="1:5" x14ac:dyDescent="0.3">
      <c r="A244" s="16">
        <v>38353</v>
      </c>
      <c r="B244">
        <v>44.23</v>
      </c>
      <c r="C244">
        <v>255.22</v>
      </c>
      <c r="E244">
        <f t="shared" si="3"/>
        <v>0</v>
      </c>
    </row>
    <row r="245" spans="1:5" x14ac:dyDescent="0.3">
      <c r="A245" s="16">
        <v>38384</v>
      </c>
      <c r="B245">
        <v>45.374000000000002</v>
      </c>
      <c r="C245">
        <v>263.93</v>
      </c>
      <c r="E245">
        <f t="shared" si="3"/>
        <v>0</v>
      </c>
    </row>
    <row r="246" spans="1:5" x14ac:dyDescent="0.3">
      <c r="A246" s="16">
        <v>38412</v>
      </c>
      <c r="B246">
        <v>52.905000000000001</v>
      </c>
      <c r="C246">
        <v>303.38</v>
      </c>
      <c r="E246">
        <f t="shared" si="3"/>
        <v>0</v>
      </c>
    </row>
    <row r="247" spans="1:5" x14ac:dyDescent="0.3">
      <c r="A247" s="16">
        <v>38443</v>
      </c>
      <c r="B247">
        <v>51.814999999999998</v>
      </c>
      <c r="C247">
        <v>303.17</v>
      </c>
      <c r="E247">
        <f t="shared" si="3"/>
        <v>0</v>
      </c>
    </row>
    <row r="248" spans="1:5" x14ac:dyDescent="0.3">
      <c r="A248" s="16">
        <v>38473</v>
      </c>
      <c r="B248">
        <v>48.555</v>
      </c>
      <c r="C248">
        <v>289.56</v>
      </c>
      <c r="E248">
        <f t="shared" si="3"/>
        <v>0</v>
      </c>
    </row>
    <row r="249" spans="1:5" x14ac:dyDescent="0.3">
      <c r="A249" s="16">
        <v>38504</v>
      </c>
      <c r="B249">
        <v>54.386000000000003</v>
      </c>
      <c r="C249">
        <v>338.43</v>
      </c>
      <c r="E249">
        <f t="shared" si="3"/>
        <v>0</v>
      </c>
    </row>
    <row r="250" spans="1:5" x14ac:dyDescent="0.3">
      <c r="A250" s="16">
        <v>38534</v>
      </c>
      <c r="B250">
        <v>57.58</v>
      </c>
      <c r="C250">
        <v>362.12</v>
      </c>
      <c r="E250">
        <f t="shared" si="3"/>
        <v>0</v>
      </c>
    </row>
    <row r="251" spans="1:5" x14ac:dyDescent="0.3">
      <c r="A251" s="16">
        <v>38565</v>
      </c>
      <c r="B251">
        <v>64.116</v>
      </c>
      <c r="C251">
        <v>394.86</v>
      </c>
      <c r="E251">
        <f t="shared" si="3"/>
        <v>0</v>
      </c>
    </row>
    <row r="252" spans="1:5" x14ac:dyDescent="0.3">
      <c r="A252" s="16">
        <v>38596</v>
      </c>
      <c r="B252">
        <v>62.908000000000001</v>
      </c>
      <c r="C252">
        <v>388.56</v>
      </c>
      <c r="E252">
        <f t="shared" si="3"/>
        <v>0</v>
      </c>
    </row>
    <row r="253" spans="1:5" x14ac:dyDescent="0.3">
      <c r="A253" s="16">
        <v>38626</v>
      </c>
      <c r="B253">
        <v>58.604999999999997</v>
      </c>
      <c r="C253">
        <v>369.24</v>
      </c>
      <c r="E253">
        <f t="shared" si="3"/>
        <v>0</v>
      </c>
    </row>
    <row r="254" spans="1:5" x14ac:dyDescent="0.3">
      <c r="A254" s="16">
        <v>38657</v>
      </c>
      <c r="B254">
        <v>55.173999999999999</v>
      </c>
      <c r="C254">
        <v>354.38</v>
      </c>
      <c r="E254">
        <f t="shared" si="3"/>
        <v>0</v>
      </c>
    </row>
    <row r="255" spans="1:5" x14ac:dyDescent="0.3">
      <c r="A255" s="16">
        <v>38687</v>
      </c>
      <c r="B255">
        <v>56.908999999999999</v>
      </c>
      <c r="C255">
        <v>363.36</v>
      </c>
      <c r="E255">
        <f t="shared" si="3"/>
        <v>0</v>
      </c>
    </row>
    <row r="256" spans="1:5" x14ac:dyDescent="0.3">
      <c r="A256" s="16">
        <v>38718</v>
      </c>
      <c r="B256">
        <v>63.048000000000002</v>
      </c>
      <c r="C256">
        <v>394.34</v>
      </c>
      <c r="E256">
        <f t="shared" ca="1" si="3"/>
        <v>1000</v>
      </c>
    </row>
    <row r="257" spans="1:5" x14ac:dyDescent="0.3">
      <c r="A257" s="16">
        <v>38749</v>
      </c>
      <c r="B257">
        <v>60.12</v>
      </c>
      <c r="C257">
        <v>381.23</v>
      </c>
      <c r="E257">
        <f t="shared" ca="1" si="3"/>
        <v>1000</v>
      </c>
    </row>
    <row r="258" spans="1:5" x14ac:dyDescent="0.3">
      <c r="A258" s="16">
        <v>38777</v>
      </c>
      <c r="B258">
        <v>62.094999999999999</v>
      </c>
      <c r="C258">
        <v>391.06</v>
      </c>
      <c r="E258">
        <f t="shared" ca="1" si="3"/>
        <v>1000</v>
      </c>
    </row>
    <row r="259" spans="1:5" x14ac:dyDescent="0.3">
      <c r="A259" s="16">
        <v>38808</v>
      </c>
      <c r="B259">
        <v>70.346000000000004</v>
      </c>
      <c r="C259">
        <v>433.97</v>
      </c>
      <c r="E259">
        <f t="shared" ca="1" si="3"/>
        <v>1000</v>
      </c>
    </row>
    <row r="260" spans="1:5" x14ac:dyDescent="0.3">
      <c r="A260" s="16">
        <v>38838</v>
      </c>
      <c r="B260">
        <v>69.828000000000003</v>
      </c>
      <c r="C260">
        <v>413.94</v>
      </c>
      <c r="E260">
        <f t="shared" ca="1" si="3"/>
        <v>1000</v>
      </c>
    </row>
    <row r="261" spans="1:5" x14ac:dyDescent="0.3">
      <c r="A261" s="16">
        <v>38869</v>
      </c>
      <c r="B261">
        <v>68.688000000000002</v>
      </c>
      <c r="C261">
        <v>411.04</v>
      </c>
      <c r="E261">
        <f t="shared" ref="E261:E324" ca="1" si="4">IF(ISEVEN(YEAR(A261))=TRUE,$G$1,0)</f>
        <v>1000</v>
      </c>
    </row>
    <row r="262" spans="1:5" x14ac:dyDescent="0.3">
      <c r="A262" s="16">
        <v>38899</v>
      </c>
      <c r="B262">
        <v>73.659000000000006</v>
      </c>
      <c r="C262">
        <v>439.61</v>
      </c>
      <c r="E262">
        <f t="shared" ca="1" si="4"/>
        <v>1000</v>
      </c>
    </row>
    <row r="263" spans="1:5" x14ac:dyDescent="0.3">
      <c r="A263" s="16">
        <v>38930</v>
      </c>
      <c r="B263">
        <v>73.108999999999995</v>
      </c>
      <c r="C263">
        <v>432</v>
      </c>
      <c r="E263">
        <f t="shared" ca="1" si="4"/>
        <v>1000</v>
      </c>
    </row>
    <row r="264" spans="1:5" x14ac:dyDescent="0.3">
      <c r="A264" s="16">
        <v>38961</v>
      </c>
      <c r="B264">
        <v>61.71</v>
      </c>
      <c r="C264">
        <v>367.05</v>
      </c>
      <c r="E264">
        <f t="shared" ca="1" si="4"/>
        <v>1000</v>
      </c>
    </row>
    <row r="265" spans="1:5" x14ac:dyDescent="0.3">
      <c r="A265" s="16">
        <v>38991</v>
      </c>
      <c r="B265">
        <v>57.795000000000002</v>
      </c>
      <c r="C265">
        <v>346.93</v>
      </c>
      <c r="E265">
        <f t="shared" ca="1" si="4"/>
        <v>1000</v>
      </c>
    </row>
    <row r="266" spans="1:5" x14ac:dyDescent="0.3">
      <c r="A266" s="16">
        <v>39022</v>
      </c>
      <c r="B266">
        <v>58.914999999999999</v>
      </c>
      <c r="C266">
        <v>346.24</v>
      </c>
      <c r="E266">
        <f t="shared" ca="1" si="4"/>
        <v>1000</v>
      </c>
    </row>
    <row r="267" spans="1:5" x14ac:dyDescent="0.3">
      <c r="A267" s="16">
        <v>39052</v>
      </c>
      <c r="B267">
        <v>62.325000000000003</v>
      </c>
      <c r="C267">
        <v>357.07</v>
      </c>
      <c r="E267">
        <f t="shared" ca="1" si="4"/>
        <v>1000</v>
      </c>
    </row>
    <row r="268" spans="1:5" x14ac:dyDescent="0.3">
      <c r="A268" s="16">
        <v>39083</v>
      </c>
      <c r="B268">
        <v>53.68</v>
      </c>
      <c r="C268">
        <v>312.61</v>
      </c>
      <c r="E268">
        <f t="shared" si="4"/>
        <v>0</v>
      </c>
    </row>
    <row r="269" spans="1:5" x14ac:dyDescent="0.3">
      <c r="A269" s="16">
        <v>39114</v>
      </c>
      <c r="B269">
        <v>57.427</v>
      </c>
      <c r="C269">
        <v>332.51</v>
      </c>
      <c r="E269">
        <f t="shared" si="4"/>
        <v>0</v>
      </c>
    </row>
    <row r="270" spans="1:5" x14ac:dyDescent="0.3">
      <c r="A270" s="16">
        <v>39142</v>
      </c>
      <c r="B270">
        <v>62.15</v>
      </c>
      <c r="C270">
        <v>355.29</v>
      </c>
      <c r="E270">
        <f t="shared" si="4"/>
        <v>0</v>
      </c>
    </row>
    <row r="271" spans="1:5" x14ac:dyDescent="0.3">
      <c r="A271" s="16">
        <v>39173</v>
      </c>
      <c r="B271">
        <v>67.507000000000005</v>
      </c>
      <c r="C271">
        <v>378.09</v>
      </c>
      <c r="E271">
        <f t="shared" si="4"/>
        <v>0</v>
      </c>
    </row>
    <row r="272" spans="1:5" x14ac:dyDescent="0.3">
      <c r="A272" s="16">
        <v>39203</v>
      </c>
      <c r="B272">
        <v>67.228999999999999</v>
      </c>
      <c r="C272">
        <v>376.67</v>
      </c>
      <c r="E272">
        <f t="shared" si="4"/>
        <v>0</v>
      </c>
    </row>
    <row r="273" spans="1:5" x14ac:dyDescent="0.3">
      <c r="A273" s="16">
        <v>39234</v>
      </c>
      <c r="B273">
        <v>71.543999999999997</v>
      </c>
      <c r="C273">
        <v>403.6</v>
      </c>
      <c r="E273">
        <f t="shared" si="4"/>
        <v>0</v>
      </c>
    </row>
    <row r="274" spans="1:5" x14ac:dyDescent="0.3">
      <c r="A274" s="16">
        <v>39264</v>
      </c>
      <c r="B274">
        <v>77.006</v>
      </c>
      <c r="C274">
        <v>425</v>
      </c>
      <c r="E274">
        <f t="shared" si="4"/>
        <v>0</v>
      </c>
    </row>
    <row r="275" spans="1:5" x14ac:dyDescent="0.3">
      <c r="A275" s="16">
        <v>39295</v>
      </c>
      <c r="B275">
        <v>70.733999999999995</v>
      </c>
      <c r="C275">
        <v>393.08</v>
      </c>
      <c r="E275">
        <f t="shared" si="4"/>
        <v>0</v>
      </c>
    </row>
    <row r="276" spans="1:5" x14ac:dyDescent="0.3">
      <c r="A276" s="16">
        <v>39326</v>
      </c>
      <c r="B276">
        <v>76.87</v>
      </c>
      <c r="C276">
        <v>418.76</v>
      </c>
      <c r="E276">
        <f t="shared" si="4"/>
        <v>0</v>
      </c>
    </row>
    <row r="277" spans="1:5" x14ac:dyDescent="0.3">
      <c r="A277" s="16">
        <v>39356</v>
      </c>
      <c r="B277">
        <v>82.497</v>
      </c>
      <c r="C277">
        <v>438.96</v>
      </c>
      <c r="E277">
        <f t="shared" si="4"/>
        <v>0</v>
      </c>
    </row>
    <row r="278" spans="1:5" x14ac:dyDescent="0.3">
      <c r="A278" s="16">
        <v>39387</v>
      </c>
      <c r="B278">
        <v>92.616</v>
      </c>
      <c r="C278">
        <v>477.48</v>
      </c>
      <c r="E278">
        <f t="shared" si="4"/>
        <v>0</v>
      </c>
    </row>
    <row r="279" spans="1:5" x14ac:dyDescent="0.3">
      <c r="A279" s="16">
        <v>39417</v>
      </c>
      <c r="B279">
        <v>90.974000000000004</v>
      </c>
      <c r="C279">
        <v>472.67</v>
      </c>
      <c r="E279">
        <f t="shared" si="4"/>
        <v>0</v>
      </c>
    </row>
    <row r="280" spans="1:5" x14ac:dyDescent="0.3">
      <c r="A280" s="16">
        <v>39448</v>
      </c>
      <c r="B280">
        <v>91.998999999999995</v>
      </c>
      <c r="C280">
        <v>473.18</v>
      </c>
      <c r="E280">
        <f t="shared" ca="1" si="4"/>
        <v>1000</v>
      </c>
    </row>
    <row r="281" spans="1:5" x14ac:dyDescent="0.3">
      <c r="A281" s="16">
        <v>39479</v>
      </c>
      <c r="B281">
        <v>95.036000000000001</v>
      </c>
      <c r="C281">
        <v>487.81</v>
      </c>
      <c r="E281">
        <f t="shared" ca="1" si="4"/>
        <v>1000</v>
      </c>
    </row>
    <row r="282" spans="1:5" x14ac:dyDescent="0.3">
      <c r="A282" s="16">
        <v>39508</v>
      </c>
      <c r="B282">
        <v>103.66200000000001</v>
      </c>
      <c r="C282">
        <v>505.39</v>
      </c>
      <c r="E282">
        <f t="shared" ca="1" si="4"/>
        <v>1000</v>
      </c>
    </row>
    <row r="283" spans="1:5" x14ac:dyDescent="0.3">
      <c r="A283" s="16">
        <v>39539</v>
      </c>
      <c r="B283">
        <v>108.971</v>
      </c>
      <c r="C283">
        <v>523.72</v>
      </c>
      <c r="E283">
        <f t="shared" ca="1" si="4"/>
        <v>1000</v>
      </c>
    </row>
    <row r="284" spans="1:5" x14ac:dyDescent="0.3">
      <c r="A284" s="16">
        <v>39569</v>
      </c>
      <c r="B284">
        <v>122.72499999999999</v>
      </c>
      <c r="C284">
        <v>597.17999999999995</v>
      </c>
      <c r="E284">
        <f t="shared" ca="1" si="4"/>
        <v>1000</v>
      </c>
    </row>
    <row r="285" spans="1:5" x14ac:dyDescent="0.3">
      <c r="A285" s="16">
        <v>39600</v>
      </c>
      <c r="B285">
        <v>132.43600000000001</v>
      </c>
      <c r="C285">
        <v>644.6</v>
      </c>
      <c r="E285">
        <f t="shared" ca="1" si="4"/>
        <v>1000</v>
      </c>
    </row>
    <row r="286" spans="1:5" x14ac:dyDescent="0.3">
      <c r="A286" s="16">
        <v>39630</v>
      </c>
      <c r="B286">
        <v>133.18199999999999</v>
      </c>
      <c r="C286">
        <v>639.30999999999995</v>
      </c>
      <c r="E286">
        <f t="shared" ca="1" si="4"/>
        <v>1000</v>
      </c>
    </row>
    <row r="287" spans="1:5" x14ac:dyDescent="0.3">
      <c r="A287" s="16">
        <v>39661</v>
      </c>
      <c r="B287">
        <v>113.03</v>
      </c>
      <c r="C287">
        <v>571.38</v>
      </c>
      <c r="E287">
        <f t="shared" ca="1" si="4"/>
        <v>1000</v>
      </c>
    </row>
    <row r="288" spans="1:5" x14ac:dyDescent="0.3">
      <c r="A288" s="16">
        <v>39692</v>
      </c>
      <c r="B288">
        <v>98.313000000000002</v>
      </c>
      <c r="C288">
        <v>516.94000000000005</v>
      </c>
      <c r="E288">
        <f t="shared" ca="1" si="4"/>
        <v>1000</v>
      </c>
    </row>
    <row r="289" spans="1:5" x14ac:dyDescent="0.3">
      <c r="A289" s="16">
        <v>39722</v>
      </c>
      <c r="B289">
        <v>71.867999999999995</v>
      </c>
      <c r="C289">
        <v>408.38</v>
      </c>
      <c r="E289">
        <f t="shared" ca="1" si="4"/>
        <v>1000</v>
      </c>
    </row>
    <row r="290" spans="1:5" x14ac:dyDescent="0.3">
      <c r="A290" s="16">
        <v>39753</v>
      </c>
      <c r="B290">
        <v>52.508000000000003</v>
      </c>
      <c r="C290">
        <v>312.19</v>
      </c>
      <c r="E290">
        <f t="shared" ca="1" si="4"/>
        <v>1000</v>
      </c>
    </row>
    <row r="291" spans="1:5" x14ac:dyDescent="0.3">
      <c r="A291" s="16">
        <v>39783</v>
      </c>
      <c r="B291">
        <v>40.347999999999999</v>
      </c>
      <c r="C291">
        <v>227.11</v>
      </c>
      <c r="E291">
        <f t="shared" ca="1" si="4"/>
        <v>1000</v>
      </c>
    </row>
    <row r="292" spans="1:5" x14ac:dyDescent="0.3">
      <c r="A292" s="16">
        <v>39814</v>
      </c>
      <c r="B292">
        <v>43.591000000000001</v>
      </c>
      <c r="C292">
        <v>249.25</v>
      </c>
      <c r="E292">
        <f t="shared" si="4"/>
        <v>0</v>
      </c>
    </row>
    <row r="293" spans="1:5" x14ac:dyDescent="0.3">
      <c r="A293" s="16">
        <v>39845</v>
      </c>
      <c r="B293">
        <v>43.07</v>
      </c>
      <c r="C293">
        <v>255.02</v>
      </c>
      <c r="E293">
        <f t="shared" si="4"/>
        <v>0</v>
      </c>
    </row>
    <row r="294" spans="1:5" x14ac:dyDescent="0.3">
      <c r="A294" s="16">
        <v>39873</v>
      </c>
      <c r="B294">
        <v>46.543999999999997</v>
      </c>
      <c r="C294">
        <v>269.99</v>
      </c>
      <c r="E294">
        <f t="shared" si="4"/>
        <v>0</v>
      </c>
    </row>
    <row r="295" spans="1:5" x14ac:dyDescent="0.3">
      <c r="A295" s="16">
        <v>39904</v>
      </c>
      <c r="B295">
        <v>50.337000000000003</v>
      </c>
      <c r="C295">
        <v>288.89</v>
      </c>
      <c r="E295">
        <f t="shared" si="4"/>
        <v>0</v>
      </c>
    </row>
    <row r="296" spans="1:5" x14ac:dyDescent="0.3">
      <c r="A296" s="16">
        <v>39934</v>
      </c>
      <c r="B296">
        <v>57.481000000000002</v>
      </c>
      <c r="C296">
        <v>318.77999999999997</v>
      </c>
      <c r="E296">
        <f t="shared" si="4"/>
        <v>0</v>
      </c>
    </row>
    <row r="297" spans="1:5" x14ac:dyDescent="0.3">
      <c r="A297" s="16">
        <v>39965</v>
      </c>
      <c r="B297">
        <v>68.551000000000002</v>
      </c>
      <c r="C297">
        <v>370.24</v>
      </c>
      <c r="E297">
        <f t="shared" si="4"/>
        <v>0</v>
      </c>
    </row>
    <row r="298" spans="1:5" x14ac:dyDescent="0.3">
      <c r="A298" s="16">
        <v>39995</v>
      </c>
      <c r="B298">
        <v>64.605999999999995</v>
      </c>
      <c r="C298">
        <v>347.15</v>
      </c>
      <c r="E298">
        <f t="shared" si="4"/>
        <v>0</v>
      </c>
    </row>
    <row r="299" spans="1:5" x14ac:dyDescent="0.3">
      <c r="A299" s="16">
        <v>40026</v>
      </c>
      <c r="B299">
        <v>72.825999999999993</v>
      </c>
      <c r="C299">
        <v>386.39</v>
      </c>
      <c r="E299">
        <f t="shared" si="4"/>
        <v>0</v>
      </c>
    </row>
    <row r="300" spans="1:5" x14ac:dyDescent="0.3">
      <c r="A300" s="16">
        <v>40057</v>
      </c>
      <c r="B300">
        <v>67.387</v>
      </c>
      <c r="C300">
        <v>350.31</v>
      </c>
      <c r="E300">
        <f t="shared" si="4"/>
        <v>0</v>
      </c>
    </row>
    <row r="301" spans="1:5" x14ac:dyDescent="0.3">
      <c r="A301" s="16">
        <v>40087</v>
      </c>
      <c r="B301">
        <v>72.751999999999995</v>
      </c>
      <c r="C301">
        <v>371.72</v>
      </c>
      <c r="E301">
        <f t="shared" si="4"/>
        <v>0</v>
      </c>
    </row>
    <row r="302" spans="1:5" x14ac:dyDescent="0.3">
      <c r="A302" s="16">
        <v>40118</v>
      </c>
      <c r="B302">
        <v>76.655000000000001</v>
      </c>
      <c r="C302">
        <v>389.09</v>
      </c>
      <c r="E302">
        <f t="shared" si="4"/>
        <v>0</v>
      </c>
    </row>
    <row r="303" spans="1:5" x14ac:dyDescent="0.3">
      <c r="A303" s="16">
        <v>40148</v>
      </c>
      <c r="B303">
        <v>74.275000000000006</v>
      </c>
      <c r="C303">
        <v>384.74</v>
      </c>
      <c r="E303">
        <f t="shared" si="4"/>
        <v>0</v>
      </c>
    </row>
    <row r="304" spans="1:5" x14ac:dyDescent="0.3">
      <c r="A304" s="16">
        <v>40179</v>
      </c>
      <c r="B304">
        <v>76.188999999999993</v>
      </c>
      <c r="C304">
        <v>404.11</v>
      </c>
      <c r="E304">
        <f t="shared" ca="1" si="4"/>
        <v>1000</v>
      </c>
    </row>
    <row r="305" spans="1:5" x14ac:dyDescent="0.3">
      <c r="A305" s="16">
        <v>40210</v>
      </c>
      <c r="B305">
        <v>73.632999999999996</v>
      </c>
      <c r="C305">
        <v>407.28</v>
      </c>
      <c r="E305">
        <f t="shared" ca="1" si="4"/>
        <v>1000</v>
      </c>
    </row>
    <row r="306" spans="1:5" x14ac:dyDescent="0.3">
      <c r="A306" s="16">
        <v>40238</v>
      </c>
      <c r="B306">
        <v>78.891999999999996</v>
      </c>
      <c r="C306">
        <v>440.13</v>
      </c>
      <c r="E306">
        <f t="shared" ca="1" si="4"/>
        <v>1000</v>
      </c>
    </row>
    <row r="307" spans="1:5" x14ac:dyDescent="0.3">
      <c r="A307" s="16">
        <v>40269</v>
      </c>
      <c r="B307">
        <v>84.885999999999996</v>
      </c>
      <c r="C307">
        <v>479.33</v>
      </c>
      <c r="E307">
        <f t="shared" ca="1" si="4"/>
        <v>1000</v>
      </c>
    </row>
    <row r="308" spans="1:5" x14ac:dyDescent="0.3">
      <c r="A308" s="16">
        <v>40299</v>
      </c>
      <c r="B308">
        <v>75.162999999999997</v>
      </c>
      <c r="C308">
        <v>452.83</v>
      </c>
      <c r="E308">
        <f t="shared" ca="1" si="4"/>
        <v>1000</v>
      </c>
    </row>
    <row r="309" spans="1:5" x14ac:dyDescent="0.3">
      <c r="A309" s="16">
        <v>40330</v>
      </c>
      <c r="B309">
        <v>74.849999999999994</v>
      </c>
      <c r="C309">
        <v>464.1</v>
      </c>
      <c r="E309">
        <f t="shared" ca="1" si="4"/>
        <v>1000</v>
      </c>
    </row>
    <row r="310" spans="1:5" x14ac:dyDescent="0.3">
      <c r="A310" s="16">
        <v>40360</v>
      </c>
      <c r="B310">
        <v>75.638000000000005</v>
      </c>
      <c r="C310">
        <v>448.38</v>
      </c>
      <c r="E310">
        <f t="shared" ca="1" si="4"/>
        <v>1000</v>
      </c>
    </row>
    <row r="311" spans="1:5" x14ac:dyDescent="0.3">
      <c r="A311" s="16">
        <v>40391</v>
      </c>
      <c r="B311">
        <v>77.147999999999996</v>
      </c>
      <c r="C311">
        <v>452.93</v>
      </c>
      <c r="E311">
        <f t="shared" ca="1" si="4"/>
        <v>1000</v>
      </c>
    </row>
    <row r="312" spans="1:5" x14ac:dyDescent="0.3">
      <c r="A312" s="16">
        <v>40422</v>
      </c>
      <c r="B312">
        <v>77.793999999999997</v>
      </c>
      <c r="C312">
        <v>450.68</v>
      </c>
      <c r="E312">
        <f t="shared" ca="1" si="4"/>
        <v>1000</v>
      </c>
    </row>
    <row r="313" spans="1:5" x14ac:dyDescent="0.3">
      <c r="A313" s="16">
        <v>40452</v>
      </c>
      <c r="B313">
        <v>82.744</v>
      </c>
      <c r="C313">
        <v>450.69</v>
      </c>
      <c r="E313">
        <f t="shared" ca="1" si="4"/>
        <v>1000</v>
      </c>
    </row>
    <row r="314" spans="1:5" x14ac:dyDescent="0.3">
      <c r="A314" s="16">
        <v>40483</v>
      </c>
      <c r="B314">
        <v>85.325999999999993</v>
      </c>
      <c r="C314">
        <v>472.82</v>
      </c>
      <c r="E314">
        <f t="shared" ca="1" si="4"/>
        <v>1000</v>
      </c>
    </row>
    <row r="315" spans="1:5" x14ac:dyDescent="0.3">
      <c r="A315" s="16">
        <v>40513</v>
      </c>
      <c r="B315">
        <v>91.355999999999995</v>
      </c>
      <c r="C315">
        <v>523.12</v>
      </c>
      <c r="E315">
        <f t="shared" ca="1" si="4"/>
        <v>1000</v>
      </c>
    </row>
    <row r="316" spans="1:5" x14ac:dyDescent="0.3">
      <c r="A316" s="16">
        <v>40544</v>
      </c>
      <c r="B316">
        <v>96.54</v>
      </c>
      <c r="C316">
        <v>547.01</v>
      </c>
      <c r="E316">
        <f t="shared" si="4"/>
        <v>0</v>
      </c>
    </row>
    <row r="317" spans="1:5" x14ac:dyDescent="0.3">
      <c r="A317" s="16">
        <v>40575</v>
      </c>
      <c r="B317">
        <v>103.76</v>
      </c>
      <c r="C317">
        <v>575.47</v>
      </c>
      <c r="E317">
        <f t="shared" si="4"/>
        <v>0</v>
      </c>
    </row>
    <row r="318" spans="1:5" x14ac:dyDescent="0.3">
      <c r="A318" s="16">
        <v>40603</v>
      </c>
      <c r="B318">
        <v>114.6</v>
      </c>
      <c r="C318">
        <v>619.70000000000005</v>
      </c>
      <c r="E318">
        <f t="shared" si="4"/>
        <v>0</v>
      </c>
    </row>
    <row r="319" spans="1:5" x14ac:dyDescent="0.3">
      <c r="A319" s="16">
        <v>40634</v>
      </c>
      <c r="B319">
        <v>123.48699999999999</v>
      </c>
      <c r="C319">
        <v>647.28</v>
      </c>
      <c r="E319">
        <f t="shared" si="4"/>
        <v>0</v>
      </c>
    </row>
    <row r="320" spans="1:5" x14ac:dyDescent="0.3">
      <c r="A320" s="16">
        <v>40664</v>
      </c>
      <c r="B320">
        <v>114.554</v>
      </c>
      <c r="C320">
        <v>604.34</v>
      </c>
      <c r="E320">
        <f t="shared" si="4"/>
        <v>0</v>
      </c>
    </row>
    <row r="321" spans="1:5" x14ac:dyDescent="0.3">
      <c r="A321" s="16">
        <v>40695</v>
      </c>
      <c r="B321">
        <v>114.038</v>
      </c>
      <c r="C321">
        <v>599.99</v>
      </c>
      <c r="E321">
        <f t="shared" si="4"/>
        <v>0</v>
      </c>
    </row>
    <row r="322" spans="1:5" x14ac:dyDescent="0.3">
      <c r="A322" s="16">
        <v>40725</v>
      </c>
      <c r="B322">
        <v>116.883</v>
      </c>
      <c r="C322">
        <v>620.30999999999995</v>
      </c>
      <c r="E322">
        <f t="shared" si="4"/>
        <v>0</v>
      </c>
    </row>
    <row r="323" spans="1:5" x14ac:dyDescent="0.3">
      <c r="A323" s="16">
        <v>40756</v>
      </c>
      <c r="B323">
        <v>110.37</v>
      </c>
      <c r="C323">
        <v>582.51</v>
      </c>
      <c r="E323">
        <f t="shared" si="4"/>
        <v>0</v>
      </c>
    </row>
    <row r="324" spans="1:5" x14ac:dyDescent="0.3">
      <c r="A324" s="16">
        <v>40787</v>
      </c>
      <c r="B324">
        <v>113.123</v>
      </c>
      <c r="C324">
        <v>621.89</v>
      </c>
      <c r="E324">
        <f t="shared" si="4"/>
        <v>0</v>
      </c>
    </row>
    <row r="325" spans="1:5" x14ac:dyDescent="0.3">
      <c r="A325" s="16">
        <v>40817</v>
      </c>
      <c r="B325">
        <v>109.434</v>
      </c>
      <c r="C325">
        <v>604.41999999999996</v>
      </c>
      <c r="E325">
        <f t="shared" ref="E325:E388" si="5">IF(ISEVEN(YEAR(A325))=TRUE,$G$1,0)</f>
        <v>0</v>
      </c>
    </row>
    <row r="326" spans="1:5" x14ac:dyDescent="0.3">
      <c r="A326" s="16">
        <v>40848</v>
      </c>
      <c r="B326">
        <v>110.66</v>
      </c>
      <c r="C326">
        <v>617.95000000000005</v>
      </c>
      <c r="E326">
        <f t="shared" si="5"/>
        <v>0</v>
      </c>
    </row>
    <row r="327" spans="1:5" x14ac:dyDescent="0.3">
      <c r="A327" s="16">
        <v>40878</v>
      </c>
      <c r="B327">
        <v>107.834</v>
      </c>
      <c r="C327">
        <v>619.39</v>
      </c>
      <c r="E327">
        <f t="shared" si="5"/>
        <v>0</v>
      </c>
    </row>
    <row r="328" spans="1:5" x14ac:dyDescent="0.3">
      <c r="A328" s="16">
        <v>40909</v>
      </c>
      <c r="B328">
        <v>110.58</v>
      </c>
      <c r="C328">
        <v>648.65</v>
      </c>
      <c r="E328">
        <f t="shared" ca="1" si="5"/>
        <v>1000</v>
      </c>
    </row>
    <row r="329" spans="1:5" x14ac:dyDescent="0.3">
      <c r="A329" s="16">
        <v>40940</v>
      </c>
      <c r="B329">
        <v>119.554</v>
      </c>
      <c r="C329">
        <v>684.38</v>
      </c>
      <c r="E329">
        <f t="shared" ca="1" si="5"/>
        <v>1000</v>
      </c>
    </row>
    <row r="330" spans="1:5" x14ac:dyDescent="0.3">
      <c r="A330" s="16">
        <v>40969</v>
      </c>
      <c r="B330">
        <v>125.333</v>
      </c>
      <c r="C330">
        <v>718.71</v>
      </c>
      <c r="E330">
        <f t="shared" ca="1" si="5"/>
        <v>1000</v>
      </c>
    </row>
    <row r="331" spans="1:5" x14ac:dyDescent="0.3">
      <c r="A331" s="16">
        <v>41000</v>
      </c>
      <c r="B331">
        <v>119.533</v>
      </c>
      <c r="C331">
        <v>687.49</v>
      </c>
      <c r="E331">
        <f t="shared" ca="1" si="5"/>
        <v>1000</v>
      </c>
    </row>
    <row r="332" spans="1:5" x14ac:dyDescent="0.3">
      <c r="A332" s="16">
        <v>41030</v>
      </c>
      <c r="B332">
        <v>110.19799999999999</v>
      </c>
      <c r="C332">
        <v>652.28</v>
      </c>
      <c r="E332">
        <f t="shared" ca="1" si="5"/>
        <v>1000</v>
      </c>
    </row>
    <row r="333" spans="1:5" x14ac:dyDescent="0.3">
      <c r="A333" s="16">
        <v>41061</v>
      </c>
      <c r="B333">
        <v>94.840999999999994</v>
      </c>
      <c r="C333">
        <v>573.16</v>
      </c>
      <c r="E333">
        <f t="shared" ca="1" si="5"/>
        <v>1000</v>
      </c>
    </row>
    <row r="334" spans="1:5" x14ac:dyDescent="0.3">
      <c r="A334" s="16">
        <v>41091</v>
      </c>
      <c r="B334">
        <v>102.58799999999999</v>
      </c>
      <c r="C334">
        <v>631.99</v>
      </c>
      <c r="E334">
        <f t="shared" ca="1" si="5"/>
        <v>1000</v>
      </c>
    </row>
    <row r="335" spans="1:5" x14ac:dyDescent="0.3">
      <c r="A335" s="16">
        <v>41122</v>
      </c>
      <c r="B335">
        <v>113.366</v>
      </c>
      <c r="C335">
        <v>692.08</v>
      </c>
      <c r="E335">
        <f t="shared" ca="1" si="5"/>
        <v>1000</v>
      </c>
    </row>
    <row r="336" spans="1:5" x14ac:dyDescent="0.3">
      <c r="A336" s="16">
        <v>41153</v>
      </c>
      <c r="B336">
        <v>112.86199999999999</v>
      </c>
      <c r="C336">
        <v>664.57</v>
      </c>
      <c r="E336">
        <f t="shared" ca="1" si="5"/>
        <v>1000</v>
      </c>
    </row>
    <row r="337" spans="1:5" x14ac:dyDescent="0.3">
      <c r="A337" s="16">
        <v>41183</v>
      </c>
      <c r="B337">
        <v>111.60299999999999</v>
      </c>
      <c r="C337">
        <v>651.17999999999995</v>
      </c>
      <c r="E337">
        <f t="shared" ca="1" si="5"/>
        <v>1000</v>
      </c>
    </row>
    <row r="338" spans="1:5" x14ac:dyDescent="0.3">
      <c r="A338" s="16">
        <v>41214</v>
      </c>
      <c r="B338">
        <v>109.10899999999999</v>
      </c>
      <c r="C338">
        <v>643.87</v>
      </c>
      <c r="E338">
        <f t="shared" ca="1" si="5"/>
        <v>1000</v>
      </c>
    </row>
    <row r="339" spans="1:5" x14ac:dyDescent="0.3">
      <c r="A339" s="16">
        <v>41244</v>
      </c>
      <c r="B339">
        <v>109.35299999999999</v>
      </c>
      <c r="C339">
        <v>630.99</v>
      </c>
      <c r="E339">
        <f t="shared" ca="1" si="5"/>
        <v>1000</v>
      </c>
    </row>
    <row r="340" spans="1:5" x14ac:dyDescent="0.3">
      <c r="A340" s="16">
        <v>41275</v>
      </c>
      <c r="B340">
        <v>113.011</v>
      </c>
      <c r="C340">
        <v>644</v>
      </c>
      <c r="E340">
        <f t="shared" si="5"/>
        <v>0</v>
      </c>
    </row>
    <row r="341" spans="1:5" x14ac:dyDescent="0.3">
      <c r="A341" s="16">
        <v>41306</v>
      </c>
      <c r="B341">
        <v>116.28</v>
      </c>
      <c r="C341">
        <v>658.92</v>
      </c>
      <c r="E341">
        <f t="shared" si="5"/>
        <v>0</v>
      </c>
    </row>
    <row r="342" spans="1:5" x14ac:dyDescent="0.3">
      <c r="A342" s="16">
        <v>41334</v>
      </c>
      <c r="B342">
        <v>108.37</v>
      </c>
      <c r="C342">
        <v>632.79999999999995</v>
      </c>
      <c r="E342">
        <f t="shared" si="5"/>
        <v>0</v>
      </c>
    </row>
    <row r="343" spans="1:5" x14ac:dyDescent="0.3">
      <c r="A343" s="16">
        <v>41365</v>
      </c>
      <c r="B343">
        <v>101.92</v>
      </c>
      <c r="C343">
        <v>592.30999999999995</v>
      </c>
      <c r="E343">
        <f t="shared" si="5"/>
        <v>0</v>
      </c>
    </row>
    <row r="344" spans="1:5" x14ac:dyDescent="0.3">
      <c r="A344" s="16">
        <v>41395</v>
      </c>
      <c r="B344">
        <v>102.48699999999999</v>
      </c>
      <c r="C344">
        <v>597.62</v>
      </c>
      <c r="E344">
        <f t="shared" si="5"/>
        <v>0</v>
      </c>
    </row>
    <row r="345" spans="1:5" x14ac:dyDescent="0.3">
      <c r="A345" s="16">
        <v>41426</v>
      </c>
      <c r="B345">
        <v>102.914</v>
      </c>
      <c r="C345">
        <v>590.70000000000005</v>
      </c>
      <c r="E345">
        <f t="shared" si="5"/>
        <v>0</v>
      </c>
    </row>
    <row r="346" spans="1:5" x14ac:dyDescent="0.3">
      <c r="A346" s="16">
        <v>41456</v>
      </c>
      <c r="B346">
        <v>107.953</v>
      </c>
      <c r="C346">
        <v>624.77</v>
      </c>
      <c r="E346">
        <f t="shared" si="5"/>
        <v>0</v>
      </c>
    </row>
    <row r="347" spans="1:5" x14ac:dyDescent="0.3">
      <c r="A347" s="16">
        <v>41487</v>
      </c>
      <c r="B347">
        <v>111.252</v>
      </c>
      <c r="C347">
        <v>632.77</v>
      </c>
      <c r="E347">
        <f t="shared" si="5"/>
        <v>0</v>
      </c>
    </row>
    <row r="348" spans="1:5" x14ac:dyDescent="0.3">
      <c r="A348" s="16">
        <v>41518</v>
      </c>
      <c r="B348">
        <v>111.89400000000001</v>
      </c>
      <c r="C348">
        <v>634.58000000000004</v>
      </c>
      <c r="E348">
        <f t="shared" si="5"/>
        <v>0</v>
      </c>
    </row>
    <row r="349" spans="1:5" x14ac:dyDescent="0.3">
      <c r="A349" s="16">
        <v>41548</v>
      </c>
      <c r="B349">
        <v>109.044</v>
      </c>
      <c r="C349">
        <v>605.4</v>
      </c>
      <c r="E349">
        <f t="shared" si="5"/>
        <v>0</v>
      </c>
    </row>
    <row r="350" spans="1:5" x14ac:dyDescent="0.3">
      <c r="A350" s="16">
        <v>41579</v>
      </c>
      <c r="B350">
        <v>107.96599999999999</v>
      </c>
      <c r="C350">
        <v>605.73</v>
      </c>
      <c r="E350">
        <f t="shared" si="5"/>
        <v>0</v>
      </c>
    </row>
    <row r="351" spans="1:5" x14ac:dyDescent="0.3">
      <c r="A351" s="16">
        <v>41609</v>
      </c>
      <c r="B351">
        <v>110.812</v>
      </c>
      <c r="C351">
        <v>612.12</v>
      </c>
      <c r="E351">
        <f t="shared" si="5"/>
        <v>0</v>
      </c>
    </row>
    <row r="352" spans="1:5" x14ac:dyDescent="0.3">
      <c r="A352" s="16">
        <v>41640</v>
      </c>
      <c r="B352">
        <v>108.253</v>
      </c>
      <c r="C352">
        <v>602.1</v>
      </c>
      <c r="E352">
        <f t="shared" ca="1" si="5"/>
        <v>1000</v>
      </c>
    </row>
    <row r="353" spans="1:5" x14ac:dyDescent="0.3">
      <c r="A353" s="16">
        <v>41671</v>
      </c>
      <c r="B353">
        <v>108.86499999999999</v>
      </c>
      <c r="C353">
        <v>603.37</v>
      </c>
      <c r="E353">
        <f t="shared" ca="1" si="5"/>
        <v>1000</v>
      </c>
    </row>
    <row r="354" spans="1:5" x14ac:dyDescent="0.3">
      <c r="A354" s="16">
        <v>41699</v>
      </c>
      <c r="B354">
        <v>107.544</v>
      </c>
      <c r="C354">
        <v>588.97</v>
      </c>
      <c r="E354">
        <f t="shared" ca="1" si="5"/>
        <v>1000</v>
      </c>
    </row>
    <row r="355" spans="1:5" x14ac:dyDescent="0.3">
      <c r="A355" s="16">
        <v>41730</v>
      </c>
      <c r="B355">
        <v>107.628</v>
      </c>
      <c r="C355">
        <v>589.86</v>
      </c>
      <c r="E355">
        <f t="shared" ca="1" si="5"/>
        <v>1000</v>
      </c>
    </row>
    <row r="356" spans="1:5" x14ac:dyDescent="0.3">
      <c r="A356" s="16">
        <v>41760</v>
      </c>
      <c r="B356">
        <v>109.614</v>
      </c>
      <c r="C356">
        <v>604.26</v>
      </c>
      <c r="E356">
        <f t="shared" ca="1" si="5"/>
        <v>1000</v>
      </c>
    </row>
    <row r="357" spans="1:5" x14ac:dyDescent="0.3">
      <c r="A357" s="16">
        <v>41791</v>
      </c>
      <c r="B357">
        <v>111.654</v>
      </c>
      <c r="C357">
        <v>621.83000000000004</v>
      </c>
      <c r="E357">
        <f t="shared" ca="1" si="5"/>
        <v>1000</v>
      </c>
    </row>
    <row r="358" spans="1:5" x14ac:dyDescent="0.3">
      <c r="A358" s="16">
        <v>41821</v>
      </c>
      <c r="B358">
        <v>106.63500000000001</v>
      </c>
      <c r="C358">
        <v>596.22</v>
      </c>
      <c r="E358">
        <f t="shared" ca="1" si="5"/>
        <v>1000</v>
      </c>
    </row>
    <row r="359" spans="1:5" x14ac:dyDescent="0.3">
      <c r="A359" s="16">
        <v>41852</v>
      </c>
      <c r="B359">
        <v>101.607</v>
      </c>
      <c r="C359">
        <v>577.62</v>
      </c>
      <c r="E359">
        <f t="shared" ca="1" si="5"/>
        <v>1000</v>
      </c>
    </row>
    <row r="360" spans="1:5" x14ac:dyDescent="0.3">
      <c r="A360" s="16">
        <v>41883</v>
      </c>
      <c r="B360">
        <v>97.296999999999997</v>
      </c>
      <c r="C360">
        <v>570.9</v>
      </c>
      <c r="E360">
        <f t="shared" ca="1" si="5"/>
        <v>1000</v>
      </c>
    </row>
    <row r="361" spans="1:5" x14ac:dyDescent="0.3">
      <c r="A361" s="16">
        <v>41913</v>
      </c>
      <c r="B361">
        <v>87.403000000000006</v>
      </c>
      <c r="C361">
        <v>522.1</v>
      </c>
      <c r="E361">
        <f t="shared" ca="1" si="5"/>
        <v>1000</v>
      </c>
    </row>
    <row r="362" spans="1:5" x14ac:dyDescent="0.3">
      <c r="A362" s="16">
        <v>41944</v>
      </c>
      <c r="B362">
        <v>78.894000000000005</v>
      </c>
      <c r="C362">
        <v>478.75</v>
      </c>
      <c r="E362">
        <f t="shared" ca="1" si="5"/>
        <v>1000</v>
      </c>
    </row>
    <row r="363" spans="1:5" x14ac:dyDescent="0.3">
      <c r="A363" s="16">
        <v>41974</v>
      </c>
      <c r="B363">
        <v>62.526000000000003</v>
      </c>
      <c r="C363">
        <v>383.84</v>
      </c>
      <c r="E363">
        <f t="shared" ca="1" si="5"/>
        <v>1000</v>
      </c>
    </row>
    <row r="364" spans="1:5" x14ac:dyDescent="0.3">
      <c r="A364" s="16">
        <v>42005</v>
      </c>
      <c r="B364">
        <v>47.859000000000002</v>
      </c>
      <c r="C364">
        <v>311.75</v>
      </c>
      <c r="E364">
        <f t="shared" si="5"/>
        <v>0</v>
      </c>
    </row>
    <row r="365" spans="1:5" x14ac:dyDescent="0.3">
      <c r="A365" s="16">
        <v>42036</v>
      </c>
      <c r="B365">
        <v>58.131999999999998</v>
      </c>
      <c r="C365">
        <v>387.73</v>
      </c>
      <c r="E365">
        <f t="shared" si="5"/>
        <v>0</v>
      </c>
    </row>
    <row r="366" spans="1:5" x14ac:dyDescent="0.3">
      <c r="A366" s="16">
        <v>42064</v>
      </c>
      <c r="B366">
        <v>55.923999999999999</v>
      </c>
      <c r="C366">
        <v>390.62</v>
      </c>
      <c r="E366">
        <f t="shared" si="5"/>
        <v>0</v>
      </c>
    </row>
    <row r="367" spans="1:5" x14ac:dyDescent="0.3">
      <c r="A367" s="16">
        <v>42095</v>
      </c>
      <c r="B367">
        <v>59.762999999999998</v>
      </c>
      <c r="C367">
        <v>419.7</v>
      </c>
      <c r="E367">
        <f t="shared" si="5"/>
        <v>0</v>
      </c>
    </row>
    <row r="368" spans="1:5" x14ac:dyDescent="0.3">
      <c r="A368" s="16">
        <v>42125</v>
      </c>
      <c r="B368">
        <v>64.317999999999998</v>
      </c>
      <c r="C368">
        <v>436.69</v>
      </c>
      <c r="E368">
        <f t="shared" si="5"/>
        <v>0</v>
      </c>
    </row>
    <row r="369" spans="1:5" x14ac:dyDescent="0.3">
      <c r="A369" s="16">
        <v>42156</v>
      </c>
      <c r="B369">
        <v>61.685000000000002</v>
      </c>
      <c r="C369">
        <v>416.44</v>
      </c>
      <c r="E369">
        <f t="shared" si="5"/>
        <v>0</v>
      </c>
    </row>
    <row r="370" spans="1:5" x14ac:dyDescent="0.3">
      <c r="A370" s="16">
        <v>42186</v>
      </c>
      <c r="B370">
        <v>56.536000000000001</v>
      </c>
      <c r="C370">
        <v>389.22</v>
      </c>
      <c r="E370">
        <f t="shared" si="5"/>
        <v>0</v>
      </c>
    </row>
    <row r="371" spans="1:5" x14ac:dyDescent="0.3">
      <c r="A371" s="16">
        <v>42217</v>
      </c>
      <c r="B371">
        <v>46.643999999999998</v>
      </c>
      <c r="C371">
        <v>316.99</v>
      </c>
      <c r="E371">
        <f t="shared" si="5"/>
        <v>0</v>
      </c>
    </row>
    <row r="372" spans="1:5" x14ac:dyDescent="0.3">
      <c r="A372" s="16">
        <v>42248</v>
      </c>
      <c r="B372">
        <v>47.607999999999997</v>
      </c>
      <c r="C372">
        <v>321.17</v>
      </c>
      <c r="E372">
        <f t="shared" si="5"/>
        <v>0</v>
      </c>
    </row>
    <row r="373" spans="1:5" x14ac:dyDescent="0.3">
      <c r="A373" s="16">
        <v>42278</v>
      </c>
      <c r="B373">
        <v>48.56</v>
      </c>
      <c r="C373">
        <v>327.19</v>
      </c>
      <c r="E373">
        <f t="shared" si="5"/>
        <v>0</v>
      </c>
    </row>
    <row r="374" spans="1:5" x14ac:dyDescent="0.3">
      <c r="A374" s="16">
        <v>42309</v>
      </c>
      <c r="B374">
        <v>44.293999999999997</v>
      </c>
      <c r="C374">
        <v>312.32</v>
      </c>
      <c r="E374">
        <f t="shared" si="5"/>
        <v>0</v>
      </c>
    </row>
    <row r="375" spans="1:5" x14ac:dyDescent="0.3">
      <c r="A375" s="16">
        <v>42339</v>
      </c>
      <c r="B375">
        <v>38.21</v>
      </c>
      <c r="C375">
        <v>265.93</v>
      </c>
      <c r="E375">
        <f t="shared" si="5"/>
        <v>0</v>
      </c>
    </row>
    <row r="376" spans="1:5" x14ac:dyDescent="0.3">
      <c r="A376" s="16">
        <v>42370</v>
      </c>
      <c r="B376">
        <v>30.693999999999999</v>
      </c>
      <c r="C376">
        <v>213.95</v>
      </c>
      <c r="E376">
        <f t="shared" ca="1" si="5"/>
        <v>1000</v>
      </c>
    </row>
    <row r="377" spans="1:5" x14ac:dyDescent="0.3">
      <c r="A377" s="16">
        <v>42401</v>
      </c>
      <c r="B377">
        <v>32.478999999999999</v>
      </c>
      <c r="C377">
        <v>221.64</v>
      </c>
      <c r="E377">
        <f t="shared" ca="1" si="5"/>
        <v>1000</v>
      </c>
    </row>
    <row r="378" spans="1:5" x14ac:dyDescent="0.3">
      <c r="A378" s="16">
        <v>42430</v>
      </c>
      <c r="B378">
        <v>38.49</v>
      </c>
      <c r="C378">
        <v>262.49</v>
      </c>
      <c r="E378">
        <f t="shared" ca="1" si="5"/>
        <v>1000</v>
      </c>
    </row>
    <row r="379" spans="1:5" x14ac:dyDescent="0.3">
      <c r="A379" s="16">
        <v>42461</v>
      </c>
      <c r="B379">
        <v>41.481999999999999</v>
      </c>
      <c r="C379">
        <v>276.94</v>
      </c>
      <c r="E379">
        <f t="shared" ca="1" si="5"/>
        <v>1000</v>
      </c>
    </row>
    <row r="380" spans="1:5" x14ac:dyDescent="0.3">
      <c r="A380" s="16">
        <v>42491</v>
      </c>
      <c r="B380">
        <v>46.875</v>
      </c>
      <c r="C380">
        <v>313.72000000000003</v>
      </c>
      <c r="E380">
        <f t="shared" ca="1" si="5"/>
        <v>1000</v>
      </c>
    </row>
    <row r="381" spans="1:5" x14ac:dyDescent="0.3">
      <c r="A381" s="16">
        <v>42522</v>
      </c>
      <c r="B381">
        <v>48.338999999999999</v>
      </c>
      <c r="C381">
        <v>325.88</v>
      </c>
      <c r="E381">
        <f t="shared" ca="1" si="5"/>
        <v>1000</v>
      </c>
    </row>
    <row r="382" spans="1:5" x14ac:dyDescent="0.3">
      <c r="A382" s="16">
        <v>42552</v>
      </c>
      <c r="B382">
        <v>45.100999999999999</v>
      </c>
      <c r="C382">
        <v>308.44</v>
      </c>
      <c r="E382">
        <f t="shared" ca="1" si="5"/>
        <v>1000</v>
      </c>
    </row>
    <row r="383" spans="1:5" x14ac:dyDescent="0.3">
      <c r="A383" s="16">
        <v>42583</v>
      </c>
      <c r="B383">
        <v>45.771999999999998</v>
      </c>
      <c r="C383">
        <v>309.04000000000002</v>
      </c>
      <c r="E383">
        <f t="shared" ca="1" si="5"/>
        <v>1000</v>
      </c>
    </row>
    <row r="384" spans="1:5" x14ac:dyDescent="0.3">
      <c r="A384" s="16">
        <v>42614</v>
      </c>
      <c r="B384">
        <v>46.668999999999997</v>
      </c>
      <c r="C384">
        <v>315.08999999999997</v>
      </c>
      <c r="E384">
        <f t="shared" ca="1" si="5"/>
        <v>1000</v>
      </c>
    </row>
    <row r="385" spans="1:5" x14ac:dyDescent="0.3">
      <c r="A385" s="16">
        <v>42644</v>
      </c>
      <c r="B385">
        <v>49.661999999999999</v>
      </c>
      <c r="C385">
        <v>340.96</v>
      </c>
      <c r="E385">
        <f t="shared" ca="1" si="5"/>
        <v>1000</v>
      </c>
    </row>
    <row r="386" spans="1:5" x14ac:dyDescent="0.3">
      <c r="A386" s="16">
        <v>42675</v>
      </c>
      <c r="B386">
        <v>45.125999999999998</v>
      </c>
      <c r="C386">
        <v>316.33</v>
      </c>
      <c r="E386">
        <f t="shared" ca="1" si="5"/>
        <v>1000</v>
      </c>
    </row>
    <row r="387" spans="1:5" x14ac:dyDescent="0.3">
      <c r="A387" s="16">
        <v>42705</v>
      </c>
      <c r="B387">
        <v>53.595999999999997</v>
      </c>
      <c r="C387">
        <v>384.83</v>
      </c>
      <c r="E387">
        <f t="shared" ca="1" si="5"/>
        <v>1000</v>
      </c>
    </row>
    <row r="388" spans="1:5" x14ac:dyDescent="0.3">
      <c r="A388" s="16">
        <v>42736</v>
      </c>
      <c r="B388">
        <v>54.670999999999999</v>
      </c>
      <c r="C388">
        <v>389.92</v>
      </c>
      <c r="E388">
        <f t="shared" si="5"/>
        <v>0</v>
      </c>
    </row>
    <row r="389" spans="1:5" x14ac:dyDescent="0.3">
      <c r="A389" s="16">
        <v>42767</v>
      </c>
      <c r="B389">
        <v>55.112000000000002</v>
      </c>
      <c r="C389">
        <v>391.99</v>
      </c>
      <c r="E389">
        <f t="shared" ref="E389:E452" si="6">IF(ISEVEN(YEAR(A389))=TRUE,$G$1,0)</f>
        <v>0</v>
      </c>
    </row>
    <row r="390" spans="1:5" x14ac:dyDescent="0.3">
      <c r="A390" s="16">
        <v>42795</v>
      </c>
      <c r="B390">
        <v>51.564</v>
      </c>
      <c r="C390">
        <v>365.32</v>
      </c>
      <c r="E390">
        <f t="shared" si="6"/>
        <v>0</v>
      </c>
    </row>
    <row r="391" spans="1:5" x14ac:dyDescent="0.3">
      <c r="A391" s="16">
        <v>42826</v>
      </c>
      <c r="B391">
        <v>52.534999999999997</v>
      </c>
      <c r="C391">
        <v>370.88</v>
      </c>
      <c r="E391">
        <f t="shared" si="6"/>
        <v>0</v>
      </c>
    </row>
    <row r="392" spans="1:5" x14ac:dyDescent="0.3">
      <c r="A392" s="16">
        <v>42856</v>
      </c>
      <c r="B392">
        <v>50.426000000000002</v>
      </c>
      <c r="C392">
        <v>345.2</v>
      </c>
      <c r="E392">
        <f t="shared" si="6"/>
        <v>0</v>
      </c>
    </row>
    <row r="393" spans="1:5" x14ac:dyDescent="0.3">
      <c r="A393" s="16">
        <v>42887</v>
      </c>
      <c r="B393">
        <v>46.531999999999996</v>
      </c>
      <c r="C393">
        <v>313.63</v>
      </c>
      <c r="E393">
        <f t="shared" si="6"/>
        <v>0</v>
      </c>
    </row>
    <row r="394" spans="1:5" x14ac:dyDescent="0.3">
      <c r="A394" s="16">
        <v>42917</v>
      </c>
      <c r="B394">
        <v>48.564</v>
      </c>
      <c r="C394">
        <v>319.37</v>
      </c>
      <c r="E394">
        <f t="shared" si="6"/>
        <v>0</v>
      </c>
    </row>
    <row r="395" spans="1:5" x14ac:dyDescent="0.3">
      <c r="A395" s="16">
        <v>42948</v>
      </c>
      <c r="B395">
        <v>51.642000000000003</v>
      </c>
      <c r="C395">
        <v>331.1</v>
      </c>
      <c r="E395">
        <f t="shared" si="6"/>
        <v>0</v>
      </c>
    </row>
    <row r="396" spans="1:5" x14ac:dyDescent="0.3">
      <c r="A396" s="16">
        <v>42979</v>
      </c>
      <c r="B396">
        <v>56.045999999999999</v>
      </c>
      <c r="C396">
        <v>356.08</v>
      </c>
      <c r="E396">
        <f t="shared" si="6"/>
        <v>0</v>
      </c>
    </row>
    <row r="397" spans="1:5" x14ac:dyDescent="0.3">
      <c r="A397" s="16">
        <v>43009</v>
      </c>
      <c r="B397">
        <v>57.363999999999997</v>
      </c>
      <c r="C397">
        <v>369.38</v>
      </c>
      <c r="E397">
        <f t="shared" si="6"/>
        <v>0</v>
      </c>
    </row>
    <row r="398" spans="1:5" x14ac:dyDescent="0.3">
      <c r="A398" s="16">
        <v>43040</v>
      </c>
      <c r="B398">
        <v>62.615000000000002</v>
      </c>
      <c r="C398">
        <v>403.81</v>
      </c>
      <c r="E398">
        <f t="shared" si="6"/>
        <v>0</v>
      </c>
    </row>
    <row r="399" spans="1:5" x14ac:dyDescent="0.3">
      <c r="A399" s="16">
        <v>43070</v>
      </c>
      <c r="B399">
        <v>64.191999999999993</v>
      </c>
      <c r="C399">
        <v>410.56</v>
      </c>
      <c r="E399">
        <f t="shared" si="6"/>
        <v>0</v>
      </c>
    </row>
    <row r="400" spans="1:5" x14ac:dyDescent="0.3">
      <c r="A400" s="16">
        <v>43101</v>
      </c>
      <c r="B400">
        <v>69.176000000000002</v>
      </c>
      <c r="C400">
        <v>429.23</v>
      </c>
      <c r="E400">
        <f t="shared" ca="1" si="6"/>
        <v>1000</v>
      </c>
    </row>
    <row r="401" spans="1:5" x14ac:dyDescent="0.3">
      <c r="A401" s="16">
        <v>43132</v>
      </c>
      <c r="B401">
        <v>65.191000000000003</v>
      </c>
      <c r="C401">
        <v>399.66</v>
      </c>
      <c r="E401">
        <f t="shared" ca="1" si="6"/>
        <v>1000</v>
      </c>
    </row>
    <row r="402" spans="1:5" x14ac:dyDescent="0.3">
      <c r="A402" s="16">
        <v>43160</v>
      </c>
      <c r="B402">
        <v>65.903000000000006</v>
      </c>
      <c r="C402">
        <v>404.41</v>
      </c>
      <c r="E402">
        <f t="shared" ca="1" si="6"/>
        <v>1000</v>
      </c>
    </row>
    <row r="403" spans="1:5" x14ac:dyDescent="0.3">
      <c r="A403" s="16">
        <v>43191</v>
      </c>
      <c r="B403">
        <v>71.801000000000002</v>
      </c>
      <c r="C403">
        <v>442.76</v>
      </c>
      <c r="E403">
        <f t="shared" ca="1" si="6"/>
        <v>1000</v>
      </c>
    </row>
    <row r="404" spans="1:5" x14ac:dyDescent="0.3">
      <c r="A404" s="16">
        <v>43221</v>
      </c>
      <c r="B404">
        <v>76.930000000000007</v>
      </c>
      <c r="C404">
        <v>493.02</v>
      </c>
      <c r="E404">
        <f t="shared" ca="1" si="6"/>
        <v>1000</v>
      </c>
    </row>
    <row r="405" spans="1:5" x14ac:dyDescent="0.3">
      <c r="A405" s="16">
        <v>43252</v>
      </c>
      <c r="B405">
        <v>74.325000000000003</v>
      </c>
      <c r="C405">
        <v>481.8</v>
      </c>
      <c r="E405">
        <f t="shared" ca="1" si="6"/>
        <v>1000</v>
      </c>
    </row>
    <row r="406" spans="1:5" x14ac:dyDescent="0.3">
      <c r="A406" s="16">
        <v>43282</v>
      </c>
      <c r="B406">
        <v>74.347999999999999</v>
      </c>
      <c r="C406">
        <v>481.61</v>
      </c>
      <c r="E406">
        <f t="shared" ca="1" si="6"/>
        <v>1000</v>
      </c>
    </row>
    <row r="407" spans="1:5" x14ac:dyDescent="0.3">
      <c r="A407" s="16">
        <v>43313</v>
      </c>
      <c r="B407">
        <v>72.611999999999995</v>
      </c>
      <c r="C407">
        <v>476.01</v>
      </c>
      <c r="E407">
        <f t="shared" ca="1" si="6"/>
        <v>1000</v>
      </c>
    </row>
    <row r="408" spans="1:5" x14ac:dyDescent="0.3">
      <c r="A408" s="16">
        <v>43344</v>
      </c>
      <c r="B408">
        <v>78.852999999999994</v>
      </c>
      <c r="C408">
        <v>511.98</v>
      </c>
      <c r="E408">
        <f t="shared" ca="1" si="6"/>
        <v>1000</v>
      </c>
    </row>
    <row r="409" spans="1:5" x14ac:dyDescent="0.3">
      <c r="A409" s="16">
        <v>43374</v>
      </c>
      <c r="B409">
        <v>81.153999999999996</v>
      </c>
      <c r="C409">
        <v>534.95000000000005</v>
      </c>
      <c r="E409">
        <f t="shared" ca="1" si="6"/>
        <v>1000</v>
      </c>
    </row>
    <row r="410" spans="1:5" x14ac:dyDescent="0.3">
      <c r="A410" s="16">
        <v>43405</v>
      </c>
      <c r="B410">
        <v>64.739999999999995</v>
      </c>
      <c r="C410">
        <v>431.14</v>
      </c>
      <c r="E410">
        <f t="shared" ca="1" si="6"/>
        <v>1000</v>
      </c>
    </row>
    <row r="411" spans="1:5" x14ac:dyDescent="0.3">
      <c r="A411" s="16">
        <v>43435</v>
      </c>
      <c r="B411">
        <v>57.387</v>
      </c>
      <c r="C411">
        <v>381.61</v>
      </c>
      <c r="E411">
        <f t="shared" ca="1" si="6"/>
        <v>1000</v>
      </c>
    </row>
    <row r="412" spans="1:5" x14ac:dyDescent="0.3">
      <c r="A412" s="16">
        <v>43466</v>
      </c>
      <c r="B412">
        <v>59.923739130434797</v>
      </c>
      <c r="C412">
        <v>397.35815179536598</v>
      </c>
      <c r="E412">
        <f t="shared" si="6"/>
        <v>0</v>
      </c>
    </row>
    <row r="413" spans="1:5" x14ac:dyDescent="0.3">
      <c r="A413" s="16">
        <v>43497</v>
      </c>
      <c r="B413">
        <v>64.476500000000001</v>
      </c>
      <c r="C413">
        <v>429.99609661325701</v>
      </c>
      <c r="E413">
        <f t="shared" si="6"/>
        <v>0</v>
      </c>
    </row>
    <row r="414" spans="1:5" x14ac:dyDescent="0.3">
      <c r="A414" s="16">
        <v>43525</v>
      </c>
      <c r="B414">
        <v>66.925714285714307</v>
      </c>
      <c r="C414">
        <v>448.26506550202498</v>
      </c>
      <c r="E414">
        <f t="shared" si="6"/>
        <v>0</v>
      </c>
    </row>
    <row r="415" spans="1:5" x14ac:dyDescent="0.3">
      <c r="A415" s="16">
        <v>43556</v>
      </c>
      <c r="B415">
        <v>71.585909090909098</v>
      </c>
      <c r="C415">
        <v>482.20943009348201</v>
      </c>
      <c r="E415">
        <f t="shared" si="6"/>
        <v>0</v>
      </c>
    </row>
    <row r="416" spans="1:5" x14ac:dyDescent="0.3">
      <c r="A416" s="16">
        <v>43586</v>
      </c>
      <c r="B416">
        <v>70.134782608695602</v>
      </c>
      <c r="C416">
        <v>474.67313108048</v>
      </c>
      <c r="E416">
        <f t="shared" si="6"/>
        <v>0</v>
      </c>
    </row>
    <row r="417" spans="1:7" x14ac:dyDescent="0.3">
      <c r="A417" s="16">
        <v>43617</v>
      </c>
      <c r="B417">
        <v>62.942999999999998</v>
      </c>
      <c r="C417">
        <v>421.92503271036799</v>
      </c>
      <c r="E417">
        <f t="shared" si="6"/>
        <v>0</v>
      </c>
    </row>
    <row r="418" spans="1:7" x14ac:dyDescent="0.3">
      <c r="A418" s="16">
        <v>43647</v>
      </c>
      <c r="B418">
        <v>64.239999999999995</v>
      </c>
      <c r="C418">
        <v>433.49818050880401</v>
      </c>
      <c r="E418">
        <f t="shared" si="6"/>
        <v>0</v>
      </c>
    </row>
    <row r="419" spans="1:7" x14ac:dyDescent="0.3">
      <c r="A419" s="16">
        <v>43678</v>
      </c>
      <c r="B419">
        <v>59.468181818181797</v>
      </c>
      <c r="C419">
        <v>404.61575309194399</v>
      </c>
      <c r="E419">
        <f t="shared" si="6"/>
        <v>0</v>
      </c>
    </row>
    <row r="420" spans="1:7" x14ac:dyDescent="0.3">
      <c r="A420" s="16">
        <v>43709</v>
      </c>
      <c r="B420">
        <v>62.120476190476197</v>
      </c>
      <c r="C420">
        <v>427.34770585437201</v>
      </c>
      <c r="E420">
        <f t="shared" si="6"/>
        <v>0</v>
      </c>
    </row>
    <row r="421" spans="1:7" x14ac:dyDescent="0.3">
      <c r="A421" s="16">
        <v>43739</v>
      </c>
      <c r="B421">
        <v>59.543913043478298</v>
      </c>
      <c r="C421">
        <v>407.80672576264601</v>
      </c>
      <c r="E421">
        <f t="shared" si="6"/>
        <v>0</v>
      </c>
    </row>
    <row r="422" spans="1:7" x14ac:dyDescent="0.3">
      <c r="A422" s="16">
        <v>43770</v>
      </c>
      <c r="B422">
        <v>62.5480952380952</v>
      </c>
      <c r="C422">
        <v>428.459416725984</v>
      </c>
      <c r="E422">
        <f t="shared" si="6"/>
        <v>0</v>
      </c>
    </row>
    <row r="423" spans="1:7" x14ac:dyDescent="0.3">
      <c r="A423" s="16">
        <v>43800</v>
      </c>
      <c r="B423">
        <v>65.1577272727273</v>
      </c>
      <c r="C423">
        <v>443.84547394130402</v>
      </c>
      <c r="E423">
        <f t="shared" si="6"/>
        <v>0</v>
      </c>
    </row>
    <row r="424" spans="1:7" x14ac:dyDescent="0.3">
      <c r="A424" s="16">
        <v>43831</v>
      </c>
      <c r="B424">
        <v>63.731304347826097</v>
      </c>
      <c r="C424">
        <v>434.637316446223</v>
      </c>
      <c r="E424">
        <f t="shared" ca="1" si="6"/>
        <v>1000</v>
      </c>
      <c r="G424" s="16"/>
    </row>
    <row r="425" spans="1:7" x14ac:dyDescent="0.3">
      <c r="A425" s="16">
        <v>43862</v>
      </c>
      <c r="B425">
        <v>55.484999999999999</v>
      </c>
      <c r="C425">
        <v>385.16525453290302</v>
      </c>
      <c r="E425">
        <f t="shared" ca="1" si="6"/>
        <v>1000</v>
      </c>
      <c r="G425" s="16"/>
    </row>
    <row r="426" spans="1:7" x14ac:dyDescent="0.3">
      <c r="A426" s="16">
        <v>43891</v>
      </c>
      <c r="B426">
        <v>34.076007045454503</v>
      </c>
      <c r="C426">
        <v>233.17015927192699</v>
      </c>
      <c r="E426">
        <f t="shared" ca="1" si="6"/>
        <v>1000</v>
      </c>
      <c r="G426" s="16"/>
    </row>
    <row r="427" spans="1:7" x14ac:dyDescent="0.3">
      <c r="A427" s="16">
        <v>43922</v>
      </c>
      <c r="B427">
        <v>27.4040909090909</v>
      </c>
      <c r="C427">
        <v>190.986549926892</v>
      </c>
      <c r="E427">
        <f t="shared" ca="1" si="6"/>
        <v>1000</v>
      </c>
      <c r="G427" s="16"/>
    </row>
    <row r="428" spans="1:7" x14ac:dyDescent="0.3">
      <c r="A428" s="16">
        <v>43952</v>
      </c>
      <c r="B428">
        <v>32.652857142857101</v>
      </c>
      <c r="C428">
        <v>226.73167319761399</v>
      </c>
      <c r="E428">
        <f t="shared" ca="1" si="6"/>
        <v>1000</v>
      </c>
      <c r="G428" s="16"/>
    </row>
    <row r="429" spans="1:7" x14ac:dyDescent="0.3">
      <c r="A429" s="16">
        <v>43983</v>
      </c>
      <c r="B429">
        <v>40.674545454545502</v>
      </c>
      <c r="C429">
        <v>273.57372973132601</v>
      </c>
      <c r="E429">
        <f t="shared" ca="1" si="6"/>
        <v>1000</v>
      </c>
      <c r="G429" s="16"/>
    </row>
    <row r="430" spans="1:7" x14ac:dyDescent="0.3">
      <c r="A430" s="16">
        <v>44013</v>
      </c>
      <c r="B430">
        <v>43.179510347826103</v>
      </c>
      <c r="C430">
        <v>285.152118941521</v>
      </c>
      <c r="E430">
        <f t="shared" ca="1" si="6"/>
        <v>1000</v>
      </c>
      <c r="G430" s="16"/>
    </row>
    <row r="431" spans="1:7" x14ac:dyDescent="0.3">
      <c r="A431" s="16">
        <v>44044</v>
      </c>
      <c r="B431">
        <v>45.042380952381002</v>
      </c>
      <c r="C431">
        <v>288.275149412465</v>
      </c>
      <c r="E431">
        <f t="shared" ca="1" si="6"/>
        <v>1000</v>
      </c>
      <c r="G431" s="16"/>
    </row>
    <row r="432" spans="1:7" x14ac:dyDescent="0.3">
      <c r="A432" s="16">
        <v>44075</v>
      </c>
      <c r="B432">
        <v>41.868181818181803</v>
      </c>
      <c r="C432">
        <v>268.77805901704397</v>
      </c>
      <c r="E432">
        <f t="shared" ca="1" si="6"/>
        <v>1000</v>
      </c>
      <c r="G432" s="16"/>
    </row>
    <row r="433" spans="1:7" x14ac:dyDescent="0.3">
      <c r="A433" s="16">
        <v>44105</v>
      </c>
      <c r="B433">
        <v>41.431818181818201</v>
      </c>
      <c r="C433">
        <v>266.36076820023499</v>
      </c>
      <c r="E433">
        <f t="shared" ca="1" si="6"/>
        <v>1000</v>
      </c>
      <c r="G433" s="16"/>
    </row>
    <row r="434" spans="1:7" x14ac:dyDescent="0.3">
      <c r="A434" s="16">
        <v>44136</v>
      </c>
      <c r="B434">
        <v>43.991904761904799</v>
      </c>
      <c r="C434">
        <v>281.31417309239202</v>
      </c>
      <c r="E434">
        <f t="shared" ca="1" si="6"/>
        <v>1000</v>
      </c>
      <c r="G434" s="16"/>
    </row>
    <row r="435" spans="1:7" x14ac:dyDescent="0.3">
      <c r="A435" s="16">
        <v>44166</v>
      </c>
      <c r="B435">
        <v>50.229130434782597</v>
      </c>
      <c r="C435">
        <v>312.43685957130498</v>
      </c>
      <c r="E435">
        <f t="shared" ca="1" si="6"/>
        <v>1000</v>
      </c>
      <c r="G435" s="16"/>
    </row>
    <row r="436" spans="1:7" x14ac:dyDescent="0.3">
      <c r="A436" s="16">
        <v>44197</v>
      </c>
      <c r="B436">
        <v>55.057619047618999</v>
      </c>
      <c r="C436">
        <v>342.44304211055402</v>
      </c>
      <c r="E436">
        <f t="shared" si="6"/>
        <v>0</v>
      </c>
      <c r="G436" s="16"/>
    </row>
    <row r="437" spans="1:7" x14ac:dyDescent="0.3">
      <c r="A437" s="16">
        <v>44228</v>
      </c>
      <c r="B437">
        <v>62.25</v>
      </c>
      <c r="C437">
        <v>389.51389791845003</v>
      </c>
      <c r="E437">
        <f t="shared" si="6"/>
        <v>0</v>
      </c>
      <c r="G437" s="16"/>
    </row>
    <row r="438" spans="1:7" x14ac:dyDescent="0.3">
      <c r="A438" s="16">
        <v>44256</v>
      </c>
      <c r="B438">
        <v>65.573478260869607</v>
      </c>
      <c r="C438">
        <v>417.17179562395302</v>
      </c>
      <c r="E438">
        <f t="shared" si="6"/>
        <v>0</v>
      </c>
      <c r="G438" s="16"/>
    </row>
    <row r="439" spans="1:7" x14ac:dyDescent="0.3">
      <c r="A439" s="16">
        <v>44287</v>
      </c>
      <c r="B439">
        <v>65.281363636363594</v>
      </c>
      <c r="C439">
        <v>412.53978234534497</v>
      </c>
      <c r="E439">
        <f t="shared" si="6"/>
        <v>0</v>
      </c>
      <c r="G439" s="16"/>
    </row>
    <row r="440" spans="1:7" x14ac:dyDescent="0.3">
      <c r="A440" s="16">
        <v>44317</v>
      </c>
      <c r="B440">
        <v>68.127619047619007</v>
      </c>
      <c r="C440">
        <v>424.60696803338197</v>
      </c>
      <c r="E440">
        <f t="shared" si="6"/>
        <v>0</v>
      </c>
      <c r="G440" s="16"/>
    </row>
    <row r="441" spans="1:7" x14ac:dyDescent="0.3">
      <c r="A441" s="16">
        <v>44348</v>
      </c>
      <c r="B441">
        <v>73.283636363636404</v>
      </c>
      <c r="C441">
        <v>460.49538602897098</v>
      </c>
      <c r="E441">
        <f t="shared" si="6"/>
        <v>0</v>
      </c>
      <c r="G441" s="16"/>
    </row>
    <row r="442" spans="1:7" x14ac:dyDescent="0.3">
      <c r="A442" s="16">
        <v>44378</v>
      </c>
      <c r="B442">
        <v>74.164090909090902</v>
      </c>
      <c r="C442">
        <v>474.90475447382499</v>
      </c>
      <c r="E442">
        <f t="shared" si="6"/>
        <v>0</v>
      </c>
      <c r="G442" s="16"/>
    </row>
    <row r="443" spans="1:7" x14ac:dyDescent="0.3">
      <c r="A443" s="16">
        <v>44409</v>
      </c>
      <c r="B443">
        <v>70.465454545454506</v>
      </c>
      <c r="C443">
        <v>453.13731537210401</v>
      </c>
      <c r="E443">
        <f t="shared" si="6"/>
        <v>0</v>
      </c>
      <c r="G443" s="16"/>
    </row>
    <row r="444" spans="1:7" x14ac:dyDescent="0.3">
      <c r="A444" s="16">
        <v>44440</v>
      </c>
      <c r="B444">
        <v>74.8154545454545</v>
      </c>
      <c r="C444">
        <v>481.171871260221</v>
      </c>
      <c r="E444">
        <f t="shared" si="6"/>
        <v>0</v>
      </c>
      <c r="G444" s="16"/>
    </row>
    <row r="445" spans="1:7" x14ac:dyDescent="0.3">
      <c r="A445" s="16">
        <v>44470</v>
      </c>
      <c r="B445">
        <v>83.635238095238094</v>
      </c>
      <c r="C445">
        <v>545.724038435534</v>
      </c>
      <c r="E445">
        <f t="shared" si="6"/>
        <v>0</v>
      </c>
      <c r="G445" s="16"/>
    </row>
    <row r="446" spans="1:7" x14ac:dyDescent="0.3">
      <c r="A446" s="16">
        <v>44501</v>
      </c>
      <c r="B446">
        <v>80.716818181818198</v>
      </c>
      <c r="C446">
        <v>535.32983184829595</v>
      </c>
      <c r="E446">
        <f t="shared" si="6"/>
        <v>0</v>
      </c>
      <c r="G446" s="16"/>
    </row>
    <row r="447" spans="1:7" x14ac:dyDescent="0.3">
      <c r="A447" s="16">
        <v>44531</v>
      </c>
      <c r="B447">
        <v>74.905217391304305</v>
      </c>
      <c r="C447">
        <v>501.63237143217998</v>
      </c>
      <c r="E447">
        <f t="shared" si="6"/>
        <v>0</v>
      </c>
      <c r="G447" s="16"/>
    </row>
    <row r="448" spans="1:7" x14ac:dyDescent="0.3">
      <c r="A448" s="16">
        <v>44562</v>
      </c>
      <c r="B448">
        <v>85.349523809523802</v>
      </c>
      <c r="C448">
        <v>571.03625931690704</v>
      </c>
      <c r="E448">
        <f t="shared" ca="1" si="6"/>
        <v>1000</v>
      </c>
      <c r="G448" s="16"/>
    </row>
    <row r="449" spans="1:7" x14ac:dyDescent="0.3">
      <c r="A449" s="16">
        <v>44593</v>
      </c>
      <c r="B449">
        <v>93.762</v>
      </c>
      <c r="C449">
        <v>625.80385062591597</v>
      </c>
      <c r="E449">
        <f t="shared" ca="1" si="6"/>
        <v>1000</v>
      </c>
      <c r="G449" s="16"/>
    </row>
    <row r="450" spans="1:7" x14ac:dyDescent="0.3">
      <c r="A450" s="16">
        <v>44621</v>
      </c>
      <c r="B450">
        <v>112.24956521739099</v>
      </c>
      <c r="C450">
        <v>771.15422679719802</v>
      </c>
      <c r="E450">
        <f t="shared" ca="1" si="6"/>
        <v>1000</v>
      </c>
      <c r="G450" s="16"/>
    </row>
    <row r="451" spans="1:7" x14ac:dyDescent="0.3">
      <c r="A451" s="16">
        <v>44652</v>
      </c>
      <c r="B451">
        <v>105.80190476190501</v>
      </c>
      <c r="C451">
        <v>740.31062934878196</v>
      </c>
      <c r="E451">
        <f t="shared" ca="1" si="6"/>
        <v>1000</v>
      </c>
      <c r="G451" s="16"/>
    </row>
    <row r="452" spans="1:7" x14ac:dyDescent="0.3">
      <c r="A452" s="16">
        <v>44682</v>
      </c>
      <c r="B452">
        <v>111.26636363636401</v>
      </c>
      <c r="C452">
        <v>796.22715847612801</v>
      </c>
      <c r="E452">
        <f t="shared" ca="1" si="6"/>
        <v>1000</v>
      </c>
      <c r="G452" s="16"/>
    </row>
    <row r="453" spans="1:7" x14ac:dyDescent="0.3">
      <c r="A453" s="16">
        <v>44713</v>
      </c>
      <c r="B453">
        <v>117.051363636364</v>
      </c>
      <c r="C453">
        <v>838.63011197589606</v>
      </c>
      <c r="E453">
        <f t="shared" ref="E453:E516" ca="1" si="7">IF(ISEVEN(YEAR(A453))=TRUE,$G$1,0)</f>
        <v>1000</v>
      </c>
      <c r="G453" s="16"/>
    </row>
    <row r="454" spans="1:7" x14ac:dyDescent="0.3">
      <c r="A454" s="16">
        <v>44743</v>
      </c>
      <c r="B454">
        <v>104.816666666667</v>
      </c>
      <c r="C454">
        <v>779.51895299129399</v>
      </c>
      <c r="E454">
        <f t="shared" ca="1" si="7"/>
        <v>1000</v>
      </c>
      <c r="G454" s="16"/>
    </row>
    <row r="455" spans="1:7" x14ac:dyDescent="0.3">
      <c r="A455" s="16">
        <v>44774</v>
      </c>
      <c r="B455">
        <v>97.380434782608702</v>
      </c>
      <c r="C455">
        <v>727.82465083004604</v>
      </c>
      <c r="E455">
        <f t="shared" ca="1" si="7"/>
        <v>1000</v>
      </c>
      <c r="G455" s="16"/>
    </row>
    <row r="456" spans="1:7" x14ac:dyDescent="0.3">
      <c r="A456" s="16">
        <v>44805</v>
      </c>
      <c r="B456">
        <v>90.268181818181802</v>
      </c>
      <c r="C456">
        <v>689.95576167224897</v>
      </c>
      <c r="E456">
        <f t="shared" ca="1" si="7"/>
        <v>1000</v>
      </c>
      <c r="G456" s="16"/>
    </row>
    <row r="457" spans="1:7" x14ac:dyDescent="0.3">
      <c r="A457" s="16">
        <v>44835</v>
      </c>
      <c r="B457">
        <v>93.088095238095207</v>
      </c>
      <c r="C457">
        <v>717.15753611781599</v>
      </c>
      <c r="E457">
        <f t="shared" ca="1" si="7"/>
        <v>1000</v>
      </c>
      <c r="G457" s="16"/>
    </row>
    <row r="458" spans="1:7" x14ac:dyDescent="0.3">
      <c r="A458" s="16">
        <v>44866</v>
      </c>
      <c r="B458">
        <v>90.926818181818206</v>
      </c>
      <c r="C458">
        <v>674.75549317772698</v>
      </c>
      <c r="E458">
        <f t="shared" ca="1" si="7"/>
        <v>1000</v>
      </c>
      <c r="G458" s="16"/>
    </row>
    <row r="459" spans="1:7" x14ac:dyDescent="0.3">
      <c r="A459" s="16">
        <v>44896</v>
      </c>
      <c r="B459">
        <v>81.615454545454497</v>
      </c>
      <c r="C459">
        <v>583.46476947929398</v>
      </c>
      <c r="E459">
        <f t="shared" ca="1" si="7"/>
        <v>1000</v>
      </c>
      <c r="G459" s="16"/>
    </row>
    <row r="460" spans="1:7" x14ac:dyDescent="0.3">
      <c r="A460" s="16">
        <v>44927</v>
      </c>
      <c r="B460">
        <v>84.075454545454505</v>
      </c>
      <c r="C460">
        <v>591.00482892412595</v>
      </c>
      <c r="E460">
        <f t="shared" si="7"/>
        <v>0</v>
      </c>
      <c r="G460" s="16"/>
    </row>
    <row r="461" spans="1:7" x14ac:dyDescent="0.3">
      <c r="A461" s="16">
        <v>44958</v>
      </c>
      <c r="B461">
        <v>83.412000000000006</v>
      </c>
      <c r="C461">
        <v>589.29606560168304</v>
      </c>
      <c r="E461">
        <f t="shared" si="7"/>
        <v>0</v>
      </c>
      <c r="G461" s="16"/>
    </row>
    <row r="462" spans="1:7" x14ac:dyDescent="0.3">
      <c r="A462" s="16">
        <v>44986</v>
      </c>
      <c r="B462">
        <v>78.965652173913</v>
      </c>
      <c r="C462">
        <v>558.35212056030502</v>
      </c>
      <c r="E462">
        <f t="shared" si="7"/>
        <v>0</v>
      </c>
      <c r="G462" s="16"/>
    </row>
    <row r="463" spans="1:7" x14ac:dyDescent="0.3">
      <c r="A463" s="16">
        <v>45017</v>
      </c>
      <c r="B463">
        <v>83.282631578947402</v>
      </c>
      <c r="C463">
        <v>574.80982166928197</v>
      </c>
      <c r="E463">
        <f t="shared" si="7"/>
        <v>0</v>
      </c>
      <c r="G463" s="16"/>
    </row>
    <row r="464" spans="1:7" x14ac:dyDescent="0.3">
      <c r="A464" s="16">
        <v>45047</v>
      </c>
      <c r="B464">
        <v>75.676086956521701</v>
      </c>
      <c r="C464">
        <v>527.11602582808302</v>
      </c>
      <c r="E464">
        <f t="shared" si="7"/>
        <v>0</v>
      </c>
      <c r="G464" s="16"/>
    </row>
    <row r="465" spans="1:7" x14ac:dyDescent="0.3">
      <c r="A465" s="16">
        <v>45078</v>
      </c>
      <c r="B465">
        <v>74.959545454545506</v>
      </c>
      <c r="C465">
        <v>523.47367290340696</v>
      </c>
      <c r="E465">
        <f t="shared" si="7"/>
        <v>0</v>
      </c>
      <c r="G465" s="16"/>
    </row>
    <row r="466" spans="1:7" x14ac:dyDescent="0.3">
      <c r="A466" s="16">
        <v>45108</v>
      </c>
      <c r="B466">
        <v>79.935238095238105</v>
      </c>
      <c r="C466">
        <v>547.21610392083198</v>
      </c>
      <c r="E466">
        <f t="shared" si="7"/>
        <v>0</v>
      </c>
      <c r="G466" s="16"/>
    </row>
    <row r="467" spans="1:7" x14ac:dyDescent="0.3">
      <c r="A467" s="16">
        <v>45139</v>
      </c>
      <c r="B467">
        <v>84.955652173912995</v>
      </c>
      <c r="C467">
        <v>589.528111013998</v>
      </c>
      <c r="E467">
        <f t="shared" si="7"/>
        <v>0</v>
      </c>
      <c r="G467" s="16"/>
    </row>
    <row r="468" spans="1:7" x14ac:dyDescent="0.3">
      <c r="A468" s="16">
        <v>45170</v>
      </c>
      <c r="B468">
        <v>92.033333333333303</v>
      </c>
      <c r="C468">
        <v>652.09137347117496</v>
      </c>
      <c r="E468">
        <f t="shared" si="7"/>
        <v>0</v>
      </c>
      <c r="G468" s="16"/>
    </row>
    <row r="469" spans="1:7" x14ac:dyDescent="0.3">
      <c r="A469" s="16">
        <v>45200</v>
      </c>
      <c r="B469">
        <v>88.580909090909103</v>
      </c>
      <c r="C469">
        <v>634.81917400043801</v>
      </c>
      <c r="E469">
        <f t="shared" si="7"/>
        <v>0</v>
      </c>
      <c r="G469" s="16"/>
    </row>
    <row r="470" spans="1:7" x14ac:dyDescent="0.3">
      <c r="A470" s="16">
        <v>45231</v>
      </c>
      <c r="B470">
        <v>81.809090909090898</v>
      </c>
      <c r="C470">
        <v>572.99840495174499</v>
      </c>
      <c r="E470">
        <f t="shared" si="7"/>
        <v>0</v>
      </c>
      <c r="G470" s="16"/>
    </row>
    <row r="471" spans="1:7" x14ac:dyDescent="0.3">
      <c r="A471" s="16">
        <v>45261</v>
      </c>
      <c r="B471">
        <v>77.251499999999993</v>
      </c>
      <c r="C471">
        <v>536.36211078311305</v>
      </c>
      <c r="E471">
        <f t="shared" si="7"/>
        <v>0</v>
      </c>
      <c r="G471" s="16"/>
    </row>
    <row r="472" spans="1:7" x14ac:dyDescent="0.3">
      <c r="A472" s="16">
        <v>45292</v>
      </c>
      <c r="B472">
        <v>79.0059090909091</v>
      </c>
      <c r="C472">
        <v>548.44248147433302</v>
      </c>
      <c r="E472">
        <f t="shared" ca="1" si="7"/>
        <v>1000</v>
      </c>
      <c r="G472" s="16"/>
    </row>
    <row r="473" spans="1:7" x14ac:dyDescent="0.3">
      <c r="A473" s="16">
        <v>45323</v>
      </c>
      <c r="B473">
        <v>81.232380952381007</v>
      </c>
      <c r="C473">
        <v>569.64425067385798</v>
      </c>
      <c r="E473">
        <f t="shared" ca="1" si="7"/>
        <v>1000</v>
      </c>
      <c r="G473" s="16"/>
    </row>
    <row r="474" spans="1:7" x14ac:dyDescent="0.3">
      <c r="A474" s="16">
        <v>45352</v>
      </c>
      <c r="B474">
        <v>84.410476190476203</v>
      </c>
      <c r="C474">
        <v>587.73843058275395</v>
      </c>
      <c r="E474">
        <f t="shared" ca="1" si="7"/>
        <v>1000</v>
      </c>
      <c r="G474" s="16"/>
    </row>
    <row r="475" spans="1:7" x14ac:dyDescent="0.3">
      <c r="A475" s="16">
        <v>45383</v>
      </c>
      <c r="B475">
        <v>88.552272727272694</v>
      </c>
      <c r="C475">
        <v>624.85338886428201</v>
      </c>
      <c r="E475">
        <f t="shared" ca="1" si="7"/>
        <v>1000</v>
      </c>
      <c r="G475" s="16"/>
    </row>
    <row r="476" spans="1:7" x14ac:dyDescent="0.3">
      <c r="A476" s="16">
        <v>45413</v>
      </c>
      <c r="B476">
        <v>82.954347826087002</v>
      </c>
      <c r="C476">
        <v>580.80493612871703</v>
      </c>
      <c r="E476">
        <f t="shared" ca="1" si="7"/>
        <v>1000</v>
      </c>
      <c r="G476" s="16"/>
    </row>
    <row r="477" spans="1:7" x14ac:dyDescent="0.3">
      <c r="A477" s="16">
        <v>45444</v>
      </c>
      <c r="B477">
        <v>82.698999999999998</v>
      </c>
      <c r="C477">
        <v>581.86941918386901</v>
      </c>
      <c r="E477">
        <f t="shared" ca="1" si="7"/>
        <v>1000</v>
      </c>
      <c r="G477" s="16"/>
    </row>
    <row r="478" spans="1:7" x14ac:dyDescent="0.3">
      <c r="A478" s="16">
        <v>45474</v>
      </c>
      <c r="B478">
        <v>83.840869565217403</v>
      </c>
      <c r="C478">
        <v>585.27968152024698</v>
      </c>
      <c r="E478">
        <f t="shared" ca="1" si="7"/>
        <v>1000</v>
      </c>
      <c r="G478" s="16"/>
    </row>
    <row r="479" spans="1:7" x14ac:dyDescent="0.3">
      <c r="A479" s="16">
        <v>45505</v>
      </c>
      <c r="B479">
        <v>78.750909090909104</v>
      </c>
      <c r="C479">
        <v>541.36048879103896</v>
      </c>
      <c r="E479">
        <f t="shared" ca="1" si="7"/>
        <v>1000</v>
      </c>
    </row>
    <row r="480" spans="1:7" x14ac:dyDescent="0.3">
      <c r="A480" s="16">
        <v>45536</v>
      </c>
      <c r="B480">
        <v>72.926666666666705</v>
      </c>
      <c r="C480">
        <v>497.079527135094</v>
      </c>
      <c r="E480">
        <f t="shared" ca="1" si="7"/>
        <v>1000</v>
      </c>
      <c r="G480" s="15"/>
    </row>
    <row r="481" spans="1:5" x14ac:dyDescent="0.3">
      <c r="A481" s="16">
        <v>45566</v>
      </c>
      <c r="B481">
        <v>75.268695652173903</v>
      </c>
      <c r="C481">
        <v>522.54744629875495</v>
      </c>
      <c r="E481">
        <f t="shared" ca="1" si="7"/>
        <v>1000</v>
      </c>
    </row>
    <row r="482" spans="1:5" x14ac:dyDescent="0.3">
      <c r="A482" s="16">
        <v>45597</v>
      </c>
      <c r="B482">
        <v>73.137619047619097</v>
      </c>
      <c r="C482">
        <v>520.84048650121099</v>
      </c>
      <c r="E482">
        <f t="shared" ca="1" si="7"/>
        <v>1000</v>
      </c>
    </row>
    <row r="483" spans="1:5" x14ac:dyDescent="0.3">
      <c r="A483" s="16">
        <v>45627</v>
      </c>
      <c r="B483">
        <v>73.050952380952396</v>
      </c>
      <c r="C483">
        <v>527.71959969072896</v>
      </c>
      <c r="E483">
        <f t="shared" ca="1" si="7"/>
        <v>1000</v>
      </c>
    </row>
    <row r="484" spans="1:5" x14ac:dyDescent="0.3">
      <c r="A484" s="16">
        <v>45658</v>
      </c>
      <c r="B484">
        <v>77.809565217391295</v>
      </c>
      <c r="C484">
        <v>568.88176140252995</v>
      </c>
      <c r="E484">
        <f t="shared" si="7"/>
        <v>0</v>
      </c>
    </row>
    <row r="485" spans="1:5" x14ac:dyDescent="0.3">
      <c r="A485" s="16">
        <v>45689</v>
      </c>
      <c r="B485">
        <v>74.834999999999994</v>
      </c>
      <c r="C485">
        <v>544.03404351094696</v>
      </c>
      <c r="E485">
        <f t="shared" si="7"/>
        <v>0</v>
      </c>
    </row>
    <row r="486" spans="1:5" x14ac:dyDescent="0.3">
      <c r="A486" s="16">
        <v>45717</v>
      </c>
      <c r="B486">
        <v>71.391428571428605</v>
      </c>
      <c r="C486">
        <v>500.07840805951798</v>
      </c>
      <c r="E486">
        <f t="shared" si="7"/>
        <v>0</v>
      </c>
    </row>
    <row r="487" spans="1:5" x14ac:dyDescent="0.3">
      <c r="A487" s="16">
        <v>45748</v>
      </c>
      <c r="B487">
        <v>66.042857142857102</v>
      </c>
      <c r="C487">
        <v>445.82301445444398</v>
      </c>
      <c r="E487">
        <f t="shared" si="7"/>
        <v>0</v>
      </c>
    </row>
    <row r="488" spans="1:5" x14ac:dyDescent="0.3">
      <c r="A488" s="16">
        <v>45778</v>
      </c>
      <c r="B488">
        <v>63.804545454545497</v>
      </c>
      <c r="C488">
        <v>428.26907084277701</v>
      </c>
      <c r="E488">
        <f t="shared" si="7"/>
        <v>0</v>
      </c>
    </row>
    <row r="489" spans="1:5" x14ac:dyDescent="0.3">
      <c r="A489" s="16">
        <v>45809</v>
      </c>
      <c r="B489">
        <v>69.668095238095205</v>
      </c>
      <c r="C489">
        <v>457.96202077072797</v>
      </c>
      <c r="E489">
        <f t="shared" si="7"/>
        <v>0</v>
      </c>
    </row>
    <row r="490" spans="1:5" x14ac:dyDescent="0.3">
      <c r="A490" s="16">
        <v>45839</v>
      </c>
      <c r="B490">
        <v>69.391304347826093</v>
      </c>
      <c r="C490">
        <v>449.85334400470401</v>
      </c>
      <c r="E490">
        <f t="shared" si="7"/>
        <v>0</v>
      </c>
    </row>
    <row r="491" spans="1:5" x14ac:dyDescent="0.3">
      <c r="A491" s="16">
        <v>45870</v>
      </c>
      <c r="B491">
        <v>67.059047619047604</v>
      </c>
      <c r="C491">
        <v>436.453025012235</v>
      </c>
      <c r="E491">
        <f t="shared" si="7"/>
        <v>0</v>
      </c>
    </row>
    <row r="492" spans="1:5" x14ac:dyDescent="0.3">
      <c r="A492" s="16">
        <v>45901</v>
      </c>
      <c r="B492">
        <v>67.325909090909093</v>
      </c>
      <c r="C492">
        <v>434.41754244303098</v>
      </c>
      <c r="E492">
        <f t="shared" si="7"/>
        <v>0</v>
      </c>
    </row>
    <row r="493" spans="1:5" x14ac:dyDescent="0.3">
      <c r="A493" s="16">
        <v>45931</v>
      </c>
      <c r="B493">
        <v>63.772608695652202</v>
      </c>
      <c r="C493">
        <v>415.09896483781199</v>
      </c>
      <c r="E493">
        <f t="shared" si="7"/>
        <v>0</v>
      </c>
    </row>
    <row r="494" spans="1:5" x14ac:dyDescent="0.3">
      <c r="A494" s="16">
        <v>45962</v>
      </c>
      <c r="B494">
        <v>63.478000000000002</v>
      </c>
      <c r="C494">
        <v>415.68330587344701</v>
      </c>
      <c r="E494">
        <f t="shared" si="7"/>
        <v>0</v>
      </c>
    </row>
    <row r="495" spans="1:5" x14ac:dyDescent="0.3">
      <c r="A495" s="16">
        <v>45992</v>
      </c>
      <c r="B495">
        <v>61.590454545454499</v>
      </c>
      <c r="C495">
        <v>398.19040023273499</v>
      </c>
      <c r="E495">
        <f t="shared" si="7"/>
        <v>0</v>
      </c>
    </row>
    <row r="496" spans="1:5" x14ac:dyDescent="0.3">
      <c r="A496" s="16">
        <v>46023</v>
      </c>
      <c r="B496">
        <v>64.291363636363599</v>
      </c>
      <c r="C496">
        <v>414.62521961877798</v>
      </c>
      <c r="E496">
        <f t="shared" ca="1" si="7"/>
        <v>1000</v>
      </c>
    </row>
    <row r="497" spans="1:5" x14ac:dyDescent="0.3">
      <c r="A497" s="16">
        <v>46054</v>
      </c>
      <c r="B497">
        <v>69.350999999999999</v>
      </c>
      <c r="C497">
        <v>444.00257524182598</v>
      </c>
      <c r="E497">
        <f t="shared" ca="1" si="7"/>
        <v>1000</v>
      </c>
    </row>
    <row r="498" spans="1:5" x14ac:dyDescent="0.3">
      <c r="A498" s="16">
        <v>46082</v>
      </c>
      <c r="B498">
        <v>98.23</v>
      </c>
      <c r="C498">
        <v>643.36678561169094</v>
      </c>
      <c r="E498">
        <f t="shared" ca="1" si="7"/>
        <v>1000</v>
      </c>
    </row>
    <row r="499" spans="1:5" x14ac:dyDescent="0.3">
      <c r="A499" s="16">
        <v>46113</v>
      </c>
      <c r="B499">
        <v>101.409047619048</v>
      </c>
      <c r="C499">
        <v>655.79087090600603</v>
      </c>
      <c r="E499">
        <f t="shared" ca="1" si="7"/>
        <v>1000</v>
      </c>
    </row>
    <row r="500" spans="1:5" x14ac:dyDescent="0.3">
      <c r="A500" s="16">
        <v>46143</v>
      </c>
      <c r="B500">
        <v>103.74285714285701</v>
      </c>
      <c r="C500">
        <v>672.77973492571095</v>
      </c>
      <c r="E500">
        <f t="shared" ca="1" si="7"/>
        <v>1000</v>
      </c>
    </row>
    <row r="501" spans="1:5" x14ac:dyDescent="0.3">
      <c r="A501" s="16">
        <v>46174</v>
      </c>
      <c r="B501">
        <v>84.305454545454594</v>
      </c>
      <c r="C501">
        <v>554.08422077765897</v>
      </c>
      <c r="E501">
        <f t="shared" ca="1" si="7"/>
        <v>1000</v>
      </c>
    </row>
    <row r="502" spans="1:5" x14ac:dyDescent="0.3">
      <c r="E502">
        <f t="shared" ca="1" si="7"/>
        <v>1000</v>
      </c>
    </row>
    <row r="503" spans="1:5" x14ac:dyDescent="0.3">
      <c r="A503" s="15" t="s">
        <v>43</v>
      </c>
      <c r="E503" t="e">
        <f t="shared" si="7"/>
        <v>#VALUE!</v>
      </c>
    </row>
    <row r="504" spans="1:5" x14ac:dyDescent="0.3">
      <c r="E504">
        <f t="shared" ca="1" si="7"/>
        <v>1000</v>
      </c>
    </row>
    <row r="505" spans="1:5" x14ac:dyDescent="0.3">
      <c r="E505">
        <f t="shared" ca="1" si="7"/>
        <v>1000</v>
      </c>
    </row>
    <row r="506" spans="1:5" x14ac:dyDescent="0.3">
      <c r="E506">
        <f t="shared" ca="1" si="7"/>
        <v>1000</v>
      </c>
    </row>
    <row r="507" spans="1:5" x14ac:dyDescent="0.3">
      <c r="E507">
        <f t="shared" ca="1" si="7"/>
        <v>1000</v>
      </c>
    </row>
    <row r="508" spans="1:5" x14ac:dyDescent="0.3">
      <c r="E508">
        <f t="shared" ca="1" si="7"/>
        <v>1000</v>
      </c>
    </row>
    <row r="509" spans="1:5" x14ac:dyDescent="0.3">
      <c r="E509">
        <f t="shared" ca="1" si="7"/>
        <v>1000</v>
      </c>
    </row>
    <row r="510" spans="1:5" x14ac:dyDescent="0.3">
      <c r="E510">
        <f t="shared" ca="1" si="7"/>
        <v>1000</v>
      </c>
    </row>
    <row r="511" spans="1:5" x14ac:dyDescent="0.3">
      <c r="E511">
        <f t="shared" ca="1" si="7"/>
        <v>1000</v>
      </c>
    </row>
    <row r="512" spans="1:5" x14ac:dyDescent="0.3">
      <c r="E512">
        <f t="shared" ca="1" si="7"/>
        <v>1000</v>
      </c>
    </row>
    <row r="513" spans="5:5" x14ac:dyDescent="0.3">
      <c r="E513">
        <f t="shared" ca="1" si="7"/>
        <v>1000</v>
      </c>
    </row>
    <row r="514" spans="5:5" x14ac:dyDescent="0.3">
      <c r="E514">
        <f t="shared" ca="1" si="7"/>
        <v>1000</v>
      </c>
    </row>
    <row r="515" spans="5:5" x14ac:dyDescent="0.3">
      <c r="E515">
        <f t="shared" ca="1" si="7"/>
        <v>1000</v>
      </c>
    </row>
    <row r="516" spans="5:5" x14ac:dyDescent="0.3">
      <c r="E516">
        <f t="shared" ca="1" si="7"/>
        <v>1000</v>
      </c>
    </row>
    <row r="517" spans="5:5" x14ac:dyDescent="0.3">
      <c r="E517">
        <f t="shared" ref="E517:E580" ca="1" si="8">IF(ISEVEN(YEAR(A517))=TRUE,$G$1,0)</f>
        <v>1000</v>
      </c>
    </row>
    <row r="518" spans="5:5" x14ac:dyDescent="0.3">
      <c r="E518">
        <f t="shared" ca="1" si="8"/>
        <v>1000</v>
      </c>
    </row>
    <row r="519" spans="5:5" x14ac:dyDescent="0.3">
      <c r="E519">
        <f t="shared" ca="1" si="8"/>
        <v>1000</v>
      </c>
    </row>
    <row r="520" spans="5:5" x14ac:dyDescent="0.3">
      <c r="E520">
        <f t="shared" ca="1" si="8"/>
        <v>1000</v>
      </c>
    </row>
    <row r="521" spans="5:5" x14ac:dyDescent="0.3">
      <c r="E521">
        <f t="shared" ca="1" si="8"/>
        <v>1000</v>
      </c>
    </row>
    <row r="522" spans="5:5" x14ac:dyDescent="0.3">
      <c r="E522">
        <f t="shared" ca="1" si="8"/>
        <v>1000</v>
      </c>
    </row>
    <row r="523" spans="5:5" x14ac:dyDescent="0.3">
      <c r="E523">
        <f t="shared" ca="1" si="8"/>
        <v>1000</v>
      </c>
    </row>
    <row r="524" spans="5:5" x14ac:dyDescent="0.3">
      <c r="E524">
        <f t="shared" ca="1" si="8"/>
        <v>1000</v>
      </c>
    </row>
    <row r="525" spans="5:5" x14ac:dyDescent="0.3">
      <c r="E525">
        <f t="shared" ca="1" si="8"/>
        <v>1000</v>
      </c>
    </row>
    <row r="526" spans="5:5" x14ac:dyDescent="0.3">
      <c r="E526">
        <f t="shared" ca="1" si="8"/>
        <v>1000</v>
      </c>
    </row>
    <row r="527" spans="5:5" x14ac:dyDescent="0.3">
      <c r="E527">
        <f t="shared" ca="1" si="8"/>
        <v>1000</v>
      </c>
    </row>
    <row r="528" spans="5:5" x14ac:dyDescent="0.3">
      <c r="E528">
        <f t="shared" ca="1" si="8"/>
        <v>1000</v>
      </c>
    </row>
    <row r="529" spans="5:5" x14ac:dyDescent="0.3">
      <c r="E529">
        <f t="shared" ca="1" si="8"/>
        <v>1000</v>
      </c>
    </row>
    <row r="530" spans="5:5" x14ac:dyDescent="0.3">
      <c r="E530">
        <f t="shared" ca="1" si="8"/>
        <v>1000</v>
      </c>
    </row>
    <row r="531" spans="5:5" x14ac:dyDescent="0.3">
      <c r="E531">
        <f t="shared" ca="1" si="8"/>
        <v>1000</v>
      </c>
    </row>
    <row r="532" spans="5:5" x14ac:dyDescent="0.3">
      <c r="E532">
        <f t="shared" ca="1" si="8"/>
        <v>1000</v>
      </c>
    </row>
    <row r="533" spans="5:5" x14ac:dyDescent="0.3">
      <c r="E533">
        <f t="shared" ca="1" si="8"/>
        <v>1000</v>
      </c>
    </row>
    <row r="534" spans="5:5" x14ac:dyDescent="0.3">
      <c r="E534">
        <f t="shared" ca="1" si="8"/>
        <v>1000</v>
      </c>
    </row>
    <row r="535" spans="5:5" x14ac:dyDescent="0.3">
      <c r="E535">
        <f t="shared" ca="1" si="8"/>
        <v>1000</v>
      </c>
    </row>
    <row r="536" spans="5:5" x14ac:dyDescent="0.3">
      <c r="E536">
        <f t="shared" ca="1" si="8"/>
        <v>1000</v>
      </c>
    </row>
    <row r="537" spans="5:5" x14ac:dyDescent="0.3">
      <c r="E537">
        <f t="shared" ca="1" si="8"/>
        <v>1000</v>
      </c>
    </row>
    <row r="538" spans="5:5" x14ac:dyDescent="0.3">
      <c r="E538">
        <f t="shared" ca="1" si="8"/>
        <v>1000</v>
      </c>
    </row>
    <row r="539" spans="5:5" x14ac:dyDescent="0.3">
      <c r="E539">
        <f t="shared" ca="1" si="8"/>
        <v>1000</v>
      </c>
    </row>
    <row r="540" spans="5:5" x14ac:dyDescent="0.3">
      <c r="E540">
        <f t="shared" ca="1" si="8"/>
        <v>1000</v>
      </c>
    </row>
    <row r="541" spans="5:5" x14ac:dyDescent="0.3">
      <c r="E541">
        <f t="shared" ca="1" si="8"/>
        <v>1000</v>
      </c>
    </row>
    <row r="542" spans="5:5" x14ac:dyDescent="0.3">
      <c r="E542">
        <f t="shared" ca="1" si="8"/>
        <v>1000</v>
      </c>
    </row>
    <row r="543" spans="5:5" x14ac:dyDescent="0.3">
      <c r="E543">
        <f t="shared" ca="1" si="8"/>
        <v>1000</v>
      </c>
    </row>
    <row r="544" spans="5:5" x14ac:dyDescent="0.3">
      <c r="E544">
        <f t="shared" ca="1" si="8"/>
        <v>1000</v>
      </c>
    </row>
    <row r="545" spans="5:5" x14ac:dyDescent="0.3">
      <c r="E545">
        <f t="shared" ca="1" si="8"/>
        <v>1000</v>
      </c>
    </row>
    <row r="546" spans="5:5" x14ac:dyDescent="0.3">
      <c r="E546">
        <f t="shared" ca="1" si="8"/>
        <v>1000</v>
      </c>
    </row>
    <row r="547" spans="5:5" x14ac:dyDescent="0.3">
      <c r="E547">
        <f t="shared" ca="1" si="8"/>
        <v>1000</v>
      </c>
    </row>
    <row r="548" spans="5:5" x14ac:dyDescent="0.3">
      <c r="E548">
        <f t="shared" ca="1" si="8"/>
        <v>1000</v>
      </c>
    </row>
    <row r="549" spans="5:5" x14ac:dyDescent="0.3">
      <c r="E549">
        <f t="shared" ca="1" si="8"/>
        <v>1000</v>
      </c>
    </row>
    <row r="550" spans="5:5" x14ac:dyDescent="0.3">
      <c r="E550">
        <f t="shared" ca="1" si="8"/>
        <v>1000</v>
      </c>
    </row>
    <row r="551" spans="5:5" x14ac:dyDescent="0.3">
      <c r="E551">
        <f t="shared" ca="1" si="8"/>
        <v>1000</v>
      </c>
    </row>
    <row r="552" spans="5:5" x14ac:dyDescent="0.3">
      <c r="E552">
        <f t="shared" ca="1" si="8"/>
        <v>1000</v>
      </c>
    </row>
    <row r="553" spans="5:5" x14ac:dyDescent="0.3">
      <c r="E553">
        <f t="shared" ca="1" si="8"/>
        <v>1000</v>
      </c>
    </row>
    <row r="554" spans="5:5" x14ac:dyDescent="0.3">
      <c r="E554">
        <f t="shared" ca="1" si="8"/>
        <v>1000</v>
      </c>
    </row>
    <row r="555" spans="5:5" x14ac:dyDescent="0.3">
      <c r="E555">
        <f t="shared" ca="1" si="8"/>
        <v>1000</v>
      </c>
    </row>
    <row r="556" spans="5:5" x14ac:dyDescent="0.3">
      <c r="E556">
        <f t="shared" ca="1" si="8"/>
        <v>1000</v>
      </c>
    </row>
    <row r="557" spans="5:5" x14ac:dyDescent="0.3">
      <c r="E557">
        <f t="shared" ca="1" si="8"/>
        <v>1000</v>
      </c>
    </row>
    <row r="558" spans="5:5" x14ac:dyDescent="0.3">
      <c r="E558">
        <f t="shared" ca="1" si="8"/>
        <v>1000</v>
      </c>
    </row>
    <row r="559" spans="5:5" x14ac:dyDescent="0.3">
      <c r="E559">
        <f t="shared" ca="1" si="8"/>
        <v>1000</v>
      </c>
    </row>
    <row r="560" spans="5:5" x14ac:dyDescent="0.3">
      <c r="E560">
        <f t="shared" ca="1" si="8"/>
        <v>1000</v>
      </c>
    </row>
    <row r="561" spans="5:5" x14ac:dyDescent="0.3">
      <c r="E561">
        <f t="shared" ca="1" si="8"/>
        <v>1000</v>
      </c>
    </row>
    <row r="562" spans="5:5" x14ac:dyDescent="0.3">
      <c r="E562">
        <f t="shared" ca="1" si="8"/>
        <v>1000</v>
      </c>
    </row>
    <row r="563" spans="5:5" x14ac:dyDescent="0.3">
      <c r="E563">
        <f t="shared" ca="1" si="8"/>
        <v>1000</v>
      </c>
    </row>
    <row r="564" spans="5:5" x14ac:dyDescent="0.3">
      <c r="E564">
        <f t="shared" ca="1" si="8"/>
        <v>1000</v>
      </c>
    </row>
    <row r="565" spans="5:5" x14ac:dyDescent="0.3">
      <c r="E565">
        <f t="shared" ca="1" si="8"/>
        <v>1000</v>
      </c>
    </row>
    <row r="566" spans="5:5" x14ac:dyDescent="0.3">
      <c r="E566">
        <f t="shared" ca="1" si="8"/>
        <v>1000</v>
      </c>
    </row>
    <row r="567" spans="5:5" x14ac:dyDescent="0.3">
      <c r="E567">
        <f t="shared" ca="1" si="8"/>
        <v>1000</v>
      </c>
    </row>
    <row r="568" spans="5:5" x14ac:dyDescent="0.3">
      <c r="E568">
        <f t="shared" ca="1" si="8"/>
        <v>1000</v>
      </c>
    </row>
    <row r="569" spans="5:5" x14ac:dyDescent="0.3">
      <c r="E569">
        <f t="shared" ca="1" si="8"/>
        <v>1000</v>
      </c>
    </row>
    <row r="570" spans="5:5" x14ac:dyDescent="0.3">
      <c r="E570">
        <f t="shared" ca="1" si="8"/>
        <v>1000</v>
      </c>
    </row>
    <row r="571" spans="5:5" x14ac:dyDescent="0.3">
      <c r="E571">
        <f t="shared" ca="1" si="8"/>
        <v>1000</v>
      </c>
    </row>
    <row r="572" spans="5:5" x14ac:dyDescent="0.3">
      <c r="E572">
        <f t="shared" ca="1" si="8"/>
        <v>1000</v>
      </c>
    </row>
    <row r="573" spans="5:5" x14ac:dyDescent="0.3">
      <c r="E573">
        <f t="shared" ca="1" si="8"/>
        <v>1000</v>
      </c>
    </row>
    <row r="574" spans="5:5" x14ac:dyDescent="0.3">
      <c r="E574">
        <f t="shared" ca="1" si="8"/>
        <v>1000</v>
      </c>
    </row>
    <row r="575" spans="5:5" x14ac:dyDescent="0.3">
      <c r="E575">
        <f t="shared" ca="1" si="8"/>
        <v>1000</v>
      </c>
    </row>
    <row r="576" spans="5:5" x14ac:dyDescent="0.3">
      <c r="E576">
        <f t="shared" ca="1" si="8"/>
        <v>1000</v>
      </c>
    </row>
    <row r="577" spans="5:5" x14ac:dyDescent="0.3">
      <c r="E577">
        <f t="shared" ca="1" si="8"/>
        <v>1000</v>
      </c>
    </row>
    <row r="578" spans="5:5" x14ac:dyDescent="0.3">
      <c r="E578">
        <f t="shared" ca="1" si="8"/>
        <v>1000</v>
      </c>
    </row>
    <row r="579" spans="5:5" x14ac:dyDescent="0.3">
      <c r="E579">
        <f t="shared" ca="1" si="8"/>
        <v>1000</v>
      </c>
    </row>
    <row r="580" spans="5:5" x14ac:dyDescent="0.3">
      <c r="E580">
        <f t="shared" ca="1" si="8"/>
        <v>1000</v>
      </c>
    </row>
    <row r="581" spans="5:5" x14ac:dyDescent="0.3">
      <c r="E581">
        <f t="shared" ref="E581:E644" ca="1" si="9">IF(ISEVEN(YEAR(A581))=TRUE,$G$1,0)</f>
        <v>1000</v>
      </c>
    </row>
    <row r="582" spans="5:5" x14ac:dyDescent="0.3">
      <c r="E582">
        <f t="shared" ca="1" si="9"/>
        <v>1000</v>
      </c>
    </row>
    <row r="583" spans="5:5" x14ac:dyDescent="0.3">
      <c r="E583">
        <f t="shared" ca="1" si="9"/>
        <v>1000</v>
      </c>
    </row>
    <row r="584" spans="5:5" x14ac:dyDescent="0.3">
      <c r="E584">
        <f t="shared" ca="1" si="9"/>
        <v>1000</v>
      </c>
    </row>
    <row r="585" spans="5:5" x14ac:dyDescent="0.3">
      <c r="E585">
        <f t="shared" ca="1" si="9"/>
        <v>1000</v>
      </c>
    </row>
    <row r="586" spans="5:5" x14ac:dyDescent="0.3">
      <c r="E586">
        <f t="shared" ca="1" si="9"/>
        <v>1000</v>
      </c>
    </row>
    <row r="587" spans="5:5" x14ac:dyDescent="0.3">
      <c r="E587">
        <f t="shared" ca="1" si="9"/>
        <v>1000</v>
      </c>
    </row>
    <row r="588" spans="5:5" x14ac:dyDescent="0.3">
      <c r="E588">
        <f t="shared" ca="1" si="9"/>
        <v>1000</v>
      </c>
    </row>
    <row r="589" spans="5:5" x14ac:dyDescent="0.3">
      <c r="E589">
        <f t="shared" ca="1" si="9"/>
        <v>1000</v>
      </c>
    </row>
    <row r="590" spans="5:5" x14ac:dyDescent="0.3">
      <c r="E590">
        <f t="shared" ca="1" si="9"/>
        <v>1000</v>
      </c>
    </row>
    <row r="591" spans="5:5" x14ac:dyDescent="0.3">
      <c r="E591">
        <f t="shared" ca="1" si="9"/>
        <v>1000</v>
      </c>
    </row>
    <row r="592" spans="5:5" x14ac:dyDescent="0.3">
      <c r="E592">
        <f t="shared" ca="1" si="9"/>
        <v>1000</v>
      </c>
    </row>
    <row r="593" spans="5:5" x14ac:dyDescent="0.3">
      <c r="E593">
        <f t="shared" ca="1" si="9"/>
        <v>1000</v>
      </c>
    </row>
    <row r="594" spans="5:5" x14ac:dyDescent="0.3">
      <c r="E594">
        <f t="shared" ca="1" si="9"/>
        <v>1000</v>
      </c>
    </row>
    <row r="595" spans="5:5" x14ac:dyDescent="0.3">
      <c r="E595">
        <f t="shared" ca="1" si="9"/>
        <v>1000</v>
      </c>
    </row>
    <row r="596" spans="5:5" x14ac:dyDescent="0.3">
      <c r="E596">
        <f t="shared" ca="1" si="9"/>
        <v>1000</v>
      </c>
    </row>
    <row r="597" spans="5:5" x14ac:dyDescent="0.3">
      <c r="E597">
        <f t="shared" ca="1" si="9"/>
        <v>1000</v>
      </c>
    </row>
    <row r="598" spans="5:5" x14ac:dyDescent="0.3">
      <c r="E598">
        <f t="shared" ca="1" si="9"/>
        <v>1000</v>
      </c>
    </row>
    <row r="599" spans="5:5" x14ac:dyDescent="0.3">
      <c r="E599">
        <f t="shared" ca="1" si="9"/>
        <v>1000</v>
      </c>
    </row>
    <row r="600" spans="5:5" x14ac:dyDescent="0.3">
      <c r="E600">
        <f t="shared" ca="1" si="9"/>
        <v>1000</v>
      </c>
    </row>
    <row r="601" spans="5:5" x14ac:dyDescent="0.3">
      <c r="E601">
        <f t="shared" ca="1" si="9"/>
        <v>1000</v>
      </c>
    </row>
    <row r="602" spans="5:5" x14ac:dyDescent="0.3">
      <c r="E602">
        <f t="shared" ca="1" si="9"/>
        <v>1000</v>
      </c>
    </row>
    <row r="603" spans="5:5" x14ac:dyDescent="0.3">
      <c r="E603">
        <f t="shared" ca="1" si="9"/>
        <v>1000</v>
      </c>
    </row>
    <row r="604" spans="5:5" x14ac:dyDescent="0.3">
      <c r="E604">
        <f t="shared" ca="1" si="9"/>
        <v>1000</v>
      </c>
    </row>
    <row r="605" spans="5:5" x14ac:dyDescent="0.3">
      <c r="E605">
        <f t="shared" ca="1" si="9"/>
        <v>1000</v>
      </c>
    </row>
    <row r="606" spans="5:5" x14ac:dyDescent="0.3">
      <c r="E606">
        <f t="shared" ca="1" si="9"/>
        <v>1000</v>
      </c>
    </row>
    <row r="607" spans="5:5" x14ac:dyDescent="0.3">
      <c r="E607">
        <f t="shared" ca="1" si="9"/>
        <v>1000</v>
      </c>
    </row>
    <row r="608" spans="5:5" x14ac:dyDescent="0.3">
      <c r="E608">
        <f t="shared" ca="1" si="9"/>
        <v>1000</v>
      </c>
    </row>
    <row r="609" spans="5:5" x14ac:dyDescent="0.3">
      <c r="E609">
        <f t="shared" ca="1" si="9"/>
        <v>1000</v>
      </c>
    </row>
    <row r="610" spans="5:5" x14ac:dyDescent="0.3">
      <c r="E610">
        <f t="shared" ca="1" si="9"/>
        <v>1000</v>
      </c>
    </row>
    <row r="611" spans="5:5" x14ac:dyDescent="0.3">
      <c r="E611">
        <f t="shared" ca="1" si="9"/>
        <v>1000</v>
      </c>
    </row>
    <row r="612" spans="5:5" x14ac:dyDescent="0.3">
      <c r="E612">
        <f t="shared" ca="1" si="9"/>
        <v>1000</v>
      </c>
    </row>
    <row r="613" spans="5:5" x14ac:dyDescent="0.3">
      <c r="E613">
        <f t="shared" ca="1" si="9"/>
        <v>1000</v>
      </c>
    </row>
    <row r="614" spans="5:5" x14ac:dyDescent="0.3">
      <c r="E614">
        <f t="shared" ca="1" si="9"/>
        <v>1000</v>
      </c>
    </row>
    <row r="615" spans="5:5" x14ac:dyDescent="0.3">
      <c r="E615">
        <f t="shared" ca="1" si="9"/>
        <v>1000</v>
      </c>
    </row>
    <row r="616" spans="5:5" x14ac:dyDescent="0.3">
      <c r="E616">
        <f t="shared" ca="1" si="9"/>
        <v>1000</v>
      </c>
    </row>
    <row r="617" spans="5:5" x14ac:dyDescent="0.3">
      <c r="E617">
        <f t="shared" ca="1" si="9"/>
        <v>1000</v>
      </c>
    </row>
    <row r="618" spans="5:5" x14ac:dyDescent="0.3">
      <c r="E618">
        <f t="shared" ca="1" si="9"/>
        <v>1000</v>
      </c>
    </row>
    <row r="619" spans="5:5" x14ac:dyDescent="0.3">
      <c r="E619">
        <f t="shared" ca="1" si="9"/>
        <v>1000</v>
      </c>
    </row>
    <row r="620" spans="5:5" x14ac:dyDescent="0.3">
      <c r="E620">
        <f t="shared" ca="1" si="9"/>
        <v>1000</v>
      </c>
    </row>
    <row r="621" spans="5:5" x14ac:dyDescent="0.3">
      <c r="E621">
        <f t="shared" ca="1" si="9"/>
        <v>1000</v>
      </c>
    </row>
    <row r="622" spans="5:5" x14ac:dyDescent="0.3">
      <c r="E622">
        <f t="shared" ca="1" si="9"/>
        <v>1000</v>
      </c>
    </row>
    <row r="623" spans="5:5" x14ac:dyDescent="0.3">
      <c r="E623">
        <f t="shared" ca="1" si="9"/>
        <v>1000</v>
      </c>
    </row>
    <row r="624" spans="5:5" x14ac:dyDescent="0.3">
      <c r="E624">
        <f t="shared" ca="1" si="9"/>
        <v>1000</v>
      </c>
    </row>
    <row r="625" spans="5:5" x14ac:dyDescent="0.3">
      <c r="E625">
        <f t="shared" ca="1" si="9"/>
        <v>1000</v>
      </c>
    </row>
    <row r="626" spans="5:5" x14ac:dyDescent="0.3">
      <c r="E626">
        <f t="shared" ca="1" si="9"/>
        <v>1000</v>
      </c>
    </row>
    <row r="627" spans="5:5" x14ac:dyDescent="0.3">
      <c r="E627">
        <f t="shared" ca="1" si="9"/>
        <v>1000</v>
      </c>
    </row>
    <row r="628" spans="5:5" x14ac:dyDescent="0.3">
      <c r="E628">
        <f t="shared" ca="1" si="9"/>
        <v>1000</v>
      </c>
    </row>
    <row r="629" spans="5:5" x14ac:dyDescent="0.3">
      <c r="E629">
        <f t="shared" ca="1" si="9"/>
        <v>1000</v>
      </c>
    </row>
    <row r="630" spans="5:5" x14ac:dyDescent="0.3">
      <c r="E630">
        <f t="shared" ca="1" si="9"/>
        <v>1000</v>
      </c>
    </row>
    <row r="631" spans="5:5" x14ac:dyDescent="0.3">
      <c r="E631">
        <f t="shared" ca="1" si="9"/>
        <v>1000</v>
      </c>
    </row>
    <row r="632" spans="5:5" x14ac:dyDescent="0.3">
      <c r="E632">
        <f t="shared" ca="1" si="9"/>
        <v>1000</v>
      </c>
    </row>
    <row r="633" spans="5:5" x14ac:dyDescent="0.3">
      <c r="E633">
        <f t="shared" ca="1" si="9"/>
        <v>1000</v>
      </c>
    </row>
    <row r="634" spans="5:5" x14ac:dyDescent="0.3">
      <c r="E634">
        <f t="shared" ca="1" si="9"/>
        <v>1000</v>
      </c>
    </row>
    <row r="635" spans="5:5" x14ac:dyDescent="0.3">
      <c r="E635">
        <f t="shared" ca="1" si="9"/>
        <v>1000</v>
      </c>
    </row>
    <row r="636" spans="5:5" x14ac:dyDescent="0.3">
      <c r="E636">
        <f t="shared" ca="1" si="9"/>
        <v>1000</v>
      </c>
    </row>
    <row r="637" spans="5:5" x14ac:dyDescent="0.3">
      <c r="E637">
        <f t="shared" ca="1" si="9"/>
        <v>1000</v>
      </c>
    </row>
    <row r="638" spans="5:5" x14ac:dyDescent="0.3">
      <c r="E638">
        <f t="shared" ca="1" si="9"/>
        <v>1000</v>
      </c>
    </row>
    <row r="639" spans="5:5" x14ac:dyDescent="0.3">
      <c r="E639">
        <f t="shared" ca="1" si="9"/>
        <v>1000</v>
      </c>
    </row>
    <row r="640" spans="5:5" x14ac:dyDescent="0.3">
      <c r="E640">
        <f t="shared" ca="1" si="9"/>
        <v>1000</v>
      </c>
    </row>
    <row r="641" spans="5:5" x14ac:dyDescent="0.3">
      <c r="E641">
        <f t="shared" ca="1" si="9"/>
        <v>1000</v>
      </c>
    </row>
    <row r="642" spans="5:5" x14ac:dyDescent="0.3">
      <c r="E642">
        <f t="shared" ca="1" si="9"/>
        <v>1000</v>
      </c>
    </row>
    <row r="643" spans="5:5" x14ac:dyDescent="0.3">
      <c r="E643">
        <f t="shared" ca="1" si="9"/>
        <v>1000</v>
      </c>
    </row>
    <row r="644" spans="5:5" x14ac:dyDescent="0.3">
      <c r="E644">
        <f t="shared" ca="1" si="9"/>
        <v>1000</v>
      </c>
    </row>
    <row r="645" spans="5:5" x14ac:dyDescent="0.3">
      <c r="E645">
        <f t="shared" ref="E645:E708" ca="1" si="10">IF(ISEVEN(YEAR(A645))=TRUE,$G$1,0)</f>
        <v>1000</v>
      </c>
    </row>
    <row r="646" spans="5:5" x14ac:dyDescent="0.3">
      <c r="E646">
        <f t="shared" ca="1" si="10"/>
        <v>1000</v>
      </c>
    </row>
    <row r="647" spans="5:5" x14ac:dyDescent="0.3">
      <c r="E647">
        <f t="shared" ca="1" si="10"/>
        <v>1000</v>
      </c>
    </row>
    <row r="648" spans="5:5" x14ac:dyDescent="0.3">
      <c r="E648">
        <f t="shared" ca="1" si="10"/>
        <v>1000</v>
      </c>
    </row>
    <row r="649" spans="5:5" x14ac:dyDescent="0.3">
      <c r="E649">
        <f t="shared" ca="1" si="10"/>
        <v>1000</v>
      </c>
    </row>
    <row r="650" spans="5:5" x14ac:dyDescent="0.3">
      <c r="E650">
        <f t="shared" ca="1" si="10"/>
        <v>1000</v>
      </c>
    </row>
    <row r="651" spans="5:5" x14ac:dyDescent="0.3">
      <c r="E651">
        <f t="shared" ca="1" si="10"/>
        <v>1000</v>
      </c>
    </row>
    <row r="652" spans="5:5" x14ac:dyDescent="0.3">
      <c r="E652">
        <f t="shared" ca="1" si="10"/>
        <v>1000</v>
      </c>
    </row>
    <row r="653" spans="5:5" x14ac:dyDescent="0.3">
      <c r="E653">
        <f t="shared" ca="1" si="10"/>
        <v>1000</v>
      </c>
    </row>
    <row r="654" spans="5:5" x14ac:dyDescent="0.3">
      <c r="E654">
        <f t="shared" ca="1" si="10"/>
        <v>1000</v>
      </c>
    </row>
    <row r="655" spans="5:5" x14ac:dyDescent="0.3">
      <c r="E655">
        <f t="shared" ca="1" si="10"/>
        <v>1000</v>
      </c>
    </row>
    <row r="656" spans="5:5" x14ac:dyDescent="0.3">
      <c r="E656">
        <f t="shared" ca="1" si="10"/>
        <v>1000</v>
      </c>
    </row>
    <row r="657" spans="5:5" x14ac:dyDescent="0.3">
      <c r="E657">
        <f t="shared" ca="1" si="10"/>
        <v>1000</v>
      </c>
    </row>
    <row r="658" spans="5:5" x14ac:dyDescent="0.3">
      <c r="E658">
        <f t="shared" ca="1" si="10"/>
        <v>1000</v>
      </c>
    </row>
    <row r="659" spans="5:5" x14ac:dyDescent="0.3">
      <c r="E659">
        <f t="shared" ca="1" si="10"/>
        <v>1000</v>
      </c>
    </row>
    <row r="660" spans="5:5" x14ac:dyDescent="0.3">
      <c r="E660">
        <f t="shared" ca="1" si="10"/>
        <v>1000</v>
      </c>
    </row>
    <row r="661" spans="5:5" x14ac:dyDescent="0.3">
      <c r="E661">
        <f t="shared" ca="1" si="10"/>
        <v>1000</v>
      </c>
    </row>
    <row r="662" spans="5:5" x14ac:dyDescent="0.3">
      <c r="E662">
        <f t="shared" ca="1" si="10"/>
        <v>1000</v>
      </c>
    </row>
    <row r="663" spans="5:5" x14ac:dyDescent="0.3">
      <c r="E663">
        <f t="shared" ca="1" si="10"/>
        <v>1000</v>
      </c>
    </row>
    <row r="664" spans="5:5" x14ac:dyDescent="0.3">
      <c r="E664">
        <f t="shared" ca="1" si="10"/>
        <v>1000</v>
      </c>
    </row>
    <row r="665" spans="5:5" x14ac:dyDescent="0.3">
      <c r="E665">
        <f t="shared" ca="1" si="10"/>
        <v>1000</v>
      </c>
    </row>
    <row r="666" spans="5:5" x14ac:dyDescent="0.3">
      <c r="E666">
        <f t="shared" ca="1" si="10"/>
        <v>1000</v>
      </c>
    </row>
    <row r="667" spans="5:5" x14ac:dyDescent="0.3">
      <c r="E667">
        <f t="shared" ca="1" si="10"/>
        <v>1000</v>
      </c>
    </row>
    <row r="668" spans="5:5" x14ac:dyDescent="0.3">
      <c r="E668">
        <f t="shared" ca="1" si="10"/>
        <v>1000</v>
      </c>
    </row>
    <row r="669" spans="5:5" x14ac:dyDescent="0.3">
      <c r="E669">
        <f t="shared" ca="1" si="10"/>
        <v>1000</v>
      </c>
    </row>
    <row r="670" spans="5:5" x14ac:dyDescent="0.3">
      <c r="E670">
        <f t="shared" ca="1" si="10"/>
        <v>1000</v>
      </c>
    </row>
    <row r="671" spans="5:5" x14ac:dyDescent="0.3">
      <c r="E671">
        <f t="shared" ca="1" si="10"/>
        <v>1000</v>
      </c>
    </row>
    <row r="672" spans="5:5" x14ac:dyDescent="0.3">
      <c r="E672">
        <f t="shared" ca="1" si="10"/>
        <v>1000</v>
      </c>
    </row>
    <row r="673" spans="5:5" x14ac:dyDescent="0.3">
      <c r="E673">
        <f t="shared" ca="1" si="10"/>
        <v>1000</v>
      </c>
    </row>
    <row r="674" spans="5:5" x14ac:dyDescent="0.3">
      <c r="E674">
        <f t="shared" ca="1" si="10"/>
        <v>1000</v>
      </c>
    </row>
    <row r="675" spans="5:5" x14ac:dyDescent="0.3">
      <c r="E675">
        <f t="shared" ca="1" si="10"/>
        <v>1000</v>
      </c>
    </row>
    <row r="676" spans="5:5" x14ac:dyDescent="0.3">
      <c r="E676">
        <f t="shared" ca="1" si="10"/>
        <v>1000</v>
      </c>
    </row>
    <row r="677" spans="5:5" x14ac:dyDescent="0.3">
      <c r="E677">
        <f t="shared" ca="1" si="10"/>
        <v>1000</v>
      </c>
    </row>
    <row r="678" spans="5:5" x14ac:dyDescent="0.3">
      <c r="E678">
        <f t="shared" ca="1" si="10"/>
        <v>1000</v>
      </c>
    </row>
    <row r="679" spans="5:5" x14ac:dyDescent="0.3">
      <c r="E679">
        <f t="shared" ca="1" si="10"/>
        <v>1000</v>
      </c>
    </row>
    <row r="680" spans="5:5" x14ac:dyDescent="0.3">
      <c r="E680">
        <f t="shared" ca="1" si="10"/>
        <v>1000</v>
      </c>
    </row>
    <row r="681" spans="5:5" x14ac:dyDescent="0.3">
      <c r="E681">
        <f t="shared" ca="1" si="10"/>
        <v>1000</v>
      </c>
    </row>
    <row r="682" spans="5:5" x14ac:dyDescent="0.3">
      <c r="E682">
        <f t="shared" ca="1" si="10"/>
        <v>1000</v>
      </c>
    </row>
    <row r="683" spans="5:5" x14ac:dyDescent="0.3">
      <c r="E683">
        <f t="shared" ca="1" si="10"/>
        <v>1000</v>
      </c>
    </row>
    <row r="684" spans="5:5" x14ac:dyDescent="0.3">
      <c r="E684">
        <f t="shared" ca="1" si="10"/>
        <v>1000</v>
      </c>
    </row>
    <row r="685" spans="5:5" x14ac:dyDescent="0.3">
      <c r="E685">
        <f t="shared" ca="1" si="10"/>
        <v>1000</v>
      </c>
    </row>
    <row r="686" spans="5:5" x14ac:dyDescent="0.3">
      <c r="E686">
        <f t="shared" ca="1" si="10"/>
        <v>1000</v>
      </c>
    </row>
    <row r="687" spans="5:5" x14ac:dyDescent="0.3">
      <c r="E687">
        <f t="shared" ca="1" si="10"/>
        <v>1000</v>
      </c>
    </row>
    <row r="688" spans="5:5" x14ac:dyDescent="0.3">
      <c r="E688">
        <f t="shared" ca="1" si="10"/>
        <v>1000</v>
      </c>
    </row>
    <row r="689" spans="5:5" x14ac:dyDescent="0.3">
      <c r="E689">
        <f t="shared" ca="1" si="10"/>
        <v>1000</v>
      </c>
    </row>
    <row r="690" spans="5:5" x14ac:dyDescent="0.3">
      <c r="E690">
        <f t="shared" ca="1" si="10"/>
        <v>1000</v>
      </c>
    </row>
    <row r="691" spans="5:5" x14ac:dyDescent="0.3">
      <c r="E691">
        <f t="shared" ca="1" si="10"/>
        <v>1000</v>
      </c>
    </row>
    <row r="692" spans="5:5" x14ac:dyDescent="0.3">
      <c r="E692">
        <f t="shared" ca="1" si="10"/>
        <v>1000</v>
      </c>
    </row>
    <row r="693" spans="5:5" x14ac:dyDescent="0.3">
      <c r="E693">
        <f t="shared" ca="1" si="10"/>
        <v>1000</v>
      </c>
    </row>
    <row r="694" spans="5:5" x14ac:dyDescent="0.3">
      <c r="E694">
        <f t="shared" ca="1" si="10"/>
        <v>1000</v>
      </c>
    </row>
    <row r="695" spans="5:5" x14ac:dyDescent="0.3">
      <c r="E695">
        <f t="shared" ca="1" si="10"/>
        <v>1000</v>
      </c>
    </row>
    <row r="696" spans="5:5" x14ac:dyDescent="0.3">
      <c r="E696">
        <f t="shared" ca="1" si="10"/>
        <v>1000</v>
      </c>
    </row>
    <row r="697" spans="5:5" x14ac:dyDescent="0.3">
      <c r="E697">
        <f t="shared" ca="1" si="10"/>
        <v>1000</v>
      </c>
    </row>
    <row r="698" spans="5:5" x14ac:dyDescent="0.3">
      <c r="E698">
        <f t="shared" ca="1" si="10"/>
        <v>1000</v>
      </c>
    </row>
    <row r="699" spans="5:5" x14ac:dyDescent="0.3">
      <c r="E699">
        <f t="shared" ca="1" si="10"/>
        <v>1000</v>
      </c>
    </row>
    <row r="700" spans="5:5" x14ac:dyDescent="0.3">
      <c r="E700">
        <f t="shared" ca="1" si="10"/>
        <v>1000</v>
      </c>
    </row>
    <row r="701" spans="5:5" x14ac:dyDescent="0.3">
      <c r="E701">
        <f t="shared" ca="1" si="10"/>
        <v>1000</v>
      </c>
    </row>
    <row r="702" spans="5:5" x14ac:dyDescent="0.3">
      <c r="E702">
        <f t="shared" ca="1" si="10"/>
        <v>1000</v>
      </c>
    </row>
    <row r="703" spans="5:5" x14ac:dyDescent="0.3">
      <c r="E703">
        <f t="shared" ca="1" si="10"/>
        <v>1000</v>
      </c>
    </row>
    <row r="704" spans="5:5" x14ac:dyDescent="0.3">
      <c r="E704">
        <f t="shared" ca="1" si="10"/>
        <v>1000</v>
      </c>
    </row>
    <row r="705" spans="5:5" x14ac:dyDescent="0.3">
      <c r="E705">
        <f t="shared" ca="1" si="10"/>
        <v>1000</v>
      </c>
    </row>
    <row r="706" spans="5:5" x14ac:dyDescent="0.3">
      <c r="E706">
        <f t="shared" ca="1" si="10"/>
        <v>1000</v>
      </c>
    </row>
    <row r="707" spans="5:5" x14ac:dyDescent="0.3">
      <c r="E707">
        <f t="shared" ca="1" si="10"/>
        <v>1000</v>
      </c>
    </row>
    <row r="708" spans="5:5" x14ac:dyDescent="0.3">
      <c r="E708">
        <f t="shared" ca="1" si="10"/>
        <v>1000</v>
      </c>
    </row>
    <row r="709" spans="5:5" x14ac:dyDescent="0.3">
      <c r="E709">
        <f t="shared" ref="E709:E772" ca="1" si="11">IF(ISEVEN(YEAR(A709))=TRUE,$G$1,0)</f>
        <v>1000</v>
      </c>
    </row>
    <row r="710" spans="5:5" x14ac:dyDescent="0.3">
      <c r="E710">
        <f t="shared" ca="1" si="11"/>
        <v>1000</v>
      </c>
    </row>
    <row r="711" spans="5:5" x14ac:dyDescent="0.3">
      <c r="E711">
        <f t="shared" ca="1" si="11"/>
        <v>1000</v>
      </c>
    </row>
    <row r="712" spans="5:5" x14ac:dyDescent="0.3">
      <c r="E712">
        <f t="shared" ca="1" si="11"/>
        <v>1000</v>
      </c>
    </row>
    <row r="713" spans="5:5" x14ac:dyDescent="0.3">
      <c r="E713">
        <f t="shared" ca="1" si="11"/>
        <v>1000</v>
      </c>
    </row>
    <row r="714" spans="5:5" x14ac:dyDescent="0.3">
      <c r="E714">
        <f t="shared" ca="1" si="11"/>
        <v>1000</v>
      </c>
    </row>
    <row r="715" spans="5:5" x14ac:dyDescent="0.3">
      <c r="E715">
        <f t="shared" ca="1" si="11"/>
        <v>1000</v>
      </c>
    </row>
    <row r="716" spans="5:5" x14ac:dyDescent="0.3">
      <c r="E716">
        <f t="shared" ca="1" si="11"/>
        <v>1000</v>
      </c>
    </row>
    <row r="717" spans="5:5" x14ac:dyDescent="0.3">
      <c r="E717">
        <f t="shared" ca="1" si="11"/>
        <v>1000</v>
      </c>
    </row>
    <row r="718" spans="5:5" x14ac:dyDescent="0.3">
      <c r="E718">
        <f t="shared" ca="1" si="11"/>
        <v>1000</v>
      </c>
    </row>
    <row r="719" spans="5:5" x14ac:dyDescent="0.3">
      <c r="E719">
        <f t="shared" ca="1" si="11"/>
        <v>1000</v>
      </c>
    </row>
    <row r="720" spans="5:5" x14ac:dyDescent="0.3">
      <c r="E720">
        <f t="shared" ca="1" si="11"/>
        <v>1000</v>
      </c>
    </row>
    <row r="721" spans="5:5" x14ac:dyDescent="0.3">
      <c r="E721">
        <f t="shared" ca="1" si="11"/>
        <v>1000</v>
      </c>
    </row>
    <row r="722" spans="5:5" x14ac:dyDescent="0.3">
      <c r="E722">
        <f t="shared" ca="1" si="11"/>
        <v>1000</v>
      </c>
    </row>
    <row r="723" spans="5:5" x14ac:dyDescent="0.3">
      <c r="E723">
        <f t="shared" ca="1" si="11"/>
        <v>1000</v>
      </c>
    </row>
    <row r="724" spans="5:5" x14ac:dyDescent="0.3">
      <c r="E724">
        <f t="shared" ca="1" si="11"/>
        <v>1000</v>
      </c>
    </row>
    <row r="725" spans="5:5" x14ac:dyDescent="0.3">
      <c r="E725">
        <f t="shared" ca="1" si="11"/>
        <v>1000</v>
      </c>
    </row>
    <row r="726" spans="5:5" x14ac:dyDescent="0.3">
      <c r="E726">
        <f t="shared" ca="1" si="11"/>
        <v>1000</v>
      </c>
    </row>
    <row r="727" spans="5:5" x14ac:dyDescent="0.3">
      <c r="E727">
        <f t="shared" ca="1" si="11"/>
        <v>1000</v>
      </c>
    </row>
    <row r="728" spans="5:5" x14ac:dyDescent="0.3">
      <c r="E728">
        <f t="shared" ca="1" si="11"/>
        <v>1000</v>
      </c>
    </row>
    <row r="729" spans="5:5" x14ac:dyDescent="0.3">
      <c r="E729">
        <f t="shared" ca="1" si="11"/>
        <v>1000</v>
      </c>
    </row>
    <row r="730" spans="5:5" x14ac:dyDescent="0.3">
      <c r="E730">
        <f t="shared" ca="1" si="11"/>
        <v>1000</v>
      </c>
    </row>
    <row r="731" spans="5:5" x14ac:dyDescent="0.3">
      <c r="E731">
        <f t="shared" ca="1" si="11"/>
        <v>1000</v>
      </c>
    </row>
    <row r="732" spans="5:5" x14ac:dyDescent="0.3">
      <c r="E732">
        <f t="shared" ca="1" si="11"/>
        <v>1000</v>
      </c>
    </row>
    <row r="733" spans="5:5" x14ac:dyDescent="0.3">
      <c r="E733">
        <f t="shared" ca="1" si="11"/>
        <v>1000</v>
      </c>
    </row>
    <row r="734" spans="5:5" x14ac:dyDescent="0.3">
      <c r="E734">
        <f t="shared" ca="1" si="11"/>
        <v>1000</v>
      </c>
    </row>
    <row r="735" spans="5:5" x14ac:dyDescent="0.3">
      <c r="E735">
        <f t="shared" ca="1" si="11"/>
        <v>1000</v>
      </c>
    </row>
    <row r="736" spans="5:5" x14ac:dyDescent="0.3">
      <c r="E736">
        <f t="shared" ca="1" si="11"/>
        <v>1000</v>
      </c>
    </row>
    <row r="737" spans="5:5" x14ac:dyDescent="0.3">
      <c r="E737">
        <f t="shared" ca="1" si="11"/>
        <v>1000</v>
      </c>
    </row>
    <row r="738" spans="5:5" x14ac:dyDescent="0.3">
      <c r="E738">
        <f t="shared" ca="1" si="11"/>
        <v>1000</v>
      </c>
    </row>
    <row r="739" spans="5:5" x14ac:dyDescent="0.3">
      <c r="E739">
        <f t="shared" ca="1" si="11"/>
        <v>1000</v>
      </c>
    </row>
    <row r="740" spans="5:5" x14ac:dyDescent="0.3">
      <c r="E740">
        <f t="shared" ca="1" si="11"/>
        <v>1000</v>
      </c>
    </row>
    <row r="741" spans="5:5" x14ac:dyDescent="0.3">
      <c r="E741">
        <f t="shared" ca="1" si="11"/>
        <v>1000</v>
      </c>
    </row>
    <row r="742" spans="5:5" x14ac:dyDescent="0.3">
      <c r="E742">
        <f t="shared" ca="1" si="11"/>
        <v>1000</v>
      </c>
    </row>
    <row r="743" spans="5:5" x14ac:dyDescent="0.3">
      <c r="E743">
        <f t="shared" ca="1" si="11"/>
        <v>1000</v>
      </c>
    </row>
    <row r="744" spans="5:5" x14ac:dyDescent="0.3">
      <c r="E744">
        <f t="shared" ca="1" si="11"/>
        <v>1000</v>
      </c>
    </row>
    <row r="745" spans="5:5" x14ac:dyDescent="0.3">
      <c r="E745">
        <f t="shared" ca="1" si="11"/>
        <v>1000</v>
      </c>
    </row>
    <row r="746" spans="5:5" x14ac:dyDescent="0.3">
      <c r="E746">
        <f t="shared" ca="1" si="11"/>
        <v>1000</v>
      </c>
    </row>
    <row r="747" spans="5:5" x14ac:dyDescent="0.3">
      <c r="E747">
        <f t="shared" ca="1" si="11"/>
        <v>1000</v>
      </c>
    </row>
    <row r="748" spans="5:5" x14ac:dyDescent="0.3">
      <c r="E748">
        <f t="shared" ca="1" si="11"/>
        <v>1000</v>
      </c>
    </row>
    <row r="749" spans="5:5" x14ac:dyDescent="0.3">
      <c r="E749">
        <f t="shared" ca="1" si="11"/>
        <v>1000</v>
      </c>
    </row>
    <row r="750" spans="5:5" x14ac:dyDescent="0.3">
      <c r="E750">
        <f t="shared" ca="1" si="11"/>
        <v>1000</v>
      </c>
    </row>
    <row r="751" spans="5:5" x14ac:dyDescent="0.3">
      <c r="E751">
        <f t="shared" ca="1" si="11"/>
        <v>1000</v>
      </c>
    </row>
    <row r="752" spans="5:5" x14ac:dyDescent="0.3">
      <c r="E752">
        <f t="shared" ca="1" si="11"/>
        <v>1000</v>
      </c>
    </row>
    <row r="753" spans="5:5" x14ac:dyDescent="0.3">
      <c r="E753">
        <f t="shared" ca="1" si="11"/>
        <v>1000</v>
      </c>
    </row>
    <row r="754" spans="5:5" x14ac:dyDescent="0.3">
      <c r="E754">
        <f t="shared" ca="1" si="11"/>
        <v>1000</v>
      </c>
    </row>
    <row r="755" spans="5:5" x14ac:dyDescent="0.3">
      <c r="E755">
        <f t="shared" ca="1" si="11"/>
        <v>1000</v>
      </c>
    </row>
    <row r="756" spans="5:5" x14ac:dyDescent="0.3">
      <c r="E756">
        <f t="shared" ca="1" si="11"/>
        <v>1000</v>
      </c>
    </row>
    <row r="757" spans="5:5" x14ac:dyDescent="0.3">
      <c r="E757">
        <f t="shared" ca="1" si="11"/>
        <v>1000</v>
      </c>
    </row>
    <row r="758" spans="5:5" x14ac:dyDescent="0.3">
      <c r="E758">
        <f t="shared" ca="1" si="11"/>
        <v>1000</v>
      </c>
    </row>
    <row r="759" spans="5:5" x14ac:dyDescent="0.3">
      <c r="E759">
        <f t="shared" ca="1" si="11"/>
        <v>1000</v>
      </c>
    </row>
    <row r="760" spans="5:5" x14ac:dyDescent="0.3">
      <c r="E760">
        <f t="shared" ca="1" si="11"/>
        <v>1000</v>
      </c>
    </row>
    <row r="761" spans="5:5" x14ac:dyDescent="0.3">
      <c r="E761">
        <f t="shared" ca="1" si="11"/>
        <v>1000</v>
      </c>
    </row>
    <row r="762" spans="5:5" x14ac:dyDescent="0.3">
      <c r="E762">
        <f t="shared" ca="1" si="11"/>
        <v>1000</v>
      </c>
    </row>
    <row r="763" spans="5:5" x14ac:dyDescent="0.3">
      <c r="E763">
        <f t="shared" ca="1" si="11"/>
        <v>1000</v>
      </c>
    </row>
    <row r="764" spans="5:5" x14ac:dyDescent="0.3">
      <c r="E764">
        <f t="shared" ca="1" si="11"/>
        <v>1000</v>
      </c>
    </row>
    <row r="765" spans="5:5" x14ac:dyDescent="0.3">
      <c r="E765">
        <f t="shared" ca="1" si="11"/>
        <v>1000</v>
      </c>
    </row>
    <row r="766" spans="5:5" x14ac:dyDescent="0.3">
      <c r="E766">
        <f t="shared" ca="1" si="11"/>
        <v>1000</v>
      </c>
    </row>
    <row r="767" spans="5:5" x14ac:dyDescent="0.3">
      <c r="E767">
        <f t="shared" ca="1" si="11"/>
        <v>1000</v>
      </c>
    </row>
    <row r="768" spans="5:5" x14ac:dyDescent="0.3">
      <c r="E768">
        <f t="shared" ca="1" si="11"/>
        <v>1000</v>
      </c>
    </row>
    <row r="769" spans="5:5" x14ac:dyDescent="0.3">
      <c r="E769">
        <f t="shared" ca="1" si="11"/>
        <v>1000</v>
      </c>
    </row>
    <row r="770" spans="5:5" x14ac:dyDescent="0.3">
      <c r="E770">
        <f t="shared" ca="1" si="11"/>
        <v>1000</v>
      </c>
    </row>
    <row r="771" spans="5:5" x14ac:dyDescent="0.3">
      <c r="E771">
        <f t="shared" ca="1" si="11"/>
        <v>1000</v>
      </c>
    </row>
    <row r="772" spans="5:5" x14ac:dyDescent="0.3">
      <c r="E772">
        <f t="shared" ca="1" si="11"/>
        <v>1000</v>
      </c>
    </row>
    <row r="773" spans="5:5" x14ac:dyDescent="0.3">
      <c r="E773">
        <f t="shared" ref="E773:E776" ca="1" si="12">IF(ISEVEN(YEAR(A773))=TRUE,$G$1,0)</f>
        <v>1000</v>
      </c>
    </row>
    <row r="774" spans="5:5" x14ac:dyDescent="0.3">
      <c r="E774">
        <f t="shared" ca="1" si="12"/>
        <v>1000</v>
      </c>
    </row>
    <row r="775" spans="5:5" x14ac:dyDescent="0.3">
      <c r="E775">
        <f t="shared" ca="1" si="12"/>
        <v>1000</v>
      </c>
    </row>
    <row r="776" spans="5:5" x14ac:dyDescent="0.3">
      <c r="E776">
        <f t="shared" ca="1" si="12"/>
        <v>1000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WDSClientInExcel">
              <controlPr defaultSize="0" autoFill="0" autoPict="0" macro="WDSClientInExcel_Click_75062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A98F-0C44-4FF6-9C4E-FF6D8C429992}">
  <sheetPr codeName="Tabelle2"/>
  <dimension ref="A1:F18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15" sqref="B15"/>
    </sheetView>
  </sheetViews>
  <sheetFormatPr baseColWidth="10" defaultRowHeight="15" x14ac:dyDescent="0.3"/>
  <cols>
    <col min="1" max="1" width="14.7109375" customWidth="1"/>
    <col min="2" max="2" width="19.85546875" customWidth="1"/>
    <col min="3" max="3" width="21" customWidth="1"/>
  </cols>
  <sheetData>
    <row r="1" spans="1:6" ht="32.1" customHeight="1" x14ac:dyDescent="0.3">
      <c r="B1" s="1" t="s">
        <v>17</v>
      </c>
      <c r="C1" s="1" t="s">
        <v>18</v>
      </c>
    </row>
    <row r="3" spans="1:6" x14ac:dyDescent="0.3">
      <c r="A3" s="17" t="s">
        <v>3</v>
      </c>
      <c r="B3" s="1" t="s">
        <v>1</v>
      </c>
      <c r="C3" s="1" t="s">
        <v>2</v>
      </c>
    </row>
    <row r="4" spans="1:6" ht="30" x14ac:dyDescent="0.3">
      <c r="A4" s="17" t="s">
        <v>4</v>
      </c>
      <c r="B4" s="1" t="s">
        <v>5</v>
      </c>
      <c r="C4" s="1" t="s">
        <v>6</v>
      </c>
    </row>
    <row r="5" spans="1:6" x14ac:dyDescent="0.3">
      <c r="A5" s="17" t="s">
        <v>7</v>
      </c>
      <c r="B5" s="1" t="s">
        <v>8</v>
      </c>
      <c r="C5" s="1" t="s">
        <v>8</v>
      </c>
    </row>
    <row r="6" spans="1:6" x14ac:dyDescent="0.3">
      <c r="A6" s="17" t="s">
        <v>9</v>
      </c>
      <c r="B6" s="17">
        <v>31048</v>
      </c>
      <c r="C6" s="17">
        <v>35034</v>
      </c>
    </row>
    <row r="7" spans="1:6" x14ac:dyDescent="0.3">
      <c r="A7" s="17" t="s">
        <v>10</v>
      </c>
      <c r="B7" s="17">
        <v>46174</v>
      </c>
      <c r="C7" s="17">
        <v>46174</v>
      </c>
    </row>
    <row r="8" spans="1:6" x14ac:dyDescent="0.3">
      <c r="A8" s="17" t="s">
        <v>11</v>
      </c>
      <c r="B8" s="18" t="s">
        <v>38</v>
      </c>
      <c r="C8" s="18" t="s">
        <v>39</v>
      </c>
    </row>
    <row r="9" spans="1:6" ht="30" x14ac:dyDescent="0.3">
      <c r="A9" s="17" t="s">
        <v>12</v>
      </c>
      <c r="B9" s="1" t="s">
        <v>13</v>
      </c>
      <c r="C9" s="1" t="s">
        <v>13</v>
      </c>
      <c r="E9" s="1" t="s">
        <v>13</v>
      </c>
      <c r="F9" s="1" t="s">
        <v>13</v>
      </c>
    </row>
    <row r="10" spans="1:6" x14ac:dyDescent="0.3">
      <c r="A10" s="17" t="s">
        <v>14</v>
      </c>
      <c r="B10" s="1" t="s">
        <v>15</v>
      </c>
      <c r="C10" s="1" t="s">
        <v>15</v>
      </c>
      <c r="E10" s="1" t="s">
        <v>15</v>
      </c>
      <c r="F10" s="1" t="s">
        <v>15</v>
      </c>
    </row>
    <row r="11" spans="1:6" ht="30" x14ac:dyDescent="0.3">
      <c r="A11" s="17" t="s">
        <v>16</v>
      </c>
      <c r="B11" s="1" t="s">
        <v>17</v>
      </c>
      <c r="C11" s="1" t="s">
        <v>18</v>
      </c>
      <c r="E11" s="1" t="s">
        <v>17</v>
      </c>
      <c r="F11" s="1" t="s">
        <v>18</v>
      </c>
    </row>
    <row r="12" spans="1:6" x14ac:dyDescent="0.3">
      <c r="A12" s="17" t="s">
        <v>19</v>
      </c>
      <c r="B12" s="1" t="s">
        <v>20</v>
      </c>
      <c r="C12" s="1" t="s">
        <v>20</v>
      </c>
      <c r="E12" s="1" t="s">
        <v>20</v>
      </c>
      <c r="F12" s="1" t="s">
        <v>20</v>
      </c>
    </row>
    <row r="13" spans="1:6" x14ac:dyDescent="0.3">
      <c r="A13" s="17" t="s">
        <v>21</v>
      </c>
      <c r="B13" s="1"/>
      <c r="C13" s="1"/>
      <c r="E13" s="1"/>
      <c r="F13" s="1"/>
    </row>
    <row r="14" spans="1:6" x14ac:dyDescent="0.3">
      <c r="A14" s="17" t="s">
        <v>22</v>
      </c>
      <c r="B14" s="1"/>
      <c r="C14" s="1"/>
      <c r="E14" s="1"/>
      <c r="F14" s="1"/>
    </row>
    <row r="15" spans="1:6" ht="135" x14ac:dyDescent="0.3">
      <c r="A15" s="17" t="s">
        <v>23</v>
      </c>
      <c r="B15" s="1" t="s">
        <v>40</v>
      </c>
      <c r="C15" s="1" t="s">
        <v>41</v>
      </c>
      <c r="E15" s="1" t="s">
        <v>36</v>
      </c>
      <c r="F15" s="1" t="s">
        <v>37</v>
      </c>
    </row>
    <row r="16" spans="1:6" x14ac:dyDescent="0.3">
      <c r="A16" s="17" t="s">
        <v>24</v>
      </c>
      <c r="B16" s="17">
        <v>46206</v>
      </c>
      <c r="C16" s="17">
        <v>46206</v>
      </c>
      <c r="E16" s="17">
        <v>45665</v>
      </c>
      <c r="F16" s="17">
        <v>45665</v>
      </c>
    </row>
    <row r="18" spans="1:1" ht="75" x14ac:dyDescent="0.3">
      <c r="A18" s="1" t="s">
        <v>42</v>
      </c>
    </row>
  </sheetData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WDSClientInExcel">
              <controlPr defaultSize="0" autoFill="0" autoPict="0" macro="WDSClientInExcel_Click_63293">
                <anchor moveWithCells="1" siz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C251-FFEF-42E5-A90E-3787BF7A9F2E}">
  <sheetPr codeName="Tabelle4"/>
  <dimension ref="A1:L11"/>
  <sheetViews>
    <sheetView tabSelected="1" zoomScale="110" zoomScaleNormal="110" workbookViewId="0">
      <selection activeCell="I5" sqref="I5"/>
    </sheetView>
  </sheetViews>
  <sheetFormatPr baseColWidth="10" defaultRowHeight="15" x14ac:dyDescent="0.3"/>
  <sheetData>
    <row r="1" spans="1:12" ht="4.5" customHeight="1" x14ac:dyDescent="0.3"/>
    <row r="2" spans="1:12" x14ac:dyDescent="0.3">
      <c r="D2" s="13" t="s">
        <v>25</v>
      </c>
      <c r="E2" s="13" t="s">
        <v>26</v>
      </c>
    </row>
    <row r="3" spans="1:12" ht="4.5" customHeight="1" x14ac:dyDescent="0.3"/>
    <row r="4" spans="1:12" x14ac:dyDescent="0.3">
      <c r="B4" s="12" t="s">
        <v>27</v>
      </c>
      <c r="C4" s="14" t="s">
        <v>28</v>
      </c>
    </row>
    <row r="5" spans="1:12" ht="4.5" customHeight="1" x14ac:dyDescent="0.3">
      <c r="C5" s="14"/>
    </row>
    <row r="6" spans="1:12" x14ac:dyDescent="0.3">
      <c r="C6" s="14" t="s">
        <v>29</v>
      </c>
    </row>
    <row r="7" spans="1:12" ht="4.5" customHeight="1" x14ac:dyDescent="0.3"/>
    <row r="8" spans="1:12" ht="24.75" customHeigh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27.75" x14ac:dyDescent="0.45">
      <c r="A9" s="8" t="s">
        <v>34</v>
      </c>
      <c r="B9" s="9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ht="16.5" x14ac:dyDescent="0.3">
      <c r="A10" s="10" t="s">
        <v>35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1" t="str">
        <f>CONCATENATE("Datenquelle: OMV, ",Meta!A18)</f>
        <v>Datenquelle: OMV, Extracted from WDS - WIFO Data System, 2026-07-14, 09:53:33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</sheetData>
  <sheetProtection algorithmName="SHA-512" hashValue="4PKad/abK04d7yLmbJXyh8RLW+2rmjHM3NS18T3s0ixxKbLnnnbga3vY7uxQ6QQjSHfhH0gbXSdWjGc+hNDbyw==" saltValue="1Z6mRM1Xr1qsOY0QUhLjkQ==" spinCount="100000" sheet="1" objects="1" scenarios="1"/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locked="0" defaultSize="0" autoLine="0" autoPict="0">
                <anchor moveWithCells="1">
                  <from>
                    <xdr:col>3</xdr:col>
                    <xdr:colOff>0</xdr:colOff>
                    <xdr:row>3</xdr:row>
                    <xdr:rowOff>9525</xdr:rowOff>
                  </from>
                  <to>
                    <xdr:col>3</xdr:col>
                    <xdr:colOff>752475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Drop Down 5">
              <controlPr locked="0" defaultSize="0" autoLine="0" autoPict="0">
                <anchor moveWithCells="1">
                  <from>
                    <xdr:col>4</xdr:col>
                    <xdr:colOff>200025</xdr:colOff>
                    <xdr:row>3</xdr:row>
                    <xdr:rowOff>9525</xdr:rowOff>
                  </from>
                  <to>
                    <xdr:col>4</xdr:col>
                    <xdr:colOff>752475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Drop Down 6">
              <controlPr locked="0" defaultSize="0" autoLine="0" autoPict="0">
                <anchor moveWithCells="1">
                  <from>
                    <xdr:col>3</xdr:col>
                    <xdr:colOff>9525</xdr:colOff>
                    <xdr:row>5</xdr:row>
                    <xdr:rowOff>9525</xdr:rowOff>
                  </from>
                  <to>
                    <xdr:col>3</xdr:col>
                    <xdr:colOff>752475</xdr:colOff>
                    <xdr:row>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7" name="Drop Down 7">
              <controlPr locked="0" defaultSize="0" autoLine="0" autoPict="0">
                <anchor moveWithCells="1">
                  <from>
                    <xdr:col>4</xdr:col>
                    <xdr:colOff>209550</xdr:colOff>
                    <xdr:row>5</xdr:row>
                    <xdr:rowOff>9525</xdr:rowOff>
                  </from>
                  <to>
                    <xdr:col>5</xdr:col>
                    <xdr:colOff>0</xdr:colOff>
                    <xdr:row>5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70601-5B2D-49C0-9F1F-A345AF65AE94}">
  <sheetPr codeName="Tabelle5"/>
  <dimension ref="A1:J56"/>
  <sheetViews>
    <sheetView workbookViewId="0">
      <selection activeCell="D7" sqref="D7"/>
    </sheetView>
  </sheetViews>
  <sheetFormatPr baseColWidth="10" defaultRowHeight="15" x14ac:dyDescent="0.3"/>
  <sheetData>
    <row r="1" spans="1:10" x14ac:dyDescent="0.3">
      <c r="D1" s="4">
        <v>21</v>
      </c>
      <c r="E1" s="4">
        <v>1</v>
      </c>
      <c r="F1" s="4">
        <v>1</v>
      </c>
      <c r="G1" s="4">
        <v>1</v>
      </c>
    </row>
    <row r="2" spans="1:10" x14ac:dyDescent="0.3">
      <c r="H2" t="s">
        <v>33</v>
      </c>
    </row>
    <row r="3" spans="1:10" x14ac:dyDescent="0.3">
      <c r="H3">
        <f>F6-D6</f>
        <v>41</v>
      </c>
    </row>
    <row r="4" spans="1:10" x14ac:dyDescent="0.3">
      <c r="D4" t="s">
        <v>28</v>
      </c>
      <c r="F4" t="s">
        <v>29</v>
      </c>
      <c r="H4" t="s">
        <v>31</v>
      </c>
    </row>
    <row r="5" spans="1:10" x14ac:dyDescent="0.3">
      <c r="D5" t="s">
        <v>25</v>
      </c>
      <c r="E5" t="s">
        <v>26</v>
      </c>
      <c r="F5" t="s">
        <v>25</v>
      </c>
      <c r="G5" t="s">
        <v>26</v>
      </c>
      <c r="H5" t="s">
        <v>25</v>
      </c>
      <c r="I5" t="s">
        <v>26</v>
      </c>
      <c r="J5" t="s">
        <v>32</v>
      </c>
    </row>
    <row r="6" spans="1:10" x14ac:dyDescent="0.3">
      <c r="A6" s="5">
        <f>MATCH(B6,Daten!$A$4:$A$476,0)-1</f>
        <v>240</v>
      </c>
      <c r="B6" s="2" cm="1">
        <f t="array" ref="B6">DATE(INDEX($D$6:$D$56,$D$1),INDEX($E$6:$E$17,$E$1),1)</f>
        <v>38353</v>
      </c>
      <c r="D6" s="3">
        <f>YEAR(MIN(Meta!B6:C6))</f>
        <v>1985</v>
      </c>
      <c r="E6">
        <v>1</v>
      </c>
      <c r="F6" s="3">
        <f>YEAR(Meta!C7)</f>
        <v>2026</v>
      </c>
      <c r="G6" s="3">
        <f>MONTH(Meta!C7)</f>
        <v>6</v>
      </c>
      <c r="H6" cm="1">
        <f t="array" ref="H6">INDEX($F$6:$F$56,$F$1)-INDEX($D$6:$D$56,$D$1)-1</f>
        <v>20</v>
      </c>
      <c r="I6" cm="1">
        <f t="array" ref="I6">12+INDEX($G$6:$G$17,$G$1)-INDEX($E$6:$E$17,$E$1)</f>
        <v>17</v>
      </c>
      <c r="J6">
        <f>H6*12+I6+1</f>
        <v>258</v>
      </c>
    </row>
    <row r="7" spans="1:10" x14ac:dyDescent="0.3">
      <c r="A7" s="5">
        <f>MATCH(B7,Daten!$A$4:$A$876,0)-1</f>
        <v>497</v>
      </c>
      <c r="B7" s="2" cm="1">
        <f t="array" ref="B7">DATE(INDEX($F$6:$F$56,$F$1),INDEX($G$6:$G$17,$G$1),1)</f>
        <v>46174</v>
      </c>
      <c r="D7">
        <f>D6+1</f>
        <v>1986</v>
      </c>
      <c r="E7">
        <v>2</v>
      </c>
      <c r="F7">
        <f>F6-1</f>
        <v>2025</v>
      </c>
      <c r="G7">
        <f>IF(G6-1=0,12,G6-1)</f>
        <v>5</v>
      </c>
    </row>
    <row r="8" spans="1:10" x14ac:dyDescent="0.3">
      <c r="A8" s="5">
        <f>A7-A6+1</f>
        <v>258</v>
      </c>
      <c r="D8">
        <f t="shared" ref="D8:D56" si="0">D7+1</f>
        <v>1987</v>
      </c>
      <c r="E8">
        <v>3</v>
      </c>
      <c r="F8">
        <f t="shared" ref="F8:F56" si="1">F7-1</f>
        <v>2024</v>
      </c>
      <c r="G8">
        <f t="shared" ref="G8:G17" si="2">IF(G7-1=0,12,G7-1)</f>
        <v>4</v>
      </c>
    </row>
    <row r="9" spans="1:10" x14ac:dyDescent="0.3">
      <c r="D9">
        <f t="shared" si="0"/>
        <v>1988</v>
      </c>
      <c r="E9">
        <v>4</v>
      </c>
      <c r="F9">
        <f t="shared" si="1"/>
        <v>2023</v>
      </c>
      <c r="G9">
        <f t="shared" si="2"/>
        <v>3</v>
      </c>
    </row>
    <row r="10" spans="1:10" x14ac:dyDescent="0.3">
      <c r="D10">
        <f t="shared" si="0"/>
        <v>1989</v>
      </c>
      <c r="E10">
        <v>5</v>
      </c>
      <c r="F10">
        <f t="shared" si="1"/>
        <v>2022</v>
      </c>
      <c r="G10">
        <f t="shared" si="2"/>
        <v>2</v>
      </c>
    </row>
    <row r="11" spans="1:10" x14ac:dyDescent="0.3">
      <c r="D11">
        <f t="shared" si="0"/>
        <v>1990</v>
      </c>
      <c r="E11">
        <v>6</v>
      </c>
      <c r="F11">
        <f t="shared" si="1"/>
        <v>2021</v>
      </c>
      <c r="G11">
        <f t="shared" si="2"/>
        <v>1</v>
      </c>
    </row>
    <row r="12" spans="1:10" x14ac:dyDescent="0.3">
      <c r="D12">
        <f t="shared" si="0"/>
        <v>1991</v>
      </c>
      <c r="E12">
        <v>7</v>
      </c>
      <c r="F12">
        <f t="shared" si="1"/>
        <v>2020</v>
      </c>
      <c r="G12">
        <f t="shared" si="2"/>
        <v>12</v>
      </c>
    </row>
    <row r="13" spans="1:10" x14ac:dyDescent="0.3">
      <c r="D13">
        <f t="shared" si="0"/>
        <v>1992</v>
      </c>
      <c r="E13">
        <v>8</v>
      </c>
      <c r="F13">
        <f t="shared" si="1"/>
        <v>2019</v>
      </c>
      <c r="G13">
        <f t="shared" si="2"/>
        <v>11</v>
      </c>
    </row>
    <row r="14" spans="1:10" x14ac:dyDescent="0.3">
      <c r="D14">
        <f t="shared" si="0"/>
        <v>1993</v>
      </c>
      <c r="E14">
        <v>9</v>
      </c>
      <c r="F14">
        <f t="shared" si="1"/>
        <v>2018</v>
      </c>
      <c r="G14">
        <f>IF(G13-1=0,12,G13-1)</f>
        <v>10</v>
      </c>
    </row>
    <row r="15" spans="1:10" x14ac:dyDescent="0.3">
      <c r="D15">
        <f t="shared" si="0"/>
        <v>1994</v>
      </c>
      <c r="E15">
        <v>10</v>
      </c>
      <c r="F15">
        <f t="shared" si="1"/>
        <v>2017</v>
      </c>
      <c r="G15">
        <f t="shared" si="2"/>
        <v>9</v>
      </c>
    </row>
    <row r="16" spans="1:10" x14ac:dyDescent="0.3">
      <c r="D16">
        <f t="shared" si="0"/>
        <v>1995</v>
      </c>
      <c r="E16">
        <v>11</v>
      </c>
      <c r="F16">
        <f t="shared" si="1"/>
        <v>2016</v>
      </c>
      <c r="G16">
        <f t="shared" si="2"/>
        <v>8</v>
      </c>
    </row>
    <row r="17" spans="4:7" x14ac:dyDescent="0.3">
      <c r="D17">
        <f t="shared" si="0"/>
        <v>1996</v>
      </c>
      <c r="E17">
        <v>12</v>
      </c>
      <c r="F17">
        <f t="shared" si="1"/>
        <v>2015</v>
      </c>
      <c r="G17">
        <f t="shared" si="2"/>
        <v>7</v>
      </c>
    </row>
    <row r="18" spans="4:7" x14ac:dyDescent="0.3">
      <c r="D18">
        <f t="shared" si="0"/>
        <v>1997</v>
      </c>
      <c r="F18">
        <f t="shared" si="1"/>
        <v>2014</v>
      </c>
    </row>
    <row r="19" spans="4:7" x14ac:dyDescent="0.3">
      <c r="D19">
        <f t="shared" si="0"/>
        <v>1998</v>
      </c>
      <c r="F19">
        <f t="shared" si="1"/>
        <v>2013</v>
      </c>
    </row>
    <row r="20" spans="4:7" x14ac:dyDescent="0.3">
      <c r="D20">
        <f t="shared" si="0"/>
        <v>1999</v>
      </c>
      <c r="F20">
        <f t="shared" si="1"/>
        <v>2012</v>
      </c>
    </row>
    <row r="21" spans="4:7" x14ac:dyDescent="0.3">
      <c r="D21">
        <f t="shared" si="0"/>
        <v>2000</v>
      </c>
      <c r="F21">
        <f t="shared" si="1"/>
        <v>2011</v>
      </c>
    </row>
    <row r="22" spans="4:7" x14ac:dyDescent="0.3">
      <c r="D22">
        <f t="shared" si="0"/>
        <v>2001</v>
      </c>
      <c r="F22">
        <f t="shared" si="1"/>
        <v>2010</v>
      </c>
    </row>
    <row r="23" spans="4:7" x14ac:dyDescent="0.3">
      <c r="D23">
        <f t="shared" si="0"/>
        <v>2002</v>
      </c>
      <c r="F23">
        <f t="shared" si="1"/>
        <v>2009</v>
      </c>
    </row>
    <row r="24" spans="4:7" x14ac:dyDescent="0.3">
      <c r="D24">
        <f t="shared" si="0"/>
        <v>2003</v>
      </c>
      <c r="F24">
        <f t="shared" si="1"/>
        <v>2008</v>
      </c>
    </row>
    <row r="25" spans="4:7" x14ac:dyDescent="0.3">
      <c r="D25">
        <f t="shared" si="0"/>
        <v>2004</v>
      </c>
      <c r="F25">
        <f t="shared" si="1"/>
        <v>2007</v>
      </c>
    </row>
    <row r="26" spans="4:7" x14ac:dyDescent="0.3">
      <c r="D26">
        <f t="shared" si="0"/>
        <v>2005</v>
      </c>
      <c r="F26">
        <f t="shared" si="1"/>
        <v>2006</v>
      </c>
    </row>
    <row r="27" spans="4:7" x14ac:dyDescent="0.3">
      <c r="D27">
        <f t="shared" si="0"/>
        <v>2006</v>
      </c>
      <c r="F27">
        <f t="shared" si="1"/>
        <v>2005</v>
      </c>
    </row>
    <row r="28" spans="4:7" x14ac:dyDescent="0.3">
      <c r="D28">
        <f t="shared" si="0"/>
        <v>2007</v>
      </c>
      <c r="F28">
        <f t="shared" si="1"/>
        <v>2004</v>
      </c>
    </row>
    <row r="29" spans="4:7" x14ac:dyDescent="0.3">
      <c r="D29">
        <f t="shared" si="0"/>
        <v>2008</v>
      </c>
      <c r="F29">
        <f t="shared" si="1"/>
        <v>2003</v>
      </c>
    </row>
    <row r="30" spans="4:7" x14ac:dyDescent="0.3">
      <c r="D30">
        <f t="shared" si="0"/>
        <v>2009</v>
      </c>
      <c r="F30">
        <f t="shared" si="1"/>
        <v>2002</v>
      </c>
    </row>
    <row r="31" spans="4:7" x14ac:dyDescent="0.3">
      <c r="D31">
        <f t="shared" si="0"/>
        <v>2010</v>
      </c>
      <c r="F31">
        <f t="shared" si="1"/>
        <v>2001</v>
      </c>
    </row>
    <row r="32" spans="4:7" x14ac:dyDescent="0.3">
      <c r="D32">
        <f t="shared" si="0"/>
        <v>2011</v>
      </c>
      <c r="F32">
        <f t="shared" si="1"/>
        <v>2000</v>
      </c>
    </row>
    <row r="33" spans="4:6" x14ac:dyDescent="0.3">
      <c r="D33">
        <f t="shared" si="0"/>
        <v>2012</v>
      </c>
      <c r="F33">
        <f t="shared" si="1"/>
        <v>1999</v>
      </c>
    </row>
    <row r="34" spans="4:6" x14ac:dyDescent="0.3">
      <c r="D34">
        <f>D33+1</f>
        <v>2013</v>
      </c>
      <c r="F34">
        <f t="shared" si="1"/>
        <v>1998</v>
      </c>
    </row>
    <row r="35" spans="4:6" x14ac:dyDescent="0.3">
      <c r="D35">
        <f t="shared" si="0"/>
        <v>2014</v>
      </c>
      <c r="F35">
        <f t="shared" si="1"/>
        <v>1997</v>
      </c>
    </row>
    <row r="36" spans="4:6" x14ac:dyDescent="0.3">
      <c r="D36">
        <f t="shared" si="0"/>
        <v>2015</v>
      </c>
      <c r="F36">
        <f t="shared" si="1"/>
        <v>1996</v>
      </c>
    </row>
    <row r="37" spans="4:6" x14ac:dyDescent="0.3">
      <c r="D37">
        <f t="shared" si="0"/>
        <v>2016</v>
      </c>
      <c r="F37">
        <f t="shared" si="1"/>
        <v>1995</v>
      </c>
    </row>
    <row r="38" spans="4:6" x14ac:dyDescent="0.3">
      <c r="D38">
        <f t="shared" si="0"/>
        <v>2017</v>
      </c>
      <c r="F38">
        <f t="shared" si="1"/>
        <v>1994</v>
      </c>
    </row>
    <row r="39" spans="4:6" x14ac:dyDescent="0.3">
      <c r="D39">
        <f t="shared" si="0"/>
        <v>2018</v>
      </c>
      <c r="F39">
        <f t="shared" si="1"/>
        <v>1993</v>
      </c>
    </row>
    <row r="40" spans="4:6" x14ac:dyDescent="0.3">
      <c r="D40">
        <f t="shared" si="0"/>
        <v>2019</v>
      </c>
      <c r="F40">
        <f t="shared" si="1"/>
        <v>1992</v>
      </c>
    </row>
    <row r="41" spans="4:6" x14ac:dyDescent="0.3">
      <c r="D41">
        <f t="shared" si="0"/>
        <v>2020</v>
      </c>
      <c r="F41">
        <f t="shared" si="1"/>
        <v>1991</v>
      </c>
    </row>
    <row r="42" spans="4:6" x14ac:dyDescent="0.3">
      <c r="D42">
        <f t="shared" si="0"/>
        <v>2021</v>
      </c>
      <c r="F42">
        <f t="shared" si="1"/>
        <v>1990</v>
      </c>
    </row>
    <row r="43" spans="4:6" x14ac:dyDescent="0.3">
      <c r="D43">
        <f t="shared" si="0"/>
        <v>2022</v>
      </c>
      <c r="F43">
        <f t="shared" si="1"/>
        <v>1989</v>
      </c>
    </row>
    <row r="44" spans="4:6" x14ac:dyDescent="0.3">
      <c r="D44">
        <f t="shared" si="0"/>
        <v>2023</v>
      </c>
      <c r="F44">
        <f t="shared" si="1"/>
        <v>1988</v>
      </c>
    </row>
    <row r="45" spans="4:6" x14ac:dyDescent="0.3">
      <c r="D45">
        <f t="shared" si="0"/>
        <v>2024</v>
      </c>
      <c r="F45">
        <f t="shared" si="1"/>
        <v>1987</v>
      </c>
    </row>
    <row r="46" spans="4:6" x14ac:dyDescent="0.3">
      <c r="D46">
        <f t="shared" si="0"/>
        <v>2025</v>
      </c>
      <c r="F46">
        <f t="shared" si="1"/>
        <v>1986</v>
      </c>
    </row>
    <row r="47" spans="4:6" x14ac:dyDescent="0.3">
      <c r="D47">
        <f t="shared" si="0"/>
        <v>2026</v>
      </c>
      <c r="F47">
        <f t="shared" si="1"/>
        <v>1985</v>
      </c>
    </row>
    <row r="48" spans="4:6" x14ac:dyDescent="0.3">
      <c r="D48">
        <f t="shared" si="0"/>
        <v>2027</v>
      </c>
      <c r="F48">
        <f t="shared" si="1"/>
        <v>1984</v>
      </c>
    </row>
    <row r="49" spans="4:6" x14ac:dyDescent="0.3">
      <c r="D49">
        <f t="shared" si="0"/>
        <v>2028</v>
      </c>
      <c r="F49">
        <f t="shared" si="1"/>
        <v>1983</v>
      </c>
    </row>
    <row r="50" spans="4:6" x14ac:dyDescent="0.3">
      <c r="D50">
        <f t="shared" si="0"/>
        <v>2029</v>
      </c>
      <c r="F50">
        <f t="shared" si="1"/>
        <v>1982</v>
      </c>
    </row>
    <row r="51" spans="4:6" x14ac:dyDescent="0.3">
      <c r="D51">
        <f t="shared" si="0"/>
        <v>2030</v>
      </c>
      <c r="F51">
        <f t="shared" si="1"/>
        <v>1981</v>
      </c>
    </row>
    <row r="52" spans="4:6" x14ac:dyDescent="0.3">
      <c r="D52">
        <f t="shared" si="0"/>
        <v>2031</v>
      </c>
      <c r="F52">
        <f t="shared" si="1"/>
        <v>1980</v>
      </c>
    </row>
    <row r="53" spans="4:6" x14ac:dyDescent="0.3">
      <c r="D53">
        <f t="shared" si="0"/>
        <v>2032</v>
      </c>
      <c r="F53">
        <f t="shared" si="1"/>
        <v>1979</v>
      </c>
    </row>
    <row r="54" spans="4:6" x14ac:dyDescent="0.3">
      <c r="D54">
        <f t="shared" si="0"/>
        <v>2033</v>
      </c>
      <c r="F54">
        <f t="shared" si="1"/>
        <v>1978</v>
      </c>
    </row>
    <row r="55" spans="4:6" x14ac:dyDescent="0.3">
      <c r="D55">
        <f t="shared" si="0"/>
        <v>2034</v>
      </c>
      <c r="F55">
        <f t="shared" si="1"/>
        <v>1977</v>
      </c>
    </row>
    <row r="56" spans="4:6" x14ac:dyDescent="0.3">
      <c r="D56">
        <f t="shared" si="0"/>
        <v>2035</v>
      </c>
      <c r="F56">
        <f t="shared" si="1"/>
        <v>1976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Daten</vt:lpstr>
      <vt:lpstr>Meta</vt:lpstr>
      <vt:lpstr>Show</vt:lpstr>
      <vt:lpstr>Var</vt:lpstr>
      <vt:lpstr>Show!Druckbereich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Pertl Leonhard | WKOE</dc:creator>
  <cp:lastModifiedBy>Pertl Leonhard | WKOE</cp:lastModifiedBy>
  <dcterms:created xsi:type="dcterms:W3CDTF">2024-06-19T14:40:46Z</dcterms:created>
  <dcterms:modified xsi:type="dcterms:W3CDTF">2026-07-17T09:10:52Z</dcterms:modified>
</cp:coreProperties>
</file>