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I:\Dokumente\Statistik\Datensammlungen\Arbeitskräfte-Beschäftigte\2023\"/>
    </mc:Choice>
  </mc:AlternateContent>
  <xr:revisionPtr revIDLastSave="0" documentId="13_ncr:1_{9B2D7CF6-FDB2-42E5-8C1C-F1EC786AC767}" xr6:coauthVersionLast="47" xr6:coauthVersionMax="47" xr10:uidLastSave="{00000000-0000-0000-0000-000000000000}"/>
  <bookViews>
    <workbookView xWindow="-120" yWindow="-120" windowWidth="29040" windowHeight="17640" tabRatio="930" xr2:uid="{00000000-000D-0000-FFFF-FFFF00000000}"/>
  </bookViews>
  <sheets>
    <sheet name="Deckblatt" sheetId="52" r:id="rId1"/>
    <sheet name="INHALT" sheetId="58" r:id="rId2"/>
    <sheet name="Erläuterungen" sheetId="54" r:id="rId3"/>
    <sheet name="Global " sheetId="60" r:id="rId4"/>
    <sheet name="GrKl-VGL" sheetId="61" r:id="rId5"/>
    <sheet name="Besch-Sp-VGL" sheetId="40" r:id="rId6"/>
    <sheet name="Besch-Bez-VGL " sheetId="62" r:id="rId7"/>
    <sheet name="KM_Beschäftigte_nach_SP" sheetId="63" r:id="rId8"/>
    <sheet name="GrKl-Sp" sheetId="64" r:id="rId9"/>
    <sheet name="KM_Beschäftigte_nach_ÖNACE" sheetId="65" r:id="rId10"/>
    <sheet name="KM_Beschäftigte_nach_SP-Bez " sheetId="66" r:id="rId11"/>
    <sheet name="KM_Beschäftigte_nach_FG" sheetId="28" r:id="rId12"/>
    <sheet name="KM_Beschäftigte_nach_FG_Bez" sheetId="48" r:id="rId13"/>
    <sheet name="KM_GrKl_Unternehmen BEZ" sheetId="5" r:id="rId14"/>
    <sheet name="KM_GrKl_BeschäftigteBEZ" sheetId="6" r:id="rId15"/>
    <sheet name="AS nach Gem" sheetId="49" r:id="rId16"/>
    <sheet name="Besch nach Gem" sheetId="55" r:id="rId17"/>
    <sheet name="Grafik-Global" sheetId="43" r:id="rId18"/>
    <sheet name="Grafik-Besch-Bez" sheetId="56" r:id="rId19"/>
    <sheet name="Grafik-Unt-Bez" sheetId="14" r:id="rId20"/>
    <sheet name="Grafik-ÖNACE" sheetId="15" r:id="rId21"/>
    <sheet name="Grafik-Besch-Geschl" sheetId="57" r:id="rId22"/>
    <sheet name="Grafik-SP-Besch-OÖ" sheetId="33" r:id="rId23"/>
    <sheet name="Grafik-SP-Unt-OÖ" sheetId="34" r:id="rId24"/>
    <sheet name="Grafik-SP-Bez-Besch-Vert" sheetId="38" r:id="rId25"/>
    <sheet name="Grafik-SP-Bez-Unt-Vert" sheetId="37" r:id="rId26"/>
    <sheet name="FG-Text" sheetId="51" r:id="rId27"/>
  </sheets>
  <externalReferences>
    <externalReference r:id="rId28"/>
    <externalReference r:id="rId29"/>
  </externalReferences>
  <definedNames>
    <definedName name="_xlnm._FilterDatabase" localSheetId="15" hidden="1">'AS nach Gem'!$A$7:$F$7</definedName>
    <definedName name="_xlnm._FilterDatabase" localSheetId="16" hidden="1">'Besch nach Gem'!$A$7:$F$7</definedName>
    <definedName name="_xlnm._FilterDatabase" localSheetId="6" hidden="1">'Besch-Bez-VGL '!$A$8:$B$8</definedName>
    <definedName name="_xlnm._FilterDatabase" localSheetId="5" hidden="1">'Besch-Sp-VGL'!$A$8:$A$8</definedName>
    <definedName name="_xlnm._FilterDatabase" localSheetId="3" hidden="1">'Global '!$A$14:$A$14</definedName>
    <definedName name="_xlnm._FilterDatabase" localSheetId="18" hidden="1">'Grafik-Besch-Bez'!$A$14:$B$14</definedName>
    <definedName name="_xlnm._FilterDatabase" localSheetId="21" hidden="1">'Grafik-Besch-Geschl'!#REF!</definedName>
    <definedName name="_xlnm._FilterDatabase" localSheetId="17" hidden="1">'Grafik-Global'!#REF!</definedName>
    <definedName name="_xlnm._FilterDatabase" localSheetId="20" hidden="1">'Grafik-ÖNACE'!$A$7:$B$7</definedName>
    <definedName name="_xlnm._FilterDatabase" localSheetId="22" hidden="1">'Grafik-SP-Besch-OÖ'!$A$4:$B$4</definedName>
    <definedName name="_xlnm._FilterDatabase" localSheetId="24" hidden="1">'Grafik-SP-Bez-Besch-Vert'!#REF!</definedName>
    <definedName name="_xlnm._FilterDatabase" localSheetId="25" hidden="1">'Grafik-SP-Bez-Unt-Vert'!#REF!</definedName>
    <definedName name="_xlnm._FilterDatabase" localSheetId="23" hidden="1">'Grafik-SP-Unt-OÖ'!$A$11:$B$11</definedName>
    <definedName name="_xlnm._FilterDatabase" localSheetId="19" hidden="1">'Grafik-Unt-Bez'!$A$7:$B$7</definedName>
    <definedName name="_xlnm._FilterDatabase" localSheetId="8" hidden="1">'GrKl-Sp'!$A$8:$A$8</definedName>
    <definedName name="_xlnm._FilterDatabase" localSheetId="4" hidden="1">'GrKl-VGL'!#REF!</definedName>
    <definedName name="_xlnm._FilterDatabase" localSheetId="11" hidden="1">KM_Beschäftigte_nach_FG!$A$7:$O$126</definedName>
    <definedName name="_xlnm._FilterDatabase" localSheetId="12" hidden="1">KM_Beschäftigte_nach_FG_Bez!$A$6:$P$1525</definedName>
    <definedName name="_xlnm._FilterDatabase" localSheetId="9" hidden="1">KM_Beschäftigte_nach_ÖNACE!$A$7:$B$7</definedName>
    <definedName name="_xlnm._FilterDatabase" localSheetId="7" hidden="1">KM_Beschäftigte_nach_SP!$A$8:$A$8</definedName>
    <definedName name="_xlnm._FilterDatabase" localSheetId="10" hidden="1">'KM_Beschäftigte_nach_SP-Bez '!$A$7:$P$7</definedName>
    <definedName name="_xlnm._FilterDatabase" localSheetId="14" hidden="1">KM_GrKl_BeschäftigteBEZ!$A$8:$B$8</definedName>
    <definedName name="_xlnm._FilterDatabase" localSheetId="13" hidden="1">'KM_GrKl_Unternehmen BEZ'!$A$7:$B$7</definedName>
    <definedName name="_VGL1">[1]KM_Beschäftigte_nach_ÖNACE_GEM!$B$6:$M$6</definedName>
    <definedName name="_VGL2">[1]KM_GrKl_BeschäftigteGEM!$A$6:$M$6</definedName>
    <definedName name="_xlnm.Print_Area" localSheetId="15">'AS nach Gem'!$A$1:$F$451</definedName>
    <definedName name="_xlnm.Print_Area" localSheetId="16">'Besch nach Gem'!$A$1:$F$451</definedName>
    <definedName name="_xlnm.Print_Area" localSheetId="2">Erläuterungen!$A$1:$G$56</definedName>
    <definedName name="_xlnm.Print_Area" localSheetId="26">'FG-Text'!$A$1:$C$99</definedName>
    <definedName name="_xlnm.Print_Area" localSheetId="3">'Global '!$A$1:$K$28</definedName>
    <definedName name="_xlnm.Print_Area" localSheetId="18">'Grafik-Besch-Bez'!$A$1:$M$35</definedName>
    <definedName name="_xlnm.Print_Area" localSheetId="21">'Grafik-Besch-Geschl'!$A$1:$H$35</definedName>
    <definedName name="_xlnm.Print_Area" localSheetId="17">'Grafik-Global'!$A$1:$O$37</definedName>
    <definedName name="_xlnm.Print_Area" localSheetId="20">'Grafik-ÖNACE'!$A$1:$L$32</definedName>
    <definedName name="_xlnm.Print_Area" localSheetId="22">'Grafik-SP-Besch-OÖ'!$A$1:$G$24</definedName>
    <definedName name="_xlnm.Print_Area" localSheetId="24">'Grafik-SP-Bez-Besch-Vert'!$A$1:$M$30</definedName>
    <definedName name="_xlnm.Print_Area" localSheetId="25">'Grafik-SP-Bez-Unt-Vert'!$A$1:$M$29</definedName>
    <definedName name="_xlnm.Print_Area" localSheetId="23">'Grafik-SP-Unt-OÖ'!$A$1:$G$27</definedName>
    <definedName name="_xlnm.Print_Area" localSheetId="19">'Grafik-Unt-Bez'!$A$1:$L$40</definedName>
    <definedName name="_xlnm.Print_Area" localSheetId="4">'GrKl-VGL'!$A$1:$L$44</definedName>
    <definedName name="_xlnm.Print_Area" localSheetId="1">INHALT!$A$1:$A$38</definedName>
    <definedName name="_xlnm.Print_Area" localSheetId="12">KM_Beschäftigte_nach_FG_Bez!$A$1:$P$1530</definedName>
    <definedName name="_xlnm.Print_Area" localSheetId="9">KM_Beschäftigte_nach_ÖNACE!$A$1:$M$35</definedName>
    <definedName name="_xlnm.Print_Area" localSheetId="10">'KM_Beschäftigte_nach_SP-Bez '!$A$1:$P$143</definedName>
    <definedName name="_xlnm.Print_Titles" localSheetId="15">'AS nach Gem'!$2:$7</definedName>
    <definedName name="_xlnm.Print_Titles" localSheetId="16">'Besch nach Gem'!$2:$7</definedName>
    <definedName name="_xlnm.Print_Titles" localSheetId="6">'Besch-Bez-VGL '!$A:$B,'Besch-Bez-VGL '!$2:$8</definedName>
    <definedName name="_xlnm.Print_Titles" localSheetId="5">'Besch-Sp-VGL'!$A:$I,'Besch-Sp-VGL'!$2:$8</definedName>
    <definedName name="_xlnm.Print_Titles" localSheetId="26">'FG-Text'!$2:$5</definedName>
    <definedName name="_xlnm.Print_Titles" localSheetId="3">'Global '!$A:$H,'Global '!$2:$14</definedName>
    <definedName name="_xlnm.Print_Titles" localSheetId="17">'Grafik-Global'!$A:$H,'Grafik-Global'!$10:$10</definedName>
    <definedName name="_xlnm.Print_Titles" localSheetId="8">'GrKl-Sp'!$B:$L,'GrKl-Sp'!$2:$8</definedName>
    <definedName name="_xlnm.Print_Titles" localSheetId="4">'GrKl-VGL'!$A:$E,'GrKl-VGL'!$2:$8</definedName>
    <definedName name="_xlnm.Print_Titles" localSheetId="1">INHALT!$A:$A,INHALT!$2:$2</definedName>
    <definedName name="_xlnm.Print_Titles" localSheetId="11">KM_Beschäftigte_nach_FG!$A:$L,KM_Beschäftigte_nach_FG!$2:$7</definedName>
    <definedName name="_xlnm.Print_Titles" localSheetId="12">KM_Beschäftigte_nach_FG_Bez!$2:$6</definedName>
    <definedName name="_xlnm.Print_Titles" localSheetId="9">KM_Beschäftigte_nach_ÖNACE!$A:$M,KM_Beschäftigte_nach_ÖNACE!$2:$7</definedName>
    <definedName name="_xlnm.Print_Titles" localSheetId="7">KM_Beschäftigte_nach_SP!$B:$K,KM_Beschäftigte_nach_SP!$2:$8</definedName>
    <definedName name="_xlnm.Print_Titles" localSheetId="10">'KM_Beschäftigte_nach_SP-Bez '!$B:$M,'KM_Beschäftigte_nach_SP-Bez '!$2:$7</definedName>
    <definedName name="_xlnm.Print_Titles" localSheetId="14">KM_GrKl_BeschäftigteBEZ!$A:$I,KM_GrKl_BeschäftigteBEZ!$2:$8</definedName>
    <definedName name="_xlnm.Print_Titles" localSheetId="13">'KM_GrKl_Unternehmen BEZ'!$A:$I,'KM_GrKl_Unternehmen BEZ'!$2:$7</definedName>
    <definedName name="eeee" localSheetId="16">#REF!</definedName>
    <definedName name="eeee" localSheetId="3">#REF!</definedName>
    <definedName name="eeee" localSheetId="8">#REF!</definedName>
    <definedName name="eeee" localSheetId="4">#REF!</definedName>
    <definedName name="eeee" localSheetId="1">#REF!</definedName>
    <definedName name="eeee">#REF!</definedName>
    <definedName name="Global1" localSheetId="16">'[1]KM_Beschäftigte_nach_ÖNACE_ BEZ'!#REF!</definedName>
    <definedName name="Global1" localSheetId="8">'[1]KM_Beschäftigte_nach_ÖNACE_ BEZ'!#REF!</definedName>
    <definedName name="Global1">'[1]KM_Beschäftigte_nach_ÖNACE_ BEZ'!#REF!</definedName>
    <definedName name="KM_Beschäftigte_nach_ÖNACE_Abschnitten_Bezirk" localSheetId="16">#REF!</definedName>
    <definedName name="KM_Beschäftigte_nach_ÖNACE_Abschnitten_Bezirk" localSheetId="6">'[1]KM_Beschäftigte_nach_ÖNACE_ BEZ'!#REF!</definedName>
    <definedName name="KM_Beschäftigte_nach_ÖNACE_Abschnitten_Bezirk" localSheetId="5">'Besch-Sp-VGL'!#REF!</definedName>
    <definedName name="KM_Beschäftigte_nach_ÖNACE_Abschnitten_Bezirk" localSheetId="3">'Global '!#REF!</definedName>
    <definedName name="KM_Beschäftigte_nach_ÖNACE_Abschnitten_Bezirk" localSheetId="17">'Grafik-Global'!#REF!</definedName>
    <definedName name="KM_Beschäftigte_nach_ÖNACE_Abschnitten_Bezirk" localSheetId="24">'Grafik-SP-Bez-Besch-Vert'!#REF!</definedName>
    <definedName name="KM_Beschäftigte_nach_ÖNACE_Abschnitten_Bezirk" localSheetId="25">'Grafik-SP-Bez-Unt-Vert'!#REF!</definedName>
    <definedName name="KM_Beschäftigte_nach_ÖNACE_Abschnitten_Bezirk" localSheetId="8">'GrKl-Sp'!#REF!</definedName>
    <definedName name="KM_Beschäftigte_nach_ÖNACE_Abschnitten_Bezirk" localSheetId="4">'[1]KM_Beschäftigte_nach_ÖNACE_ BEZ'!#REF!</definedName>
    <definedName name="KM_Beschäftigte_nach_ÖNACE_Abschnitten_Bezirk" localSheetId="1">#REF!</definedName>
    <definedName name="KM_Beschäftigte_nach_ÖNACE_Abschnitten_Bezirk" localSheetId="11">KM_Beschäftigte_nach_FG!#REF!</definedName>
    <definedName name="KM_Beschäftigte_nach_ÖNACE_Abschnitten_Bezirk" localSheetId="9">KM_Beschäftigte_nach_ÖNACE!#REF!</definedName>
    <definedName name="KM_Beschäftigte_nach_ÖNACE_Abschnitten_Bezirk" localSheetId="7">KM_Beschäftigte_nach_SP!#REF!</definedName>
    <definedName name="KM_Beschäftigte_nach_ÖNACE_Abschnitten_Bezirk" localSheetId="10">'KM_Beschäftigte_nach_SP-Bez '!#REF!</definedName>
    <definedName name="KM_Beschäftigte_nach_ÖNACE_Abschnitten_Bezirk">#REF!</definedName>
    <definedName name="KM_Beschäftigte_nach_ÖNACE_Abschnitten_Gemeinden" localSheetId="16">#REF!</definedName>
    <definedName name="KM_Beschäftigte_nach_ÖNACE_Abschnitten_Gemeinden" localSheetId="6">[1]KM_Beschäftigte_nach_ÖNACE_GEM!$B$6:$M$6</definedName>
    <definedName name="KM_Beschäftigte_nach_ÖNACE_Abschnitten_Gemeinden" localSheetId="5">[2]KM_Beschäftigte_nach_ÖNACE_GEM!$B$6:$M$6</definedName>
    <definedName name="KM_Beschäftigte_nach_ÖNACE_Abschnitten_Gemeinden" localSheetId="3">[1]KM_Beschäftigte_nach_ÖNACE_GEM!$B$6:$M$6</definedName>
    <definedName name="KM_Beschäftigte_nach_ÖNACE_Abschnitten_Gemeinden" localSheetId="17">[1]KM_Beschäftigte_nach_ÖNACE_GEM!$B$6:$M$6</definedName>
    <definedName name="KM_Beschäftigte_nach_ÖNACE_Abschnitten_Gemeinden" localSheetId="8">#REF!</definedName>
    <definedName name="KM_Beschäftigte_nach_ÖNACE_Abschnitten_Gemeinden" localSheetId="4">[1]KM_Beschäftigte_nach_ÖNACE_GEM!$B$6:$M$6</definedName>
    <definedName name="KM_Beschäftigte_nach_ÖNACE_Abschnitten_Gemeinden" localSheetId="1">#REF!</definedName>
    <definedName name="KM_Beschäftigte_nach_ÖNACE_Abschnitten_Gemeinden">#REF!</definedName>
    <definedName name="KM_Größenklassen_Beschäftigte" localSheetId="16">#REF!</definedName>
    <definedName name="KM_Größenklassen_Beschäftigte" localSheetId="6">'Besch-Bez-VGL '!$A$8:$B$8</definedName>
    <definedName name="KM_Größenklassen_Beschäftigte" localSheetId="5">[2]KM_GrKl_BeschäftigteGEM!$A$6:$M$6</definedName>
    <definedName name="KM_Größenklassen_Beschäftigte" localSheetId="3">[1]KM_GrKl_BeschäftigteGEM!$A$6:$M$6</definedName>
    <definedName name="KM_Größenklassen_Beschäftigte" localSheetId="18">'Grafik-Besch-Bez'!#REF!</definedName>
    <definedName name="KM_Größenklassen_Beschäftigte" localSheetId="21">'Grafik-Besch-Geschl'!#REF!</definedName>
    <definedName name="KM_Größenklassen_Beschäftigte" localSheetId="17">[1]KM_GrKl_BeschäftigteGEM!$A$6:$M$6</definedName>
    <definedName name="KM_Größenklassen_Beschäftigte" localSheetId="20">'Grafik-ÖNACE'!#REF!</definedName>
    <definedName name="KM_Größenklassen_Beschäftigte" localSheetId="22">'Grafik-SP-Besch-OÖ'!#REF!</definedName>
    <definedName name="KM_Größenklassen_Beschäftigte" localSheetId="23">'Grafik-SP-Unt-OÖ'!#REF!</definedName>
    <definedName name="KM_Größenklassen_Beschäftigte" localSheetId="19">'Grafik-Unt-Bez'!#REF!</definedName>
    <definedName name="KM_Größenklassen_Beschäftigte" localSheetId="8">#REF!</definedName>
    <definedName name="KM_Größenklassen_Beschäftigte" localSheetId="4">'GrKl-VGL'!$A$8:$E$8</definedName>
    <definedName name="KM_Größenklassen_Beschäftigte" localSheetId="1">#REF!</definedName>
    <definedName name="KM_Größenklassen_Beschäftigte" localSheetId="14">KM_GrKl_BeschäftigteBEZ!$A$8:$I$8</definedName>
    <definedName name="KM_Größenklassen_Beschäftigte">#REF!</definedName>
    <definedName name="KM_Größenklassen_Unternehmen" localSheetId="16">#REF!</definedName>
    <definedName name="KM_Größenklassen_Unternehmen" localSheetId="6">[1]KM_GrKl_UnternehmenGEM!#REF!</definedName>
    <definedName name="KM_Größenklassen_Unternehmen" localSheetId="5">[2]KM_GrKl_UnternehmenGEM!#REF!</definedName>
    <definedName name="KM_Größenklassen_Unternehmen" localSheetId="3">[1]KM_GrKl_UnternehmenGEM!#REF!</definedName>
    <definedName name="KM_Größenklassen_Unternehmen" localSheetId="17">[1]KM_GrKl_UnternehmenGEM!#REF!</definedName>
    <definedName name="KM_Größenklassen_Unternehmen" localSheetId="8">#REF!</definedName>
    <definedName name="KM_Größenklassen_Unternehmen" localSheetId="4">[1]KM_GrKl_UnternehmenGEM!#REF!</definedName>
    <definedName name="KM_Größenklassen_Unternehmen" localSheetId="1">#REF!</definedName>
    <definedName name="KM_Größenklassen_Unternehmen" localSheetId="13">'KM_GrKl_Unternehmen BEZ'!#REF!</definedName>
    <definedName name="KM_Größenklassen_Unternehmen">#REF!</definedName>
    <definedName name="rrrr" localSheetId="16">'[2]KM_Beschäftigte_nach_ÖNACE_ BEZ'!#REF!</definedName>
    <definedName name="rrrr" localSheetId="8">'[2]KM_Beschäftigte_nach_ÖNACE_ BEZ'!#REF!</definedName>
    <definedName name="rrrr">'[2]KM_Beschäftigte_nach_ÖNACE_ BEZ'!#REF!</definedName>
    <definedName name="SP_Grkl" localSheetId="16">#REF!</definedName>
    <definedName name="SP_Grkl" localSheetId="3">#REF!</definedName>
    <definedName name="SP_Grkl" localSheetId="4">#REF!</definedName>
    <definedName name="SP_Grkl" localSheetId="1">#REF!</definedName>
    <definedName name="SP_Grk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 i="5" l="1"/>
  <c r="J9" i="5"/>
  <c r="J10" i="5"/>
  <c r="J11" i="5"/>
  <c r="J12" i="5"/>
  <c r="J13" i="5"/>
  <c r="J14" i="5"/>
  <c r="J15" i="5"/>
  <c r="J16" i="5"/>
  <c r="J17" i="5"/>
  <c r="J18" i="5"/>
  <c r="J19" i="5"/>
  <c r="J20" i="5"/>
  <c r="J21" i="5"/>
  <c r="J22" i="5"/>
  <c r="J23" i="5"/>
  <c r="J24" i="5"/>
  <c r="J25" i="5"/>
  <c r="K17" i="61" l="1"/>
  <c r="K10" i="61"/>
  <c r="I10" i="60"/>
  <c r="F10" i="60"/>
  <c r="C10" i="60"/>
  <c r="B10" i="60" s="1"/>
  <c r="D30" i="65" l="1"/>
  <c r="E30" i="65"/>
  <c r="F30" i="65"/>
  <c r="G30" i="65"/>
  <c r="H30" i="65"/>
  <c r="I30" i="65"/>
  <c r="J30" i="65"/>
  <c r="K30" i="65"/>
  <c r="L30" i="65"/>
  <c r="M30" i="65"/>
  <c r="C30" i="65"/>
  <c r="D30" i="64"/>
  <c r="E30" i="64"/>
  <c r="F30" i="64"/>
  <c r="G30" i="64"/>
  <c r="H30" i="64"/>
  <c r="I30" i="64"/>
  <c r="E447" i="49"/>
  <c r="F447" i="49"/>
  <c r="B11" i="33" l="1"/>
  <c r="B10" i="33"/>
  <c r="B12" i="33"/>
  <c r="B9" i="33"/>
  <c r="B13" i="33"/>
  <c r="B14" i="33"/>
  <c r="B15" i="33"/>
  <c r="B15" i="34"/>
  <c r="B16" i="34"/>
  <c r="B14" i="34"/>
  <c r="B12" i="34"/>
  <c r="B17" i="34"/>
  <c r="B13" i="34"/>
  <c r="B18" i="34"/>
  <c r="D22" i="60"/>
  <c r="E22" i="60"/>
  <c r="G22" i="60"/>
  <c r="H22" i="60"/>
  <c r="J22" i="60"/>
  <c r="K22" i="60"/>
  <c r="C27" i="61"/>
  <c r="D27" i="61"/>
  <c r="E27" i="61"/>
  <c r="F27" i="61"/>
  <c r="G27" i="61"/>
  <c r="H27" i="61"/>
  <c r="I27" i="61"/>
  <c r="J27" i="61"/>
  <c r="C28" i="61"/>
  <c r="D28" i="61"/>
  <c r="E28" i="61"/>
  <c r="F28" i="61"/>
  <c r="G28" i="61"/>
  <c r="H28" i="61"/>
  <c r="I28" i="61"/>
  <c r="J28" i="61"/>
  <c r="B16" i="56"/>
  <c r="K16" i="61" l="1"/>
  <c r="F18" i="61" s="1"/>
  <c r="K9" i="61"/>
  <c r="C11" i="61" s="1"/>
  <c r="I9" i="60"/>
  <c r="I22" i="60" s="1"/>
  <c r="F9" i="60"/>
  <c r="F22" i="60" s="1"/>
  <c r="C9" i="60"/>
  <c r="C22" i="60" s="1"/>
  <c r="F11" i="61" l="1"/>
  <c r="D11" i="61"/>
  <c r="H11" i="61"/>
  <c r="J11" i="61"/>
  <c r="I11" i="61"/>
  <c r="E11" i="61"/>
  <c r="B11" i="61"/>
  <c r="G11" i="61"/>
  <c r="B18" i="61"/>
  <c r="G18" i="61"/>
  <c r="C18" i="61"/>
  <c r="I18" i="61"/>
  <c r="E18" i="61"/>
  <c r="H18" i="61"/>
  <c r="D18" i="61"/>
  <c r="J18" i="61"/>
  <c r="B9" i="60"/>
  <c r="K11" i="61" l="1"/>
  <c r="K18" i="61"/>
  <c r="B22" i="60"/>
  <c r="B32" i="56"/>
  <c r="B31" i="56"/>
  <c r="B30" i="56"/>
  <c r="B29" i="56"/>
  <c r="B28" i="56"/>
  <c r="B27" i="56"/>
  <c r="B26" i="56"/>
  <c r="B25" i="56"/>
  <c r="B24" i="56"/>
  <c r="B22" i="56"/>
  <c r="B23" i="56"/>
  <c r="B21" i="56"/>
  <c r="B20" i="56"/>
  <c r="B18" i="56"/>
  <c r="B17" i="56"/>
  <c r="B19" i="56"/>
  <c r="B15" i="56"/>
  <c r="B14" i="56"/>
  <c r="C10" i="64"/>
  <c r="C11" i="64"/>
  <c r="C12" i="64"/>
  <c r="C13" i="64"/>
  <c r="C14" i="64"/>
  <c r="C15" i="64"/>
  <c r="C9" i="64"/>
  <c r="C24" i="64"/>
  <c r="C25" i="64"/>
  <c r="C26" i="64"/>
  <c r="C27" i="64"/>
  <c r="C28" i="64"/>
  <c r="C29" i="64"/>
  <c r="C23" i="64"/>
  <c r="B12" i="57"/>
  <c r="B30" i="57"/>
  <c r="B28" i="57"/>
  <c r="B26" i="57"/>
  <c r="C30" i="64" l="1"/>
  <c r="B32" i="57"/>
  <c r="B15" i="57"/>
  <c r="B18" i="57" s="1"/>
  <c r="B27" i="57" l="1"/>
  <c r="C26" i="57" s="1"/>
  <c r="B29" i="57"/>
  <c r="C28" i="57" s="1"/>
  <c r="B31" i="57"/>
  <c r="C30" i="57" s="1"/>
  <c r="B16" i="57"/>
  <c r="B13" i="57" l="1"/>
  <c r="C15" i="57"/>
  <c r="C12" i="57" l="1"/>
  <c r="C11" i="43" l="1"/>
  <c r="D11" i="43"/>
  <c r="E11" i="43"/>
  <c r="F11" i="43"/>
  <c r="G11" i="43"/>
  <c r="H11" i="43"/>
  <c r="I11" i="43"/>
  <c r="J11" i="43"/>
  <c r="K11" i="43"/>
  <c r="B11" i="43"/>
  <c r="C10" i="43"/>
  <c r="D10" i="43"/>
  <c r="E10" i="43"/>
  <c r="F10" i="43"/>
  <c r="G10" i="43"/>
  <c r="H10" i="43"/>
  <c r="I10" i="43"/>
  <c r="J10" i="43"/>
  <c r="K10" i="43"/>
  <c r="B10" i="43"/>
  <c r="L16" i="64" l="1"/>
  <c r="K16" i="64"/>
  <c r="J16" i="64"/>
  <c r="I16" i="64"/>
  <c r="H16" i="64"/>
  <c r="G16" i="64"/>
  <c r="F16" i="64"/>
  <c r="E16" i="64"/>
  <c r="D16" i="64"/>
  <c r="P141" i="66" l="1"/>
  <c r="O141" i="66"/>
  <c r="N141" i="66"/>
  <c r="M141" i="66"/>
  <c r="L141" i="66"/>
  <c r="K141" i="66"/>
  <c r="J141" i="66"/>
  <c r="I141" i="66"/>
  <c r="H141" i="66"/>
  <c r="G141" i="66"/>
  <c r="F141" i="66"/>
  <c r="E141" i="66"/>
  <c r="N16" i="63"/>
  <c r="M16" i="63"/>
  <c r="K16" i="63"/>
  <c r="J16" i="63"/>
  <c r="H16" i="63"/>
  <c r="G16" i="63"/>
  <c r="D16" i="63"/>
  <c r="C16" i="63"/>
  <c r="D28" i="62"/>
  <c r="C28" i="62"/>
  <c r="K28" i="61"/>
  <c r="K27" i="61"/>
  <c r="C16" i="64" l="1"/>
  <c r="F16" i="63"/>
  <c r="I16" i="63"/>
  <c r="L16" i="63"/>
  <c r="J25" i="6"/>
  <c r="J26" i="6"/>
  <c r="J26" i="5"/>
  <c r="B10" i="14" s="1"/>
  <c r="J52" i="5"/>
  <c r="J34" i="5"/>
  <c r="J35" i="5"/>
  <c r="J36" i="5"/>
  <c r="J37" i="5"/>
  <c r="J38" i="5"/>
  <c r="J39" i="5"/>
  <c r="J40" i="5"/>
  <c r="J41" i="5"/>
  <c r="J42" i="5"/>
  <c r="J43" i="5"/>
  <c r="E16" i="63" l="1"/>
  <c r="G28" i="38" l="1"/>
  <c r="H28" i="38"/>
  <c r="J51" i="5" l="1"/>
  <c r="J50" i="5"/>
  <c r="J49" i="5"/>
  <c r="J48" i="5"/>
  <c r="J47" i="5"/>
  <c r="J46" i="5"/>
  <c r="J45" i="5"/>
  <c r="J44" i="5"/>
  <c r="J53" i="5" l="1"/>
  <c r="J27" i="6"/>
  <c r="J24" i="6"/>
  <c r="J23" i="6"/>
  <c r="J22" i="6"/>
  <c r="J21" i="6"/>
  <c r="J20" i="6"/>
  <c r="J19" i="6"/>
  <c r="J18" i="6"/>
  <c r="J17" i="6"/>
  <c r="J16" i="6"/>
  <c r="J15" i="6"/>
  <c r="J14" i="6"/>
  <c r="J13" i="6"/>
  <c r="J12" i="6"/>
  <c r="J11" i="6"/>
  <c r="J10" i="6"/>
  <c r="J9" i="6"/>
  <c r="J28" i="6" l="1"/>
  <c r="B9" i="40"/>
  <c r="B10" i="40" l="1"/>
  <c r="E28" i="37" l="1"/>
  <c r="F28" i="37"/>
  <c r="G28" i="37"/>
  <c r="H28" i="37"/>
  <c r="I28" i="37"/>
  <c r="J28" i="37"/>
  <c r="D28" i="37"/>
  <c r="K28" i="37" l="1"/>
  <c r="C11" i="40" l="1"/>
  <c r="D11" i="40" l="1"/>
  <c r="E11" i="40"/>
  <c r="F11" i="40"/>
  <c r="G11" i="40"/>
  <c r="H11" i="40"/>
  <c r="I11" i="40"/>
  <c r="D28" i="38" l="1"/>
  <c r="E28" i="38" l="1"/>
  <c r="F28" i="38"/>
  <c r="I28" i="38"/>
  <c r="J28" i="38"/>
  <c r="K28" i="38" l="1"/>
  <c r="B9" i="14" l="1"/>
  <c r="B21" i="14"/>
  <c r="B22" i="14"/>
  <c r="B8" i="14"/>
  <c r="B14" i="14"/>
  <c r="B23" i="14"/>
  <c r="B17" i="14"/>
  <c r="B13" i="14"/>
  <c r="B25" i="14"/>
  <c r="B16" i="14"/>
  <c r="B19" i="14"/>
  <c r="B11" i="14"/>
  <c r="B15" i="14"/>
  <c r="B12" i="14"/>
  <c r="B18" i="14"/>
  <c r="B24" i="14"/>
  <c r="B20" i="14"/>
  <c r="B17" i="33" l="1"/>
  <c r="B20" i="34"/>
  <c r="B11" i="40" l="1"/>
  <c r="J27" i="5" l="1"/>
  <c r="B26" i="14" l="1"/>
</calcChain>
</file>

<file path=xl/sharedStrings.xml><?xml version="1.0" encoding="utf-8"?>
<sst xmlns="http://schemas.openxmlformats.org/spreadsheetml/2006/main" count="10174" uniqueCount="1244">
  <si>
    <t>Bezirk</t>
  </si>
  <si>
    <t>Linz-Stadt</t>
  </si>
  <si>
    <t>Steyr-Stadt</t>
  </si>
  <si>
    <t>Wels-Stadt</t>
  </si>
  <si>
    <t>Braunau</t>
  </si>
  <si>
    <t>Eferding</t>
  </si>
  <si>
    <t>Freistadt</t>
  </si>
  <si>
    <t>Gmunden</t>
  </si>
  <si>
    <t>Grieskirchen</t>
  </si>
  <si>
    <t>Kirchdorf</t>
  </si>
  <si>
    <t>Linz-Land</t>
  </si>
  <si>
    <t>Perg</t>
  </si>
  <si>
    <t>Ried</t>
  </si>
  <si>
    <t>Rohrbach</t>
  </si>
  <si>
    <t>Schärding</t>
  </si>
  <si>
    <t>Steyr-Land</t>
  </si>
  <si>
    <t>Urfahr-Umgebung</t>
  </si>
  <si>
    <t>Vöcklabruck</t>
  </si>
  <si>
    <t>Wels-Land</t>
  </si>
  <si>
    <t>BezNr</t>
  </si>
  <si>
    <t xml:space="preserve"> 1-4</t>
  </si>
  <si>
    <t xml:space="preserve"> 5-9</t>
  </si>
  <si>
    <t xml:space="preserve"> 10-19</t>
  </si>
  <si>
    <t xml:space="preserve"> 20-49</t>
  </si>
  <si>
    <t xml:space="preserve"> 50-99</t>
  </si>
  <si>
    <t xml:space="preserve"> 100-249 </t>
  </si>
  <si>
    <t xml:space="preserve"> 250-499</t>
  </si>
  <si>
    <t xml:space="preserve"> 500-999 </t>
  </si>
  <si>
    <t>1000u.m.</t>
  </si>
  <si>
    <t>Unselbständig Beschäftigte</t>
  </si>
  <si>
    <t>Insges.</t>
  </si>
  <si>
    <t>Arbeiter</t>
  </si>
  <si>
    <t>ArbM</t>
  </si>
  <si>
    <t>ArbW</t>
  </si>
  <si>
    <t>Angest.</t>
  </si>
  <si>
    <t>AngM</t>
  </si>
  <si>
    <t>AngW</t>
  </si>
  <si>
    <t>H</t>
  </si>
  <si>
    <t>I</t>
  </si>
  <si>
    <t>Gesamt</t>
  </si>
  <si>
    <t>Unselbständig Beschäftigte der gewerblichen Wirtschaft in den oberösterreichischen Bezirken nach Größenklassen</t>
  </si>
  <si>
    <t>Unternehmen (Kammermitglieder = KM) und unselbständig Beschäftigte der gewerblichen Wirtschaft nach ÖNACE-Abschnitten in Oberösterreich</t>
  </si>
  <si>
    <t>zum Inhaltsverzeichnis</t>
  </si>
  <si>
    <t>Oberösterreich</t>
  </si>
  <si>
    <t>Männer</t>
  </si>
  <si>
    <t>Frauen</t>
  </si>
  <si>
    <t>Grafiken</t>
  </si>
  <si>
    <t>ÖNACE-Abteilungen</t>
  </si>
  <si>
    <t>Sparten</t>
  </si>
  <si>
    <t>Unternehmen</t>
  </si>
  <si>
    <t>Beschäftigte</t>
  </si>
  <si>
    <t>Gewerbe und Handwerk</t>
  </si>
  <si>
    <t>Sparte</t>
  </si>
  <si>
    <t>Industrie</t>
  </si>
  <si>
    <t>Handel</t>
  </si>
  <si>
    <t>Bank und Versicherung</t>
  </si>
  <si>
    <t>Transport und Verkehr</t>
  </si>
  <si>
    <t>Tourismus und Freizeitwirtschaft</t>
  </si>
  <si>
    <t>Information und Consulting</t>
  </si>
  <si>
    <t>Gewerbliche Wirtschaft insgesamt</t>
  </si>
  <si>
    <t>FG</t>
  </si>
  <si>
    <t>GH</t>
  </si>
  <si>
    <t>BV</t>
  </si>
  <si>
    <t>TF</t>
  </si>
  <si>
    <t>TV</t>
  </si>
  <si>
    <t>IC</t>
  </si>
  <si>
    <t>insgesamt und in der gewerblichen Wirtschaft</t>
  </si>
  <si>
    <t>Anteile in %</t>
  </si>
  <si>
    <t>Unselbständig Beschäftigte der gewerblichen Wirtschaft nach WK-Sparten</t>
  </si>
  <si>
    <t>Verteilung in %</t>
  </si>
  <si>
    <t xml:space="preserve">Unselbständig Beschäftigte der gewerblichen Wirtschaft in den oberösterreichischen Bezirken </t>
  </si>
  <si>
    <t>Bau</t>
  </si>
  <si>
    <t>Holzbau</t>
  </si>
  <si>
    <t>Kunststoffverarbeiter</t>
  </si>
  <si>
    <t>Mechatroniker</t>
  </si>
  <si>
    <t>Friseure</t>
  </si>
  <si>
    <t>Rauchfangkehrer</t>
  </si>
  <si>
    <t>Mineralölindustrie</t>
  </si>
  <si>
    <t>Glasindustrie</t>
  </si>
  <si>
    <t>Chemische Industrie</t>
  </si>
  <si>
    <t>Papierindustrie</t>
  </si>
  <si>
    <t>Bauindustrie</t>
  </si>
  <si>
    <t>NE-Metallindustrie</t>
  </si>
  <si>
    <t>Fahrzeugindustrie</t>
  </si>
  <si>
    <t>Lebensmittelhandel</t>
  </si>
  <si>
    <t>Tabaktrafikanten</t>
  </si>
  <si>
    <t>Energiehandel</t>
  </si>
  <si>
    <t>Außenhandel</t>
  </si>
  <si>
    <t>Direktvertrieb</t>
  </si>
  <si>
    <t>Handelsagenten</t>
  </si>
  <si>
    <t>Fahrzeughandel</t>
  </si>
  <si>
    <t>Versicherungsagenten</t>
  </si>
  <si>
    <t>Sparkassen</t>
  </si>
  <si>
    <t>Raiffeisenbanken</t>
  </si>
  <si>
    <t>Landes-Hypothekenbanken</t>
  </si>
  <si>
    <t>Schienenbahnen</t>
  </si>
  <si>
    <t>Seilbahnen</t>
  </si>
  <si>
    <t>Güterbeförderungsgewerbe</t>
  </si>
  <si>
    <t>Gastronomie</t>
  </si>
  <si>
    <t>Hotellerie</t>
  </si>
  <si>
    <t>Reisebüros</t>
  </si>
  <si>
    <t>Finanzdienstleister</t>
  </si>
  <si>
    <t>Druck</t>
  </si>
  <si>
    <t>Fachgruppenklartexte</t>
  </si>
  <si>
    <t>FACHGRUPPENKLARTEXTE</t>
  </si>
  <si>
    <t>Ingenieurbüros</t>
  </si>
  <si>
    <t>Gemeindekennzahl</t>
  </si>
  <si>
    <t>Gemeinde</t>
  </si>
  <si>
    <t>Linz</t>
  </si>
  <si>
    <t>Braunau am Inn</t>
  </si>
  <si>
    <t>Ried im Innkreis</t>
  </si>
  <si>
    <t>Dachdecker, Glaser und Spengler</t>
  </si>
  <si>
    <t>Metalltechniker</t>
  </si>
  <si>
    <t>Kunsthandwerke</t>
  </si>
  <si>
    <t>Gesundheitsberufe</t>
  </si>
  <si>
    <t>125A</t>
  </si>
  <si>
    <t>125B</t>
  </si>
  <si>
    <t>Bestatter</t>
  </si>
  <si>
    <t>Holzindustrie</t>
  </si>
  <si>
    <t>Agrarhandel</t>
  </si>
  <si>
    <t>Volksbanken</t>
  </si>
  <si>
    <t>Versicherungsunternehmen</t>
  </si>
  <si>
    <t>Gesundheitsbetriebe</t>
  </si>
  <si>
    <t>Unselbständig Beschäftigte in den Bezirken</t>
  </si>
  <si>
    <t>Unselbständig Beschäftigte in den Beschäftigtengrößenklassen</t>
  </si>
  <si>
    <r>
      <t>Beschäftigte insgesamt</t>
    </r>
    <r>
      <rPr>
        <vertAlign val="superscript"/>
        <sz val="8.5"/>
        <rFont val="Arial"/>
        <family val="2"/>
      </rPr>
      <t>*)</t>
    </r>
  </si>
  <si>
    <t>Beschäftigte der gewerblichen Wirtschaft</t>
  </si>
  <si>
    <t>Arbeitgeberunternehmen in den Beschäftigtengrößenklassen</t>
  </si>
  <si>
    <t>Fachgruppe</t>
  </si>
  <si>
    <t>Legende</t>
  </si>
  <si>
    <t>Unselbständig Beschäftigte in der gewerblichen Wirtschaft</t>
  </si>
  <si>
    <t>Lehrlinge</t>
  </si>
  <si>
    <t>LehrlM</t>
  </si>
  <si>
    <t>LehrlW</t>
  </si>
  <si>
    <t>Arbeitgeber</t>
  </si>
  <si>
    <t>A</t>
  </si>
  <si>
    <t>B</t>
  </si>
  <si>
    <t>C</t>
  </si>
  <si>
    <t>D</t>
  </si>
  <si>
    <t>E</t>
  </si>
  <si>
    <t>F</t>
  </si>
  <si>
    <t>G</t>
  </si>
  <si>
    <t>J</t>
  </si>
  <si>
    <t>K</t>
  </si>
  <si>
    <t>L</t>
  </si>
  <si>
    <t>M</t>
  </si>
  <si>
    <t>N</t>
  </si>
  <si>
    <t>O</t>
  </si>
  <si>
    <t>P</t>
  </si>
  <si>
    <t>Q</t>
  </si>
  <si>
    <t>R</t>
  </si>
  <si>
    <t>S</t>
  </si>
  <si>
    <t>T</t>
  </si>
  <si>
    <t>U</t>
  </si>
  <si>
    <t>Lehrl.</t>
  </si>
  <si>
    <t>1) einschließlich Lehrlige, Beamte, Präsenzdiener und KRG- bzw. KBG-Bezieher</t>
  </si>
  <si>
    <t>Kirchdorf an der Krems</t>
  </si>
  <si>
    <t>Arbeitsstätten und unselbständig Beschäftigte der gewerblichen Wirtschaft nach Sparten</t>
  </si>
  <si>
    <t>Arbeitsstätten und unselbständig Beschäftigte der gewerblichen Wirtschaft nach Sparten in den Bezirken</t>
  </si>
  <si>
    <t>Steinmetze</t>
  </si>
  <si>
    <t>Kraftfahrzeugtechniker</t>
  </si>
  <si>
    <t>Bäcker</t>
  </si>
  <si>
    <t>Fleischer</t>
  </si>
  <si>
    <t>Konditoren</t>
  </si>
  <si>
    <t>Biowärmeerzeuger</t>
  </si>
  <si>
    <t>Bergwerke</t>
  </si>
  <si>
    <t>Textilindustrie</t>
  </si>
  <si>
    <t>Bekleidungsindustrie</t>
  </si>
  <si>
    <t>Metallwarenindustrie</t>
  </si>
  <si>
    <t>Gießereiindustrie</t>
  </si>
  <si>
    <t>Elektrohandel</t>
  </si>
  <si>
    <t>Einrichtungsfachhandel</t>
  </si>
  <si>
    <t>Autobusunternehmungen</t>
  </si>
  <si>
    <t>Luftfahrtunternehmungen</t>
  </si>
  <si>
    <t>Fahrschulen</t>
  </si>
  <si>
    <t>Unternehmensberatung</t>
  </si>
  <si>
    <t>IT-Dienstleistung</t>
  </si>
  <si>
    <t>Buchhaltung</t>
  </si>
  <si>
    <t>TV-Unternehmen</t>
  </si>
  <si>
    <t>Radio-Unternehmen</t>
  </si>
  <si>
    <t>Telekommunikations-Unternehmen</t>
  </si>
  <si>
    <t>Arbeitgeber, Arbeitsstätten und unselbständig Beschäftigte der gewerblichen Wirtschaft nach Fachgruppen</t>
  </si>
  <si>
    <t>Sonstige</t>
  </si>
  <si>
    <t>Linz(Stadt)</t>
  </si>
  <si>
    <t>Steyr(Stadt)</t>
  </si>
  <si>
    <t>Wels(Stadt)</t>
  </si>
  <si>
    <t>Arbeitsstätten und unselbständig Beschäftigte der gewerblichen Wirtschaft nach Fachgruppen</t>
  </si>
  <si>
    <t>Arbeitgeberunternehmen der gewerblichen Wirtschaft nach Sparten und Größenklassen</t>
  </si>
  <si>
    <t>Arbeitgeberunternehmen und unselbständig Beschäftigte der gewerblichen Wirtschaft nach ÖNACE-Abschnitten</t>
  </si>
  <si>
    <t>Arbeitgeberunternehmen und unselbständig Beschäftigte der gewerblichen Wirtschaft nach Sparten</t>
  </si>
  <si>
    <t>Arbeitgeber und Arbeitsstätten der gewerblichen Wirtschaft in den oberösterreichischen Bezirken nach Größenklassen</t>
  </si>
  <si>
    <t>Standort nicht eindeutig zuordenbar</t>
  </si>
  <si>
    <t xml:space="preserve"> 250+</t>
  </si>
  <si>
    <t>Arbeitgeberunternehmen und unselbständig Beschäftigte der gewerblichen Wirtschaft nach Sparten in Oberösterreich</t>
  </si>
  <si>
    <t>Gemeindenr.</t>
  </si>
  <si>
    <t>Bezirksnr.</t>
  </si>
  <si>
    <t>Arbeitsstätten mit Beschäftigten</t>
  </si>
  <si>
    <t>Unselbständig Beschäftige (exkl. geringfügig Beschäftigte)</t>
  </si>
  <si>
    <t>Erläuterungen</t>
  </si>
  <si>
    <t>ERLÄUTERUNGEN</t>
  </si>
  <si>
    <t>Arbeitgeber-unternehmen</t>
  </si>
  <si>
    <t>Beschäftigte Gesamt</t>
  </si>
  <si>
    <t>Arbeitsstätten mit unselbst. Besch.</t>
  </si>
  <si>
    <t>Unselbständig Beschäftigte insgesamt</t>
  </si>
  <si>
    <t>Arbeitgeberunternehmen und unselbständig Beschäftigte der gewerblichen Wirtschaft nach Sparten und Größenklassen</t>
  </si>
  <si>
    <t>Geheimhaltung:</t>
  </si>
  <si>
    <t>Alle Beschäftigtendaten, die weniger als drei Arbeitgeberunternehmen betreffen, wurden auf Grund der Geheimhaltungsbestimmungen des Bundesstatistikgesetzes nicht ausgewiesen und durch ein „G“ ersetzt. Die geheim gehaltenen Daten sind aber in den Summen enthalten. Die Defensivgeheimhaltung zwingt auch dort Daten durch ein „G“ zu ersetzen, wo eine Geheimhaltung zwar nicht notwendig wäre, aber die Möglichkeit bestünde, durch Zeilen- oder Spaltenberechnungen die geheim gehaltenen Daten zu ermitteln.</t>
  </si>
  <si>
    <t>&gt;0-4</t>
  </si>
  <si>
    <t>40101</t>
  </si>
  <si>
    <t>40201</t>
  </si>
  <si>
    <t>Steyr</t>
  </si>
  <si>
    <t>40301</t>
  </si>
  <si>
    <t>Wels</t>
  </si>
  <si>
    <t>40401</t>
  </si>
  <si>
    <t>Altheim</t>
  </si>
  <si>
    <t>40402</t>
  </si>
  <si>
    <t>Aspach</t>
  </si>
  <si>
    <t>40403</t>
  </si>
  <si>
    <t>Auerbach</t>
  </si>
  <si>
    <t>40404</t>
  </si>
  <si>
    <t>40405</t>
  </si>
  <si>
    <t>Burgkirchen</t>
  </si>
  <si>
    <t>40406</t>
  </si>
  <si>
    <t>Eggelsberg</t>
  </si>
  <si>
    <t>40407</t>
  </si>
  <si>
    <t>Feldkirchen bei Mattighofen</t>
  </si>
  <si>
    <t>40408</t>
  </si>
  <si>
    <t>Franking</t>
  </si>
  <si>
    <t>40409</t>
  </si>
  <si>
    <t>Geretsberg</t>
  </si>
  <si>
    <t>40410</t>
  </si>
  <si>
    <t>Gilgenberg am Weilhart</t>
  </si>
  <si>
    <t>40411</t>
  </si>
  <si>
    <t>Haigermoos</t>
  </si>
  <si>
    <t>40412</t>
  </si>
  <si>
    <t>Handenberg</t>
  </si>
  <si>
    <t>40413</t>
  </si>
  <si>
    <t>Helpfau-Uttendorf</t>
  </si>
  <si>
    <t>40414</t>
  </si>
  <si>
    <t>Hochburg-Ach</t>
  </si>
  <si>
    <t>40415</t>
  </si>
  <si>
    <t>Höhnhart</t>
  </si>
  <si>
    <t>40416</t>
  </si>
  <si>
    <t>Jeging</t>
  </si>
  <si>
    <t>40417</t>
  </si>
  <si>
    <t>Kirchberg bei Mattighofen</t>
  </si>
  <si>
    <t>40418</t>
  </si>
  <si>
    <t>Lengau</t>
  </si>
  <si>
    <t>40419</t>
  </si>
  <si>
    <t>Lochen am See</t>
  </si>
  <si>
    <t>40420</t>
  </si>
  <si>
    <t>Maria Schmolln</t>
  </si>
  <si>
    <t>40421</t>
  </si>
  <si>
    <t>Mattighofen</t>
  </si>
  <si>
    <t>40422</t>
  </si>
  <si>
    <t>Mauerkirchen</t>
  </si>
  <si>
    <t>40423</t>
  </si>
  <si>
    <t>Mining</t>
  </si>
  <si>
    <t>40424</t>
  </si>
  <si>
    <t>Moosbach</t>
  </si>
  <si>
    <t>40425</t>
  </si>
  <si>
    <t>Moosdorf</t>
  </si>
  <si>
    <t>40426</t>
  </si>
  <si>
    <t>Munderfing</t>
  </si>
  <si>
    <t>40427</t>
  </si>
  <si>
    <t>Neukirchen an der Enknach</t>
  </si>
  <si>
    <t>40428</t>
  </si>
  <si>
    <t>Ostermiething</t>
  </si>
  <si>
    <t>40429</t>
  </si>
  <si>
    <t>Palting</t>
  </si>
  <si>
    <t>40430</t>
  </si>
  <si>
    <t>Perwang am Grabensee</t>
  </si>
  <si>
    <t>40431</t>
  </si>
  <si>
    <t>Pfaffstätt</t>
  </si>
  <si>
    <t>40432</t>
  </si>
  <si>
    <t>Pischelsdorf am Engelbach</t>
  </si>
  <si>
    <t>40433</t>
  </si>
  <si>
    <t>Polling im Innkreis</t>
  </si>
  <si>
    <t>40434</t>
  </si>
  <si>
    <t>Roßbach</t>
  </si>
  <si>
    <t>40435</t>
  </si>
  <si>
    <t>St. Georgen am Fillmannsbach</t>
  </si>
  <si>
    <t>40436</t>
  </si>
  <si>
    <t>St. Johann am Walde</t>
  </si>
  <si>
    <t>40437</t>
  </si>
  <si>
    <t>St. Pantaleon</t>
  </si>
  <si>
    <t>40438</t>
  </si>
  <si>
    <t>St. Peter am Hart</t>
  </si>
  <si>
    <t>40439</t>
  </si>
  <si>
    <t>St. Radegund</t>
  </si>
  <si>
    <t>40440</t>
  </si>
  <si>
    <t>St. Veit im Innkreis</t>
  </si>
  <si>
    <t>40441</t>
  </si>
  <si>
    <t>Schalchen</t>
  </si>
  <si>
    <t>40442</t>
  </si>
  <si>
    <t>Schwand im Innkreis</t>
  </si>
  <si>
    <t>40443</t>
  </si>
  <si>
    <t>Tarsdorf</t>
  </si>
  <si>
    <t>40444</t>
  </si>
  <si>
    <t>Treubach</t>
  </si>
  <si>
    <t>40445</t>
  </si>
  <si>
    <t>Überackern</t>
  </si>
  <si>
    <t>40446</t>
  </si>
  <si>
    <t>Weng im Innkreis</t>
  </si>
  <si>
    <t>40501</t>
  </si>
  <si>
    <t>Alkoven</t>
  </si>
  <si>
    <t>40502</t>
  </si>
  <si>
    <t>Aschach an der Donau</t>
  </si>
  <si>
    <t>40503</t>
  </si>
  <si>
    <t>40504</t>
  </si>
  <si>
    <t>Fraham</t>
  </si>
  <si>
    <t>40505</t>
  </si>
  <si>
    <t>Haibach ob der Donau</t>
  </si>
  <si>
    <t>40506</t>
  </si>
  <si>
    <t>Hartkirchen</t>
  </si>
  <si>
    <t>40507</t>
  </si>
  <si>
    <t>Hinzenbach</t>
  </si>
  <si>
    <t>40508</t>
  </si>
  <si>
    <t>Prambachkirchen</t>
  </si>
  <si>
    <t>40509</t>
  </si>
  <si>
    <t>Pupping</t>
  </si>
  <si>
    <t>40510</t>
  </si>
  <si>
    <t>St. Marienkirchen an der Polsenz</t>
  </si>
  <si>
    <t>40511</t>
  </si>
  <si>
    <t>Scharten</t>
  </si>
  <si>
    <t>40512</t>
  </si>
  <si>
    <t>Stroheim</t>
  </si>
  <si>
    <t>40601</t>
  </si>
  <si>
    <t>40602</t>
  </si>
  <si>
    <t>Grünbach</t>
  </si>
  <si>
    <t>40603</t>
  </si>
  <si>
    <t>Gutau</t>
  </si>
  <si>
    <t>40604</t>
  </si>
  <si>
    <t>Hagenberg im Mühlkreis</t>
  </si>
  <si>
    <t>40605</t>
  </si>
  <si>
    <t>Hirschbach im Mühlkreis</t>
  </si>
  <si>
    <t>40606</t>
  </si>
  <si>
    <t>Kaltenberg</t>
  </si>
  <si>
    <t>40607</t>
  </si>
  <si>
    <t>Kefermarkt</t>
  </si>
  <si>
    <t>40608</t>
  </si>
  <si>
    <t>Königswiesen</t>
  </si>
  <si>
    <t>40609</t>
  </si>
  <si>
    <t>Lasberg</t>
  </si>
  <si>
    <t>40610</t>
  </si>
  <si>
    <t>Leopoldschlag</t>
  </si>
  <si>
    <t>40611</t>
  </si>
  <si>
    <t>Liebenau</t>
  </si>
  <si>
    <t>40612</t>
  </si>
  <si>
    <t>Neumarkt im Mühlkreis</t>
  </si>
  <si>
    <t>40613</t>
  </si>
  <si>
    <t>Pierbach</t>
  </si>
  <si>
    <t>40614</t>
  </si>
  <si>
    <t>Pregarten</t>
  </si>
  <si>
    <t>40615</t>
  </si>
  <si>
    <t>Rainbach im Mühlkreis</t>
  </si>
  <si>
    <t>40616</t>
  </si>
  <si>
    <t>Sandl</t>
  </si>
  <si>
    <t>40617</t>
  </si>
  <si>
    <t>St. Leonhard bei Freistadt</t>
  </si>
  <si>
    <t>40618</t>
  </si>
  <si>
    <t>St. Oswald bei Freistadt</t>
  </si>
  <si>
    <t>40619</t>
  </si>
  <si>
    <t>Schönau im Mühlkreis</t>
  </si>
  <si>
    <t>40620</t>
  </si>
  <si>
    <t>Tragwein</t>
  </si>
  <si>
    <t>40621</t>
  </si>
  <si>
    <t>Unterweißenbach</t>
  </si>
  <si>
    <t>40622</t>
  </si>
  <si>
    <t>Unterweitersdorf</t>
  </si>
  <si>
    <t>40623</t>
  </si>
  <si>
    <t>Waldburg</t>
  </si>
  <si>
    <t>40624</t>
  </si>
  <si>
    <t>Wartberg ob der Aist</t>
  </si>
  <si>
    <t>40625</t>
  </si>
  <si>
    <t>Weitersfelden</t>
  </si>
  <si>
    <t>40626</t>
  </si>
  <si>
    <t>Windhaag bei Freistadt</t>
  </si>
  <si>
    <t>40627</t>
  </si>
  <si>
    <t>Bad Zell</t>
  </si>
  <si>
    <t>40701</t>
  </si>
  <si>
    <t>Altmünster</t>
  </si>
  <si>
    <t>40702</t>
  </si>
  <si>
    <t>Bad Goisern am Hallstättersee</t>
  </si>
  <si>
    <t>40703</t>
  </si>
  <si>
    <t>Bad Ischl</t>
  </si>
  <si>
    <t>40704</t>
  </si>
  <si>
    <t>Ebensee am Traunsee</t>
  </si>
  <si>
    <t>40705</t>
  </si>
  <si>
    <t>40706</t>
  </si>
  <si>
    <t>Gosau</t>
  </si>
  <si>
    <t>40707</t>
  </si>
  <si>
    <t>Grünau im Almtal</t>
  </si>
  <si>
    <t>40708</t>
  </si>
  <si>
    <t>Gschwandt</t>
  </si>
  <si>
    <t>40709</t>
  </si>
  <si>
    <t>Hallstatt</t>
  </si>
  <si>
    <t>40710</t>
  </si>
  <si>
    <t>Kirchham</t>
  </si>
  <si>
    <t>40711</t>
  </si>
  <si>
    <t>Laakirchen</t>
  </si>
  <si>
    <t>40712</t>
  </si>
  <si>
    <t>Obertraun</t>
  </si>
  <si>
    <t>40713</t>
  </si>
  <si>
    <t>Ohlsdorf</t>
  </si>
  <si>
    <t>40714</t>
  </si>
  <si>
    <t>Pinsdorf</t>
  </si>
  <si>
    <t>40715</t>
  </si>
  <si>
    <t>Roitham am Traunfall</t>
  </si>
  <si>
    <t>40716</t>
  </si>
  <si>
    <t>St. Konrad</t>
  </si>
  <si>
    <t>40717</t>
  </si>
  <si>
    <t>St. Wolfgang im Salzkammergut</t>
  </si>
  <si>
    <t>40718</t>
  </si>
  <si>
    <t>Traunkirchen</t>
  </si>
  <si>
    <t>40719</t>
  </si>
  <si>
    <t>Scharnstein</t>
  </si>
  <si>
    <t>40720</t>
  </si>
  <si>
    <t>Vorchdorf</t>
  </si>
  <si>
    <t>40801</t>
  </si>
  <si>
    <t>Aistersheim</t>
  </si>
  <si>
    <t>40802</t>
  </si>
  <si>
    <t>Bad Schallerbach</t>
  </si>
  <si>
    <t>40804</t>
  </si>
  <si>
    <t>Eschenau im Hausruckkreis</t>
  </si>
  <si>
    <t>40805</t>
  </si>
  <si>
    <t>Gallspach</t>
  </si>
  <si>
    <t>40806</t>
  </si>
  <si>
    <t>Gaspoltshofen</t>
  </si>
  <si>
    <t>40807</t>
  </si>
  <si>
    <t>Geboltskirchen</t>
  </si>
  <si>
    <t>40808</t>
  </si>
  <si>
    <t>40809</t>
  </si>
  <si>
    <t>Haag am Hausruck</t>
  </si>
  <si>
    <t>40810</t>
  </si>
  <si>
    <t>Heiligenberg</t>
  </si>
  <si>
    <t>40811</t>
  </si>
  <si>
    <t>Hofkirchen an der Trattnach</t>
  </si>
  <si>
    <t>40812</t>
  </si>
  <si>
    <t>Kallham</t>
  </si>
  <si>
    <t>40813</t>
  </si>
  <si>
    <t>Kematen am Innbach</t>
  </si>
  <si>
    <t>40814</t>
  </si>
  <si>
    <t>Meggenhofen</t>
  </si>
  <si>
    <t>40815</t>
  </si>
  <si>
    <t>Michaelnbach</t>
  </si>
  <si>
    <t>40816</t>
  </si>
  <si>
    <t>Natternbach</t>
  </si>
  <si>
    <t>40817</t>
  </si>
  <si>
    <t>Neukirchen am Walde</t>
  </si>
  <si>
    <t>40818</t>
  </si>
  <si>
    <t>Neumarkt im Hausruckkreis</t>
  </si>
  <si>
    <t>40820</t>
  </si>
  <si>
    <t>Pötting</t>
  </si>
  <si>
    <t>40821</t>
  </si>
  <si>
    <t>Pollham</t>
  </si>
  <si>
    <t>40822</t>
  </si>
  <si>
    <t>Pram</t>
  </si>
  <si>
    <t>40823</t>
  </si>
  <si>
    <t>Rottenbach</t>
  </si>
  <si>
    <t>40824</t>
  </si>
  <si>
    <t>St. Agatha</t>
  </si>
  <si>
    <t>40825</t>
  </si>
  <si>
    <t>St. Georgen bei Grieskirchen</t>
  </si>
  <si>
    <t>40826</t>
  </si>
  <si>
    <t>St. Thomas</t>
  </si>
  <si>
    <t>40827</t>
  </si>
  <si>
    <t>Schlüßlberg</t>
  </si>
  <si>
    <t>40828</t>
  </si>
  <si>
    <t>Steegen</t>
  </si>
  <si>
    <t>40829</t>
  </si>
  <si>
    <t>Taufkirchen an der Trattnach</t>
  </si>
  <si>
    <t>40830</t>
  </si>
  <si>
    <t>Tollet</t>
  </si>
  <si>
    <t>40831</t>
  </si>
  <si>
    <t>Waizenkirchen</t>
  </si>
  <si>
    <t>40832</t>
  </si>
  <si>
    <t>Wallern an der Trattnach</t>
  </si>
  <si>
    <t>40833</t>
  </si>
  <si>
    <t>Weibern</t>
  </si>
  <si>
    <t>40834</t>
  </si>
  <si>
    <t>Wendling</t>
  </si>
  <si>
    <t>40835</t>
  </si>
  <si>
    <t>Peuerbach</t>
  </si>
  <si>
    <t>40901</t>
  </si>
  <si>
    <t>Edlbach</t>
  </si>
  <si>
    <t>40902</t>
  </si>
  <si>
    <t>Grünburg</t>
  </si>
  <si>
    <t>40903</t>
  </si>
  <si>
    <t>Hinterstoder</t>
  </si>
  <si>
    <t>40904</t>
  </si>
  <si>
    <t>Inzersdorf im Kremstal</t>
  </si>
  <si>
    <t>40905</t>
  </si>
  <si>
    <t>40906</t>
  </si>
  <si>
    <t>Klaus an der Pyhrnbahn</t>
  </si>
  <si>
    <t>40907</t>
  </si>
  <si>
    <t>Kremsmünster</t>
  </si>
  <si>
    <t>40908</t>
  </si>
  <si>
    <t>Micheldorf in Oberösterreich</t>
  </si>
  <si>
    <t>40909</t>
  </si>
  <si>
    <t>Molln</t>
  </si>
  <si>
    <t>40910</t>
  </si>
  <si>
    <t>Nußbach</t>
  </si>
  <si>
    <t>40911</t>
  </si>
  <si>
    <t>Oberschlierbach</t>
  </si>
  <si>
    <t>40912</t>
  </si>
  <si>
    <t>Pettenbach</t>
  </si>
  <si>
    <t>40913</t>
  </si>
  <si>
    <t>Ried im Traunkreis</t>
  </si>
  <si>
    <t>40914</t>
  </si>
  <si>
    <t>Rosenau am Hengstpaß</t>
  </si>
  <si>
    <t>40915</t>
  </si>
  <si>
    <t>Roßleithen</t>
  </si>
  <si>
    <t>40916</t>
  </si>
  <si>
    <t>St. Pankraz</t>
  </si>
  <si>
    <t>40917</t>
  </si>
  <si>
    <t>Schlierbach</t>
  </si>
  <si>
    <t>40918</t>
  </si>
  <si>
    <t>Spital am Pyhrn</t>
  </si>
  <si>
    <t>40919</t>
  </si>
  <si>
    <t>Steinbach am Ziehberg</t>
  </si>
  <si>
    <t>40920</t>
  </si>
  <si>
    <t>Steinbach an der Steyr</t>
  </si>
  <si>
    <t>40921</t>
  </si>
  <si>
    <t>Vorderstoder</t>
  </si>
  <si>
    <t>40922</t>
  </si>
  <si>
    <t>Wartberg an der Krems</t>
  </si>
  <si>
    <t>40923</t>
  </si>
  <si>
    <t>Windischgarsten</t>
  </si>
  <si>
    <t>41001</t>
  </si>
  <si>
    <t>Allhaming</t>
  </si>
  <si>
    <t>41002</t>
  </si>
  <si>
    <t>Ansfelden</t>
  </si>
  <si>
    <t>41003</t>
  </si>
  <si>
    <t>Asten</t>
  </si>
  <si>
    <t>41004</t>
  </si>
  <si>
    <t>Eggendorf im Traunkreis</t>
  </si>
  <si>
    <t>41005</t>
  </si>
  <si>
    <t>Enns</t>
  </si>
  <si>
    <t>41006</t>
  </si>
  <si>
    <t>Hargelsberg</t>
  </si>
  <si>
    <t>41007</t>
  </si>
  <si>
    <t>Hörsching</t>
  </si>
  <si>
    <t>41008</t>
  </si>
  <si>
    <t>Hofkirchen im Traunkreis</t>
  </si>
  <si>
    <t>41009</t>
  </si>
  <si>
    <t>Kematen an der Krems</t>
  </si>
  <si>
    <t>41010</t>
  </si>
  <si>
    <t>Kirchberg-Thening</t>
  </si>
  <si>
    <t>41011</t>
  </si>
  <si>
    <t>Kronstorf</t>
  </si>
  <si>
    <t>41012</t>
  </si>
  <si>
    <t>Leonding</t>
  </si>
  <si>
    <t>41013</t>
  </si>
  <si>
    <t>St. Florian</t>
  </si>
  <si>
    <t>41014</t>
  </si>
  <si>
    <t>Neuhofen an der Krems</t>
  </si>
  <si>
    <t>41015</t>
  </si>
  <si>
    <t>Niederneukirchen</t>
  </si>
  <si>
    <t>41016</t>
  </si>
  <si>
    <t>Oftering</t>
  </si>
  <si>
    <t>41017</t>
  </si>
  <si>
    <t>Pasching</t>
  </si>
  <si>
    <t>41018</t>
  </si>
  <si>
    <t>Piberbach</t>
  </si>
  <si>
    <t>41019</t>
  </si>
  <si>
    <t>Pucking</t>
  </si>
  <si>
    <t>41020</t>
  </si>
  <si>
    <t>St. Marien</t>
  </si>
  <si>
    <t>41021</t>
  </si>
  <si>
    <t>Traun</t>
  </si>
  <si>
    <t>41022</t>
  </si>
  <si>
    <t>Wilhering</t>
  </si>
  <si>
    <t>41101</t>
  </si>
  <si>
    <t>Allerheiligen im Mühlkreis</t>
  </si>
  <si>
    <t>41102</t>
  </si>
  <si>
    <t>Arbing</t>
  </si>
  <si>
    <t>41103</t>
  </si>
  <si>
    <t>Baumgartenberg</t>
  </si>
  <si>
    <t>41104</t>
  </si>
  <si>
    <t>Dimbach</t>
  </si>
  <si>
    <t>41105</t>
  </si>
  <si>
    <t>Grein</t>
  </si>
  <si>
    <t>41106</t>
  </si>
  <si>
    <t>Katsdorf</t>
  </si>
  <si>
    <t>41107</t>
  </si>
  <si>
    <t>Klam</t>
  </si>
  <si>
    <t>41108</t>
  </si>
  <si>
    <t>Bad Kreuzen</t>
  </si>
  <si>
    <t>41109</t>
  </si>
  <si>
    <t>Langenstein</t>
  </si>
  <si>
    <t>41110</t>
  </si>
  <si>
    <t>Luftenberg an der Donau</t>
  </si>
  <si>
    <t>41111</t>
  </si>
  <si>
    <t>Mauthausen</t>
  </si>
  <si>
    <t>41112</t>
  </si>
  <si>
    <t>Mitterkirchen im Machland</t>
  </si>
  <si>
    <t>41113</t>
  </si>
  <si>
    <t>Münzbach</t>
  </si>
  <si>
    <t>41114</t>
  </si>
  <si>
    <t>Naarn im Machlande</t>
  </si>
  <si>
    <t>41115</t>
  </si>
  <si>
    <t>Pabneukirchen</t>
  </si>
  <si>
    <t>41116</t>
  </si>
  <si>
    <t>41117</t>
  </si>
  <si>
    <t>Rechberg</t>
  </si>
  <si>
    <t>41118</t>
  </si>
  <si>
    <t>Ried in der Riedmark</t>
  </si>
  <si>
    <t>41119</t>
  </si>
  <si>
    <t>St. Georgen am Walde</t>
  </si>
  <si>
    <t>41120</t>
  </si>
  <si>
    <t>St. Georgen an der Gusen</t>
  </si>
  <si>
    <t>41121</t>
  </si>
  <si>
    <t>St. Nikola an der Donau</t>
  </si>
  <si>
    <t>41122</t>
  </si>
  <si>
    <t>St. Thomas am Blasenstein</t>
  </si>
  <si>
    <t>41123</t>
  </si>
  <si>
    <t>Saxen</t>
  </si>
  <si>
    <t>41124</t>
  </si>
  <si>
    <t>Schwertberg</t>
  </si>
  <si>
    <t>41125</t>
  </si>
  <si>
    <t>Waldhausen im Strudengau</t>
  </si>
  <si>
    <t>41126</t>
  </si>
  <si>
    <t>Windhaag bei Perg</t>
  </si>
  <si>
    <t>41201</t>
  </si>
  <si>
    <t>Andrichsfurt</t>
  </si>
  <si>
    <t>41202</t>
  </si>
  <si>
    <t>Antiesenhofen</t>
  </si>
  <si>
    <t>41203</t>
  </si>
  <si>
    <t>Aurolzmünster</t>
  </si>
  <si>
    <t>41204</t>
  </si>
  <si>
    <t>Eberschwang</t>
  </si>
  <si>
    <t>41205</t>
  </si>
  <si>
    <t>Eitzing</t>
  </si>
  <si>
    <t>41206</t>
  </si>
  <si>
    <t>Geiersberg</t>
  </si>
  <si>
    <t>41207</t>
  </si>
  <si>
    <t>Geinberg</t>
  </si>
  <si>
    <t>41208</t>
  </si>
  <si>
    <t>Gurten</t>
  </si>
  <si>
    <t>41209</t>
  </si>
  <si>
    <t>Hohenzell</t>
  </si>
  <si>
    <t>41210</t>
  </si>
  <si>
    <t>Kirchdorf am Inn</t>
  </si>
  <si>
    <t>41211</t>
  </si>
  <si>
    <t>Kirchheim im Innkreis</t>
  </si>
  <si>
    <t>41212</t>
  </si>
  <si>
    <t>Lambrechten</t>
  </si>
  <si>
    <t>41213</t>
  </si>
  <si>
    <t>Lohnsburg am Kobernaußerwald</t>
  </si>
  <si>
    <t>41214</t>
  </si>
  <si>
    <t>Mehrnbach</t>
  </si>
  <si>
    <t>41215</t>
  </si>
  <si>
    <t>Mettmach</t>
  </si>
  <si>
    <t>41216</t>
  </si>
  <si>
    <t>Mörschwang</t>
  </si>
  <si>
    <t>41217</t>
  </si>
  <si>
    <t>Mühlheim am Inn</t>
  </si>
  <si>
    <t>41218</t>
  </si>
  <si>
    <t>Neuhofen im Innkreis</t>
  </si>
  <si>
    <t>41219</t>
  </si>
  <si>
    <t>Obernberg am Inn</t>
  </si>
  <si>
    <t>41220</t>
  </si>
  <si>
    <t>Ort im Innkreis</t>
  </si>
  <si>
    <t>41221</t>
  </si>
  <si>
    <t>Pattigham</t>
  </si>
  <si>
    <t>41222</t>
  </si>
  <si>
    <t>Peterskirchen</t>
  </si>
  <si>
    <t>41223</t>
  </si>
  <si>
    <t>Pramet</t>
  </si>
  <si>
    <t>41224</t>
  </si>
  <si>
    <t>Reichersberg</t>
  </si>
  <si>
    <t>41225</t>
  </si>
  <si>
    <t>41226</t>
  </si>
  <si>
    <t>St. Georgen bei Obernberg am Inn</t>
  </si>
  <si>
    <t>41227</t>
  </si>
  <si>
    <t>St. Marienkirchen am Hausruck</t>
  </si>
  <si>
    <t>41228</t>
  </si>
  <si>
    <t>St. Martin im Innkreis</t>
  </si>
  <si>
    <t>41229</t>
  </si>
  <si>
    <t>Schildorn</t>
  </si>
  <si>
    <t>41230</t>
  </si>
  <si>
    <t>Senftenbach</t>
  </si>
  <si>
    <t>41231</t>
  </si>
  <si>
    <t>Taiskirchen im Innkreis</t>
  </si>
  <si>
    <t>41232</t>
  </si>
  <si>
    <t>Tumeltsham</t>
  </si>
  <si>
    <t>41233</t>
  </si>
  <si>
    <t>Utzenaich</t>
  </si>
  <si>
    <t>41234</t>
  </si>
  <si>
    <t>Waldzell</t>
  </si>
  <si>
    <t>41235</t>
  </si>
  <si>
    <t>Weilbach</t>
  </si>
  <si>
    <t>41236</t>
  </si>
  <si>
    <t>Wippenham</t>
  </si>
  <si>
    <t>41304</t>
  </si>
  <si>
    <t>Altenfelden</t>
  </si>
  <si>
    <t>41305</t>
  </si>
  <si>
    <t>Arnreit</t>
  </si>
  <si>
    <t>41306</t>
  </si>
  <si>
    <t>Atzesberg</t>
  </si>
  <si>
    <t>41307</t>
  </si>
  <si>
    <t>Auberg</t>
  </si>
  <si>
    <t>41309</t>
  </si>
  <si>
    <t>Haslach an der Mühl</t>
  </si>
  <si>
    <t>41311</t>
  </si>
  <si>
    <t>Hörbich</t>
  </si>
  <si>
    <t>41312</t>
  </si>
  <si>
    <t>Hofkirchen im Mühlkreis</t>
  </si>
  <si>
    <t>41313</t>
  </si>
  <si>
    <t>Julbach</t>
  </si>
  <si>
    <t>41314</t>
  </si>
  <si>
    <t>Kirchberg ob der Donau</t>
  </si>
  <si>
    <t>41315</t>
  </si>
  <si>
    <t>Klaffer am Hochficht</t>
  </si>
  <si>
    <t>41316</t>
  </si>
  <si>
    <t>Kleinzell im Mühlkreis</t>
  </si>
  <si>
    <t>41317</t>
  </si>
  <si>
    <t>Kollerschlag</t>
  </si>
  <si>
    <t>41318</t>
  </si>
  <si>
    <t>Lembach im Mühlkreis</t>
  </si>
  <si>
    <t>41319</t>
  </si>
  <si>
    <t>Lichtenau im Mühlkreis</t>
  </si>
  <si>
    <t>41320</t>
  </si>
  <si>
    <t>Nebelberg</t>
  </si>
  <si>
    <t>41321</t>
  </si>
  <si>
    <t>Neufelden</t>
  </si>
  <si>
    <t>41322</t>
  </si>
  <si>
    <t>Niederkappel</t>
  </si>
  <si>
    <t>41323</t>
  </si>
  <si>
    <t>Niederwaldkirchen</t>
  </si>
  <si>
    <t>41324</t>
  </si>
  <si>
    <t>Oberkappel</t>
  </si>
  <si>
    <t>41325</t>
  </si>
  <si>
    <t>Oepping</t>
  </si>
  <si>
    <t>41326</t>
  </si>
  <si>
    <t>Peilstein im Mühlviertel</t>
  </si>
  <si>
    <t>41327</t>
  </si>
  <si>
    <t>Pfarrkirchen im Mühlkreis</t>
  </si>
  <si>
    <t>41328</t>
  </si>
  <si>
    <t>Putzleinsdorf</t>
  </si>
  <si>
    <t>41329</t>
  </si>
  <si>
    <t>Neustift im Mühlkreis</t>
  </si>
  <si>
    <t>41331</t>
  </si>
  <si>
    <t>St. Johann am Wimberg</t>
  </si>
  <si>
    <t>41332</t>
  </si>
  <si>
    <t>St. Martin im Mühlkreis</t>
  </si>
  <si>
    <t>41333</t>
  </si>
  <si>
    <t>St. Oswald bei Haslach</t>
  </si>
  <si>
    <t>41334</t>
  </si>
  <si>
    <t>St. Peter am Wimberg</t>
  </si>
  <si>
    <t>41336</t>
  </si>
  <si>
    <t>St. Ulrich im Mühlkreis</t>
  </si>
  <si>
    <t>41337</t>
  </si>
  <si>
    <t>St. Veit im Mühlkreis</t>
  </si>
  <si>
    <t>41338</t>
  </si>
  <si>
    <t>Sarleinsbach</t>
  </si>
  <si>
    <t>41341</t>
  </si>
  <si>
    <t>Schwarzenberg am Böhmerwald</t>
  </si>
  <si>
    <t>41342</t>
  </si>
  <si>
    <t>Ulrichsberg</t>
  </si>
  <si>
    <t>41343</t>
  </si>
  <si>
    <t>Aigen-Schlägl</t>
  </si>
  <si>
    <t>41344</t>
  </si>
  <si>
    <t>Rohrbach-Berg</t>
  </si>
  <si>
    <t>41345</t>
  </si>
  <si>
    <t>Helfenberg</t>
  </si>
  <si>
    <t>41346</t>
  </si>
  <si>
    <t>St. Stefan-Afiesl</t>
  </si>
  <si>
    <t>41401</t>
  </si>
  <si>
    <t>Altschwendt</t>
  </si>
  <si>
    <t>41402</t>
  </si>
  <si>
    <t>Andorf</t>
  </si>
  <si>
    <t>41403</t>
  </si>
  <si>
    <t>Brunnenthal</t>
  </si>
  <si>
    <t>41404</t>
  </si>
  <si>
    <t>Diersbach</t>
  </si>
  <si>
    <t>41405</t>
  </si>
  <si>
    <t>Dorf an der Pram</t>
  </si>
  <si>
    <t>41406</t>
  </si>
  <si>
    <t>Eggerding</t>
  </si>
  <si>
    <t>41407</t>
  </si>
  <si>
    <t>Engelhartszell</t>
  </si>
  <si>
    <t>41408</t>
  </si>
  <si>
    <t>Enzenkirchen</t>
  </si>
  <si>
    <t>41409</t>
  </si>
  <si>
    <t>Esternberg</t>
  </si>
  <si>
    <t>41410</t>
  </si>
  <si>
    <t>Freinberg</t>
  </si>
  <si>
    <t>41411</t>
  </si>
  <si>
    <t>Kopfing im Innkreis</t>
  </si>
  <si>
    <t>Mayrhof</t>
  </si>
  <si>
    <t>41413</t>
  </si>
  <si>
    <t>Münzkirchen</t>
  </si>
  <si>
    <t>41414</t>
  </si>
  <si>
    <t>Raab</t>
  </si>
  <si>
    <t>41415</t>
  </si>
  <si>
    <t>Rainbach im Innkreis</t>
  </si>
  <si>
    <t>41416</t>
  </si>
  <si>
    <t>Riedau</t>
  </si>
  <si>
    <t>41417</t>
  </si>
  <si>
    <t>St. Aegidi</t>
  </si>
  <si>
    <t>41418</t>
  </si>
  <si>
    <t>St. Florian am Inn</t>
  </si>
  <si>
    <t>41419</t>
  </si>
  <si>
    <t>St. Marienkirchen bei Schärding</t>
  </si>
  <si>
    <t>41420</t>
  </si>
  <si>
    <t>St. Roman</t>
  </si>
  <si>
    <t>41421</t>
  </si>
  <si>
    <t>St. Willibald</t>
  </si>
  <si>
    <t>41422</t>
  </si>
  <si>
    <t>41423</t>
  </si>
  <si>
    <t>Schardenberg</t>
  </si>
  <si>
    <t>41424</t>
  </si>
  <si>
    <t>Sigharting</t>
  </si>
  <si>
    <t>41425</t>
  </si>
  <si>
    <t>Suben</t>
  </si>
  <si>
    <t>41426</t>
  </si>
  <si>
    <t>Taufkirchen an der Pram</t>
  </si>
  <si>
    <t>41427</t>
  </si>
  <si>
    <t>Vichtenstein</t>
  </si>
  <si>
    <t>41428</t>
  </si>
  <si>
    <t>Waldkirchen am Wesen</t>
  </si>
  <si>
    <t>41429</t>
  </si>
  <si>
    <t>Wernstein am Inn</t>
  </si>
  <si>
    <t>41430</t>
  </si>
  <si>
    <t>Zell an der Pram</t>
  </si>
  <si>
    <t>41501</t>
  </si>
  <si>
    <t>Adlwang</t>
  </si>
  <si>
    <t>41502</t>
  </si>
  <si>
    <t>Aschach an der Steyr</t>
  </si>
  <si>
    <t>41503</t>
  </si>
  <si>
    <t>Bad Hall</t>
  </si>
  <si>
    <t>41504</t>
  </si>
  <si>
    <t>Dietach</t>
  </si>
  <si>
    <t>41505</t>
  </si>
  <si>
    <t>Gaflenz</t>
  </si>
  <si>
    <t>41506</t>
  </si>
  <si>
    <t>Garsten</t>
  </si>
  <si>
    <t>41507</t>
  </si>
  <si>
    <t>Großraming</t>
  </si>
  <si>
    <t>41508</t>
  </si>
  <si>
    <t>Laussa</t>
  </si>
  <si>
    <t>41509</t>
  </si>
  <si>
    <t>Losenstein</t>
  </si>
  <si>
    <t>41510</t>
  </si>
  <si>
    <t>Maria Neustift</t>
  </si>
  <si>
    <t>41511</t>
  </si>
  <si>
    <t>Pfarrkirchen bei Bad Hall</t>
  </si>
  <si>
    <t>41512</t>
  </si>
  <si>
    <t>Reichraming</t>
  </si>
  <si>
    <t>41513</t>
  </si>
  <si>
    <t>Rohr im Kremstal</t>
  </si>
  <si>
    <t>41514</t>
  </si>
  <si>
    <t>St. Ulrich bei Steyr</t>
  </si>
  <si>
    <t>41515</t>
  </si>
  <si>
    <t>Schiedlberg</t>
  </si>
  <si>
    <t>41516</t>
  </si>
  <si>
    <t>Sierning</t>
  </si>
  <si>
    <t>41517</t>
  </si>
  <si>
    <t>Ternberg</t>
  </si>
  <si>
    <t>41518</t>
  </si>
  <si>
    <t>Waldneukirchen</t>
  </si>
  <si>
    <t>41521</t>
  </si>
  <si>
    <t>Wolfern</t>
  </si>
  <si>
    <t>41522</t>
  </si>
  <si>
    <t>Weyer</t>
  </si>
  <si>
    <t>41601</t>
  </si>
  <si>
    <t>Alberndorf in der Riedmark</t>
  </si>
  <si>
    <t>41602</t>
  </si>
  <si>
    <t>Altenberg bei Linz</t>
  </si>
  <si>
    <t>41603</t>
  </si>
  <si>
    <t>Bad Leonfelden</t>
  </si>
  <si>
    <t>41604</t>
  </si>
  <si>
    <t>Eidenberg</t>
  </si>
  <si>
    <t>41605</t>
  </si>
  <si>
    <t>Engerwitzdorf</t>
  </si>
  <si>
    <t>41606</t>
  </si>
  <si>
    <t>Feldkirchen an der Donau</t>
  </si>
  <si>
    <t>41607</t>
  </si>
  <si>
    <t>Gallneukirchen</t>
  </si>
  <si>
    <t>41608</t>
  </si>
  <si>
    <t>Goldwörth</t>
  </si>
  <si>
    <t>41609</t>
  </si>
  <si>
    <t>Gramastetten</t>
  </si>
  <si>
    <t>41610</t>
  </si>
  <si>
    <t>Haibach im Mühlkreis</t>
  </si>
  <si>
    <t>41611</t>
  </si>
  <si>
    <t>Hellmonsödt</t>
  </si>
  <si>
    <t>41612</t>
  </si>
  <si>
    <t>Herzogsdorf</t>
  </si>
  <si>
    <t>41613</t>
  </si>
  <si>
    <t>Kirchschlag bei Linz</t>
  </si>
  <si>
    <t>41614</t>
  </si>
  <si>
    <t>Lichtenberg</t>
  </si>
  <si>
    <t>41615</t>
  </si>
  <si>
    <t>Oberneukirchen</t>
  </si>
  <si>
    <t>41616</t>
  </si>
  <si>
    <t>Ottenschlag im Mühlkreis</t>
  </si>
  <si>
    <t>41617</t>
  </si>
  <si>
    <t>Ottensheim</t>
  </si>
  <si>
    <t>41618</t>
  </si>
  <si>
    <t>Puchenau</t>
  </si>
  <si>
    <t>41619</t>
  </si>
  <si>
    <t>Reichenau im Mühlkreis</t>
  </si>
  <si>
    <t>41620</t>
  </si>
  <si>
    <t>Reichenthal</t>
  </si>
  <si>
    <t>41621</t>
  </si>
  <si>
    <t>St. Gotthard im Mühlkreis</t>
  </si>
  <si>
    <t>41622</t>
  </si>
  <si>
    <t>Schenkenfelden</t>
  </si>
  <si>
    <t>41623</t>
  </si>
  <si>
    <t>Sonnberg im Mühlkreis</t>
  </si>
  <si>
    <t>41624</t>
  </si>
  <si>
    <t>Steyregg</t>
  </si>
  <si>
    <t>41626</t>
  </si>
  <si>
    <t>Walding</t>
  </si>
  <si>
    <t>41627</t>
  </si>
  <si>
    <t>Zwettl an der Rodl</t>
  </si>
  <si>
    <t>41628</t>
  </si>
  <si>
    <t>Vorderweißenbach</t>
  </si>
  <si>
    <t>41701</t>
  </si>
  <si>
    <t>Ampflwang im Hausruckwald</t>
  </si>
  <si>
    <t>41702</t>
  </si>
  <si>
    <t>Attersee am Attersee</t>
  </si>
  <si>
    <t>41703</t>
  </si>
  <si>
    <t>Attnang-Puchheim</t>
  </si>
  <si>
    <t>41704</t>
  </si>
  <si>
    <t>Atzbach</t>
  </si>
  <si>
    <t>41705</t>
  </si>
  <si>
    <t>Aurach am Hongar</t>
  </si>
  <si>
    <t>41706</t>
  </si>
  <si>
    <t>Berg im Attergau</t>
  </si>
  <si>
    <t>41707</t>
  </si>
  <si>
    <t>Desselbrunn</t>
  </si>
  <si>
    <t>41708</t>
  </si>
  <si>
    <t>Fornach</t>
  </si>
  <si>
    <t>41709</t>
  </si>
  <si>
    <t>Frankenburg am Hausruck</t>
  </si>
  <si>
    <t>41710</t>
  </si>
  <si>
    <t>Frankenmarkt</t>
  </si>
  <si>
    <t>41711</t>
  </si>
  <si>
    <t>Gampern</t>
  </si>
  <si>
    <t>41712</t>
  </si>
  <si>
    <t>Innerschwand am Mondsee</t>
  </si>
  <si>
    <t>41713</t>
  </si>
  <si>
    <t>Lenzing</t>
  </si>
  <si>
    <t>41714</t>
  </si>
  <si>
    <t>Manning</t>
  </si>
  <si>
    <t>41715</t>
  </si>
  <si>
    <t>Mondsee</t>
  </si>
  <si>
    <t>41716</t>
  </si>
  <si>
    <t>Neukirchen an der Vöckla</t>
  </si>
  <si>
    <t>41717</t>
  </si>
  <si>
    <t>Niederthalheim</t>
  </si>
  <si>
    <t>41718</t>
  </si>
  <si>
    <t>Nußdorf am Attersee</t>
  </si>
  <si>
    <t>41719</t>
  </si>
  <si>
    <t>Oberhofen am Irrsee</t>
  </si>
  <si>
    <t>41720</t>
  </si>
  <si>
    <t>Oberndorf bei Schwanenstadt</t>
  </si>
  <si>
    <t>41721</t>
  </si>
  <si>
    <t>Oberwang</t>
  </si>
  <si>
    <t>41722</t>
  </si>
  <si>
    <t>Ottnang am Hausruck</t>
  </si>
  <si>
    <t>41723</t>
  </si>
  <si>
    <t>Pfaffing</t>
  </si>
  <si>
    <t>41724</t>
  </si>
  <si>
    <t>Pilsbach</t>
  </si>
  <si>
    <t>41725</t>
  </si>
  <si>
    <t>Pitzenberg</t>
  </si>
  <si>
    <t>41726</t>
  </si>
  <si>
    <t>Pöndorf</t>
  </si>
  <si>
    <t>41727</t>
  </si>
  <si>
    <t>Puchkirchen am Trattberg</t>
  </si>
  <si>
    <t>41728</t>
  </si>
  <si>
    <t>Pühret</t>
  </si>
  <si>
    <t>41729</t>
  </si>
  <si>
    <t>Redleiten</t>
  </si>
  <si>
    <t>41730</t>
  </si>
  <si>
    <t>Redlham</t>
  </si>
  <si>
    <t>41731</t>
  </si>
  <si>
    <t>Regau</t>
  </si>
  <si>
    <t>41732</t>
  </si>
  <si>
    <t>Rüstorf</t>
  </si>
  <si>
    <t>41733</t>
  </si>
  <si>
    <t>Rutzenham</t>
  </si>
  <si>
    <t>41734</t>
  </si>
  <si>
    <t>St. Georgen im Attergau</t>
  </si>
  <si>
    <t>41735</t>
  </si>
  <si>
    <t>St. Lorenz</t>
  </si>
  <si>
    <t>41736</t>
  </si>
  <si>
    <t>Schlatt</t>
  </si>
  <si>
    <t>41737</t>
  </si>
  <si>
    <t>Schörfling am Attersee</t>
  </si>
  <si>
    <t>41738</t>
  </si>
  <si>
    <t>Schwanenstadt</t>
  </si>
  <si>
    <t>41739</t>
  </si>
  <si>
    <t>Seewalchen am Attersee</t>
  </si>
  <si>
    <t>41740</t>
  </si>
  <si>
    <t>Steinbach am Attersee</t>
  </si>
  <si>
    <t>41741</t>
  </si>
  <si>
    <t>Straß im Attergau</t>
  </si>
  <si>
    <t>41742</t>
  </si>
  <si>
    <t>Tiefgraben</t>
  </si>
  <si>
    <t>41743</t>
  </si>
  <si>
    <t>Timelkam</t>
  </si>
  <si>
    <t>41744</t>
  </si>
  <si>
    <t>Ungenach</t>
  </si>
  <si>
    <t>41745</t>
  </si>
  <si>
    <t>Unterach am Attersee</t>
  </si>
  <si>
    <t>41746</t>
  </si>
  <si>
    <t>41747</t>
  </si>
  <si>
    <t>Vöcklamarkt</t>
  </si>
  <si>
    <t>41748</t>
  </si>
  <si>
    <t>Weißenkirchen im Attergau</t>
  </si>
  <si>
    <t>41749</t>
  </si>
  <si>
    <t>Weyregg am Attersee</t>
  </si>
  <si>
    <t>41750</t>
  </si>
  <si>
    <t>Wolfsegg am Hausruck</t>
  </si>
  <si>
    <t>41751</t>
  </si>
  <si>
    <t>Zell am Moos</t>
  </si>
  <si>
    <t>41752</t>
  </si>
  <si>
    <t>Zell am Pettenfirst</t>
  </si>
  <si>
    <t>41801</t>
  </si>
  <si>
    <t>Aichkirchen</t>
  </si>
  <si>
    <t>41802</t>
  </si>
  <si>
    <t>Bachmanning</t>
  </si>
  <si>
    <t>41803</t>
  </si>
  <si>
    <t>Bad Wimsbach-Neydharting</t>
  </si>
  <si>
    <t>41804</t>
  </si>
  <si>
    <t>Buchkirchen</t>
  </si>
  <si>
    <t>41805</t>
  </si>
  <si>
    <t>Eberstalzell</t>
  </si>
  <si>
    <t>41806</t>
  </si>
  <si>
    <t>Edt bei Lambach</t>
  </si>
  <si>
    <t>41807</t>
  </si>
  <si>
    <t>Fischlham</t>
  </si>
  <si>
    <t>41808</t>
  </si>
  <si>
    <t>Gunskirchen</t>
  </si>
  <si>
    <t>41809</t>
  </si>
  <si>
    <t>Holzhausen</t>
  </si>
  <si>
    <t>41810</t>
  </si>
  <si>
    <t>Krenglbach</t>
  </si>
  <si>
    <t>41811</t>
  </si>
  <si>
    <t>Lambach</t>
  </si>
  <si>
    <t>41812</t>
  </si>
  <si>
    <t>Marchtrenk</t>
  </si>
  <si>
    <t>41813</t>
  </si>
  <si>
    <t>Neukirchen bei Lambach</t>
  </si>
  <si>
    <t>41814</t>
  </si>
  <si>
    <t>Offenhausen</t>
  </si>
  <si>
    <t>41815</t>
  </si>
  <si>
    <t>Pennewang</t>
  </si>
  <si>
    <t>41816</t>
  </si>
  <si>
    <t>Pichl bei Wels</t>
  </si>
  <si>
    <t>41817</t>
  </si>
  <si>
    <t>Sattledt</t>
  </si>
  <si>
    <t>41818</t>
  </si>
  <si>
    <t>Schleißheim</t>
  </si>
  <si>
    <t>41819</t>
  </si>
  <si>
    <t>Sipbachzell</t>
  </si>
  <si>
    <t>41820</t>
  </si>
  <si>
    <t>Stadl-Paura</t>
  </si>
  <si>
    <t>41821</t>
  </si>
  <si>
    <t>Steinerkirchen an der Traun</t>
  </si>
  <si>
    <t>41822</t>
  </si>
  <si>
    <t>Steinhaus</t>
  </si>
  <si>
    <t>41823</t>
  </si>
  <si>
    <t>Thalheim bei Wels</t>
  </si>
  <si>
    <t>41824</t>
  </si>
  <si>
    <t>Weißkirchen an der Traun</t>
  </si>
  <si>
    <t>Arbeitsstätten der gewerblichen Wirtschaft in den oberösterreichischen Gemeinden</t>
  </si>
  <si>
    <t>Unselbständig Beschäftigte der gewerblichen Wirtschaft in den oberösterreichischen Gemeinden</t>
  </si>
  <si>
    <t>*) vorläufige Daten</t>
  </si>
  <si>
    <r>
      <t>Die Auswertung erfolgt seit 2019 nach neuer Methodik, die eine exaktere Zuordnung der Beschäftigten der gewerblichen Wirtschaft auf die einzelnen Arbeitsstätten nach Fachgruppen und Gemeinden erlaubt. Dies führte im Vergleich zu den Auswertungen der vergangen</t>
    </r>
    <r>
      <rPr>
        <sz val="10"/>
        <rFont val="Trebuchet MS"/>
        <family val="2"/>
      </rPr>
      <t>en</t>
    </r>
    <r>
      <rPr>
        <sz val="10"/>
        <color rgb="FF000000"/>
        <rFont val="Trebuchet MS"/>
        <family val="2"/>
      </rPr>
      <t xml:space="preserve"> Jahre teilweise zu deutlichen Verschiebungen auf Branchen- und Regionaler Ebene.</t>
    </r>
  </si>
  <si>
    <t xml:space="preserve"> </t>
  </si>
  <si>
    <t>Land- und Forstwirtschaft, Fischerei (01 - 03)</t>
  </si>
  <si>
    <t>Bergbau und Gewinnung von Steinen und Erden (05 - 09)</t>
  </si>
  <si>
    <t>Herstellung von Waren (10 - 33)</t>
  </si>
  <si>
    <t>Energieversorgnung (35)</t>
  </si>
  <si>
    <t xml:space="preserve">Unselbständig Beschäftigte der gewerblichen Wirtschaft nach dem Geschlecht </t>
  </si>
  <si>
    <t xml:space="preserve">Unselbständig Beschäftigte der gewerblichen Wirtschaft nach dem Rechtsverhältnis  </t>
  </si>
  <si>
    <t>Wasserversorgnung; Abwasser- und Abfallentsorgung und Beseitigung von Umweltverschmutzungen (36 - 39)</t>
  </si>
  <si>
    <t>Bau (41 - 43)</t>
  </si>
  <si>
    <t>Handel; Instandhaltung und Reparatur von Kraftfahrzeugen (45 - 47)</t>
  </si>
  <si>
    <t>Verkehr und Lagerei (49 - 53)</t>
  </si>
  <si>
    <t>Beherbergung und Gastronomie (55 - 56)</t>
  </si>
  <si>
    <t>Information und Kommunikation (58 - 63)</t>
  </si>
  <si>
    <t>Erbringung von Finanz- und Versicherungsdienstleistungen (64 - 66)</t>
  </si>
  <si>
    <t>Grundstücks- und Wohnungswesen (68)</t>
  </si>
  <si>
    <t>Erbringung von sonstigen wirtschaftlichen Dienstleistungen (77 - 82)</t>
  </si>
  <si>
    <t>Erbringung von Freiberuflichen, Wissenschaftlichen und technischen Dienstleistungen (69 - 75)</t>
  </si>
  <si>
    <t>Öffentliche Verwaltung, Verteidigung; Sozialversicherung (84)</t>
  </si>
  <si>
    <t>Erziehung und Unterricht (85)</t>
  </si>
  <si>
    <t>Gesundheits- und Sozialwesen (86 - 88)</t>
  </si>
  <si>
    <t>Kunst, Unterhaltung und Erholung (90 - 93)</t>
  </si>
  <si>
    <t>Erbringung von sonstigen Dienstleistungen (94 - 96)</t>
  </si>
  <si>
    <t>Private Haushalte mit Hauspersonal; Herstellung von Waren und Erbringung von Dienstleistungen durch private Haushalte für den Eigenbedarf ohne ausgeprägten Schwerpunkt (97 - 98)</t>
  </si>
  <si>
    <t>Exterritoriale Organisationen und Körperschaften (99)</t>
  </si>
  <si>
    <t>Prozent</t>
  </si>
  <si>
    <t>Diagramm:</t>
  </si>
  <si>
    <t>Berechnungen:</t>
  </si>
  <si>
    <t>Angestellte</t>
  </si>
  <si>
    <t>Arbeitgeberunternehmen in der gewerblichen Wirtschaft in den Sparten</t>
  </si>
  <si>
    <t>Beschäftigte insgesamt und in der gewerblichen Wirtschaft</t>
  </si>
  <si>
    <t>Arbeitgeberunternehmen der gewerblichen Wirtschaft in den oberösterreichischen Bezirken</t>
  </si>
  <si>
    <t>Unbekannt</t>
  </si>
  <si>
    <t>Hafner, Platten- und Fliesenleger und Keramiker</t>
  </si>
  <si>
    <t>Maler und Tapezierer</t>
  </si>
  <si>
    <t>Tischler und Holzgestalter</t>
  </si>
  <si>
    <t>Sanitär-, Heizungs- und Lüftungstechniker</t>
  </si>
  <si>
    <t>Elektro-, Gebäude-, Alarm- und Kommunikationstechniker</t>
  </si>
  <si>
    <t>Karosseriebautechniker, Karosserielackierer und Wagner</t>
  </si>
  <si>
    <t>Mode und Bekleidungstechnik</t>
  </si>
  <si>
    <t>Nahrungs- und Genussmittelgewerbe</t>
  </si>
  <si>
    <t>Fußpfleger, Kosmetiker und Masseure</t>
  </si>
  <si>
    <t>Gärtner und Floristen</t>
  </si>
  <si>
    <t>Chemische Gewerbe und Denkmal-, Fassaden- und Gebäudereiniger</t>
  </si>
  <si>
    <t>Gewerbliche Dienstleister (o. BWE)</t>
  </si>
  <si>
    <t>Personenberatung und Personenbetreuung</t>
  </si>
  <si>
    <t>Persönliche Dienstleister</t>
  </si>
  <si>
    <t>Film- und Musikwirtschaft</t>
  </si>
  <si>
    <t>Stahlerzeugende Industrie</t>
  </si>
  <si>
    <t>Stein- und keramische Industrie</t>
  </si>
  <si>
    <t>PROPAK Industrielle Hersteller von Produkten aus Papier und Karton</t>
  </si>
  <si>
    <t>Nahrungs- und Genussmittelindustrie (Lebensmittelindustrie)</t>
  </si>
  <si>
    <t>Schuh- und Lederindustrie</t>
  </si>
  <si>
    <t>Gas- und Wärmeversorgungsunternehmungen</t>
  </si>
  <si>
    <t>Maschinen- und Stahlbauindustrie</t>
  </si>
  <si>
    <t>Elektro- und Elektronikindustrie</t>
  </si>
  <si>
    <t>Handel mit Arzneimitteln, Drogerie- und Parfümeriewaren sowie Chemikalien und Farben</t>
  </si>
  <si>
    <t>Markt-, Straßen- und Wanderhandel</t>
  </si>
  <si>
    <t>Handel mit Mode und Freizeitartikeln</t>
  </si>
  <si>
    <t>Papier- und Spielwarenhandel</t>
  </si>
  <si>
    <t>Juwelen-, Uhren-, Kunst-, Antiquitäten- und Briefmarkenhandel</t>
  </si>
  <si>
    <t>Maschinen- und Technologiehandel</t>
  </si>
  <si>
    <t>Foto-, Optik- und Medizinproduktehandel</t>
  </si>
  <si>
    <t>Versand-, Internet- und allgemeiner Handel</t>
  </si>
  <si>
    <t>Schifffahrtunternehmungen</t>
  </si>
  <si>
    <t>Spedition und Logistik</t>
  </si>
  <si>
    <t>Beförderungsgewerbe mit Personenkraftwagen</t>
  </si>
  <si>
    <t>Allgemeiner Verkehr</t>
  </si>
  <si>
    <t>Garagen-, Tankstellen- und Serviceunternehmungen</t>
  </si>
  <si>
    <t>Kino-, Kultur- und Vergnügungsbetriebe</t>
  </si>
  <si>
    <t>Freizeit- und Sportbetriebe</t>
  </si>
  <si>
    <t>Entsorgungs- und Ressourcenmanagement</t>
  </si>
  <si>
    <t>Werbung und Marktkommunikation</t>
  </si>
  <si>
    <t>Immobilien- und Vermögenstreuhänder</t>
  </si>
  <si>
    <t>Buch- und Medienwirtschaft</t>
  </si>
  <si>
    <t>Versicherungsmakler und Berater in Versicherungsangelegenheiten</t>
  </si>
  <si>
    <t>Müller und Mischfutterhersteller</t>
  </si>
  <si>
    <t>Verteilung der Arbeitgeberunternehmen nach Sparten in den oberösterreichischen Bezirken</t>
  </si>
  <si>
    <t>Unselbständig Beschäftigte der gewerblichen Wirtschaft in den oberösterreichischen Bezirken</t>
  </si>
  <si>
    <t xml:space="preserve">Arbeitgeber und Arbeitsstätten der gewerblichen Wirtschaft in den oberösterreichischen Bezirken </t>
  </si>
  <si>
    <t xml:space="preserve">Arbeitgeberunternehmen und unselbständig Beschäftigte der gewerblichen Wirtschaft </t>
  </si>
  <si>
    <t>Ende Juli 2022 insgesamt</t>
  </si>
  <si>
    <t>Ende Juli 2022</t>
  </si>
  <si>
    <t>Bauhilfsgewerbe (o. Steinmetze)</t>
  </si>
  <si>
    <t>Berufsfotografie</t>
  </si>
  <si>
    <t>Baustoffhandel, Bau- und Heimwerkerbedarf</t>
  </si>
  <si>
    <t>Eisenhandel</t>
  </si>
  <si>
    <t>Hartwarenhandel</t>
  </si>
  <si>
    <t>Holzhandel</t>
  </si>
  <si>
    <t>Pyrotechnikhandel</t>
  </si>
  <si>
    <t>Waffenhandel</t>
  </si>
  <si>
    <t>Banken und Bankiers</t>
  </si>
  <si>
    <t>Pensions- und Vorsorgekassen</t>
  </si>
  <si>
    <t>Bergwerke und stahlerzeugender Industrie</t>
  </si>
  <si>
    <t>Unselbständig Beschäftigte der gewerblichen Wirtschaft nach ÖNACE-Klassifikation</t>
  </si>
  <si>
    <t>Unselbständig Beschäftigte der gewerblichen Wirtschaft in den Sparten</t>
  </si>
  <si>
    <t>Beschäftigtenstatistik 2023*</t>
  </si>
  <si>
    <t>*) Bei den Ergebnissen mit Stichtag 31. Juli 2023 handelt es sich um vorläufige Daten.</t>
  </si>
  <si>
    <t>Unternehmen und unselbständig Beschäftigte der gewerblichen Wirtschaft zum 31. Juli 2023</t>
  </si>
  <si>
    <t>Unselbständig Beschäftigte in Oberösterreich 2022 und 2023</t>
  </si>
  <si>
    <t>Arbeitgeberunternehmen und unselbständig Beschäftigte der gewerblichen Wirtschaft nach Größenklassen 2022 und 2023</t>
  </si>
  <si>
    <t>Unselbständig Beschäftigte der gewerblichen Wirtschaft nach WK-Sparten 2022 und 2023</t>
  </si>
  <si>
    <t>Unselbständig Beschäftigte der gewerblichen Wirtschaft in den oberösterreichischen Bezirken 2022 und 2023</t>
  </si>
  <si>
    <t>Tabellen mit Vergleichen der Beschäftigtenstände jeweils Ende Juli 2022 und 2023</t>
  </si>
  <si>
    <t>Tabellen mit Stichtag Ende Juli 2023</t>
  </si>
  <si>
    <t>Beschäftigte insgesamt und in der gewerblichen Wirtschaft - Ende Juli 2023</t>
  </si>
  <si>
    <t>Unselbständig Beschäftigte der gewerblichen Wirtschaft in den oberösterreichischen Bezirken - Ende Juli 2023</t>
  </si>
  <si>
    <t>Arbeitgeberunternehmen (Kammermitglieder) der gewerblichen Wirtschaft in den Bezirken - Ende Juli 2023</t>
  </si>
  <si>
    <t>Verteilung der unselbständig Beschäftigten nach ÖNACE-Klassifikation Ende Juli 2023</t>
  </si>
  <si>
    <t>Verteilung der unselbständig Beschäftigten der gewerblichen Wirtschaft nach dem Geschlecht in Prozent - Ende Juli 2023</t>
  </si>
  <si>
    <t>Verteilung der unselbständig Beschäftigten der gewerblichen Wirtschaft nach dem Rechtsverhältnis in Prozent- Ende Juli 2023</t>
  </si>
  <si>
    <t>Unselbständig Beschäftigte in Oberösterreich nach Sparten - Ende Juli 2023</t>
  </si>
  <si>
    <t>Arbeitgeberunternehmen in Oberösterreich nach Sparten - Ende Juli 2023</t>
  </si>
  <si>
    <t>Verteilung der unselbständig Beschäftigten nach Sparten in den Bezirken - Ende Juli 2023</t>
  </si>
  <si>
    <t>Verteilung der Arbeitgeberunternehmen nach Sparten in den Bezirken - Ende Juli 2023</t>
  </si>
  <si>
    <t>Unselbständig Beschäftigte in Oberösterreich Ende Juli 2023</t>
  </si>
  <si>
    <t>Ende Juli 2023 insgesamt</t>
  </si>
  <si>
    <t>Ende Juli 2023* insgesamt</t>
  </si>
  <si>
    <t>Ende Juli 2023 - Anteil d. gew.W. an Besch. insges.</t>
  </si>
  <si>
    <t>Auswertung der Beschäftigtenstatistik der gewerblichen Wirtschaft erfolgt seit 2019 nach neuer Methodik, dies führte zum Teil zu deutlichen Verschiebungen auf Branchen- und Regionaler Ebene mit den Jahre davor.</t>
  </si>
  <si>
    <t>nach Größenklassen Ende Juli 2022 und 2023</t>
  </si>
  <si>
    <t>Ende Juli 2023*</t>
  </si>
  <si>
    <t>in Oberösterreich Ende Juli 2022 und 2023</t>
  </si>
  <si>
    <t>Ende Juli 2022 und 2023</t>
  </si>
  <si>
    <t>in Oberösterreich per Ende Juli 2023</t>
  </si>
  <si>
    <t>Unselbständig Beschäftigte per Ende Juli 2023*</t>
  </si>
  <si>
    <t>Arbeitgeberunternehmen in den Beschäftigtengrößenklassen per Ende Juli 2023*</t>
  </si>
  <si>
    <t>Unselbständig Beschäftigte in den Beschäftigtengrößenklassen per Ende Juli 2023*</t>
  </si>
  <si>
    <t>in den Bezirken per Ende Juli 2023</t>
  </si>
  <si>
    <t>Bauhilfsgewerbe</t>
  </si>
  <si>
    <t>Fahrzeugtechnik</t>
  </si>
  <si>
    <t>Lebensmittelgewerbe</t>
  </si>
  <si>
    <t>Gewerbliche Dienstleister</t>
  </si>
  <si>
    <t>Bergwerke und Stahl</t>
  </si>
  <si>
    <t>Textil-, Bekleidungs-, Schuh- und Lederindustrie</t>
  </si>
  <si>
    <t>Metalltechnische Industrie</t>
  </si>
  <si>
    <t>Baustoff-, Eisen- und Holzhandel</t>
  </si>
  <si>
    <t>Elektro- und Einrichtungsfachhandel</t>
  </si>
  <si>
    <t>401</t>
  </si>
  <si>
    <t>402</t>
  </si>
  <si>
    <t>403</t>
  </si>
  <si>
    <t>404</t>
  </si>
  <si>
    <t>405</t>
  </si>
  <si>
    <t>406</t>
  </si>
  <si>
    <t>407</t>
  </si>
  <si>
    <t>Autobus-, Luftfahrt- und Schifffahrtunternehmungen</t>
  </si>
  <si>
    <t>Fahrschulen und allgemeiner Verkehr</t>
  </si>
  <si>
    <t>Unternehmensberatung, Buchhaltung und Informationstechnologie</t>
  </si>
  <si>
    <t>Telekommunikations- und Rundfunkunternehmungen</t>
  </si>
  <si>
    <t>nach Größenklassen per Ende Juli 2023</t>
  </si>
  <si>
    <t>Arbeitgeber mit ... unselbständig Beschäftigten per Ende Juli 2023*</t>
  </si>
  <si>
    <t>Arbeitsstätten mit ... unselbständig Beschäftigten per Ende Juli 2023*</t>
  </si>
  <si>
    <t>per Ende Juli 2023</t>
  </si>
  <si>
    <t>41412</t>
  </si>
  <si>
    <t>Ende Juli 2023</t>
  </si>
  <si>
    <t>Verteilung in Prozent - Ende Juli 2023</t>
  </si>
  <si>
    <t>408</t>
  </si>
  <si>
    <t>409</t>
  </si>
  <si>
    <t>410</t>
  </si>
  <si>
    <t>411</t>
  </si>
  <si>
    <t>412</t>
  </si>
  <si>
    <t>413</t>
  </si>
  <si>
    <t>414</t>
  </si>
  <si>
    <t>415</t>
  </si>
  <si>
    <t>416</t>
  </si>
  <si>
    <t>417</t>
  </si>
  <si>
    <t>418</t>
  </si>
  <si>
    <t>Beschäftigtengrößenklassen Arbeitgeber je Bezirk per Ende Juli 2023*</t>
  </si>
  <si>
    <t>Verteilung der unselbständigen Beschäftigten nach Sparten in den oberösterreichischen Bezirken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</si>
</sst>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_-;\-* #,##0_-;_-* &quot;-&quot;??_-;_-@_-"/>
  </numFmts>
  <fonts count="55" x14ac:knownFonts="1">
    <font>
      <sz val="10"/>
      <name val="MS Sans Serif"/>
    </font>
    <font>
      <u/>
      <sz val="10"/>
      <color indexed="12"/>
      <name val="MS Sans Serif"/>
      <family val="2"/>
    </font>
    <font>
      <sz val="10"/>
      <color indexed="8"/>
      <name val="MS Sans Serif"/>
      <family val="2"/>
    </font>
    <font>
      <sz val="10"/>
      <color indexed="8"/>
      <name val="Arial"/>
      <family val="2"/>
    </font>
    <font>
      <sz val="8.5"/>
      <name val="Arial"/>
      <family val="2"/>
    </font>
    <font>
      <sz val="8.5"/>
      <color indexed="8"/>
      <name val="Arial"/>
      <family val="2"/>
    </font>
    <font>
      <sz val="8"/>
      <name val="Arial"/>
      <family val="2"/>
    </font>
    <font>
      <sz val="8.5"/>
      <color indexed="8"/>
      <name val="MS Sans Serif"/>
      <family val="2"/>
    </font>
    <font>
      <sz val="8"/>
      <color indexed="8"/>
      <name val="Arial"/>
      <family val="2"/>
    </font>
    <font>
      <vertAlign val="superscript"/>
      <sz val="8.5"/>
      <name val="Arial"/>
      <family val="2"/>
    </font>
    <font>
      <sz val="10"/>
      <name val="Arial"/>
      <family val="2"/>
    </font>
    <font>
      <sz val="10"/>
      <name val="MS Sans Serif"/>
      <family val="2"/>
    </font>
    <font>
      <sz val="10"/>
      <color indexed="8"/>
      <name val="Arial"/>
      <family val="2"/>
    </font>
    <font>
      <sz val="10"/>
      <name val="Trebuchet MS"/>
      <family val="2"/>
    </font>
    <font>
      <b/>
      <sz val="10"/>
      <name val="Trebuchet MS"/>
      <family val="2"/>
    </font>
    <font>
      <u/>
      <sz val="10"/>
      <color indexed="12"/>
      <name val="Trebuchet MS"/>
      <family val="2"/>
    </font>
    <font>
      <sz val="10"/>
      <color indexed="8"/>
      <name val="Trebuchet MS"/>
      <family val="2"/>
    </font>
    <font>
      <b/>
      <u/>
      <sz val="10"/>
      <color indexed="12"/>
      <name val="Trebuchet MS"/>
      <family val="2"/>
    </font>
    <font>
      <b/>
      <sz val="10"/>
      <color indexed="8"/>
      <name val="Trebuchet MS"/>
      <family val="2"/>
    </font>
    <font>
      <sz val="11"/>
      <color indexed="8"/>
      <name val="Calibri"/>
      <family val="2"/>
    </font>
    <font>
      <sz val="8"/>
      <name val="Trebuchet MS"/>
      <family val="2"/>
    </font>
    <font>
      <sz val="36"/>
      <name val="Trebuchet MS"/>
      <family val="2"/>
    </font>
    <font>
      <b/>
      <sz val="11"/>
      <name val="Trebuchet MS"/>
      <family val="2"/>
    </font>
    <font>
      <sz val="9"/>
      <color indexed="8"/>
      <name val="Trebuchet MS"/>
      <family val="2"/>
    </font>
    <font>
      <sz val="10"/>
      <name val="MS Sans Serif"/>
    </font>
    <font>
      <b/>
      <sz val="10"/>
      <color rgb="FF000000"/>
      <name val="Trebuchet MS"/>
      <family val="2"/>
    </font>
    <font>
      <sz val="10"/>
      <color rgb="FF000000"/>
      <name val="Trebuchet MS"/>
      <family val="2"/>
    </font>
    <font>
      <sz val="9"/>
      <color rgb="FF000000"/>
      <name val="Trebuchet MS"/>
      <family val="2"/>
    </font>
    <font>
      <sz val="9"/>
      <name val="Trebuchet MS"/>
      <family val="2"/>
    </font>
    <font>
      <b/>
      <sz val="8.5"/>
      <name val="Arial"/>
      <family val="2"/>
    </font>
    <font>
      <u/>
      <sz val="8.5"/>
      <name val="Arial"/>
      <family val="2"/>
    </font>
    <font>
      <sz val="14"/>
      <name val="Trebuchet MS"/>
      <family val="2"/>
    </font>
    <font>
      <sz val="8"/>
      <name val="MS Sans Serif"/>
    </font>
    <font>
      <b/>
      <sz val="14"/>
      <name val="Trebuchet MS"/>
      <family val="2"/>
    </font>
    <font>
      <u/>
      <sz val="8"/>
      <color indexed="12"/>
      <name val="Trebuchet MS"/>
      <family val="2"/>
    </font>
    <font>
      <u/>
      <sz val="8"/>
      <color rgb="FF2501BF"/>
      <name val="Trebuchet MS"/>
      <family val="2"/>
    </font>
    <font>
      <sz val="7"/>
      <name val="Trebuchet MS"/>
      <family val="2"/>
    </font>
    <font>
      <b/>
      <sz val="10"/>
      <color theme="0" tint="-0.499984740745262"/>
      <name val="Trebuchet MS"/>
      <family val="2"/>
    </font>
    <font>
      <sz val="10"/>
      <color theme="0" tint="-0.499984740745262"/>
      <name val="Trebuchet MS"/>
      <family val="2"/>
    </font>
    <font>
      <b/>
      <sz val="13"/>
      <name val="Trebuchet MS"/>
      <family val="2"/>
    </font>
    <font>
      <sz val="13"/>
      <name val="Trebuchet MS"/>
      <family val="2"/>
    </font>
    <font>
      <sz val="13"/>
      <color rgb="FFFF0000"/>
      <name val="Trebuchet MS"/>
      <family val="2"/>
    </font>
    <font>
      <sz val="10"/>
      <color rgb="FF4860D8"/>
      <name val="Trebuchet MS"/>
      <family val="2"/>
    </font>
    <font>
      <sz val="13"/>
      <color rgb="FF000000"/>
      <name val="Trebuchet MS"/>
      <family val="2"/>
    </font>
    <font>
      <sz val="10"/>
      <color theme="1" tint="4.9989318521683403E-2"/>
      <name val="Trebuchet MS"/>
      <family val="2"/>
    </font>
    <font>
      <u/>
      <sz val="10"/>
      <color rgb="FF3366CC"/>
      <name val="Trebuchet MS"/>
      <family val="2"/>
    </font>
    <font>
      <b/>
      <u/>
      <sz val="8"/>
      <color rgb="FF3366CC"/>
      <name val="Trebuchet MS"/>
      <family val="2"/>
    </font>
    <font>
      <u/>
      <sz val="8"/>
      <color rgb="FF3366CC"/>
      <name val="Trebuchet MS"/>
      <family val="2"/>
    </font>
    <font>
      <sz val="10"/>
      <color rgb="FF3366CC"/>
      <name val="MS Sans Serif"/>
    </font>
    <font>
      <sz val="10"/>
      <color rgb="FF3366CC"/>
      <name val="Trebuchet MS"/>
      <family val="2"/>
    </font>
    <font>
      <sz val="8"/>
      <color rgb="FF3366CC"/>
      <name val="Trebuchet MS"/>
      <family val="2"/>
    </font>
    <font>
      <b/>
      <sz val="10"/>
      <color rgb="FF3366CC"/>
      <name val="Trebuchet MS"/>
      <family val="2"/>
    </font>
    <font>
      <sz val="8.5"/>
      <color rgb="FF3366CC"/>
      <name val="Arial"/>
      <family val="2"/>
    </font>
    <font>
      <sz val="10"/>
      <color rgb="FF3366CC"/>
      <name val="Arial"/>
      <family val="2"/>
    </font>
    <font>
      <sz val="13"/>
      <name val="MS Sans Serif"/>
    </font>
  </fonts>
  <fills count="14">
    <fill>
      <patternFill patternType="none"/>
    </fill>
    <fill>
      <patternFill patternType="gray125"/>
    </fill>
    <fill>
      <patternFill patternType="solid">
        <fgColor indexed="22"/>
        <bgColor indexed="0"/>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00B46D"/>
        <bgColor indexed="64"/>
      </patternFill>
    </fill>
    <fill>
      <patternFill patternType="solid">
        <fgColor rgb="FFE40613"/>
        <bgColor indexed="64"/>
      </patternFill>
    </fill>
    <fill>
      <patternFill patternType="solid">
        <fgColor rgb="FFD6FEEA"/>
        <bgColor indexed="64"/>
      </patternFill>
    </fill>
    <fill>
      <patternFill patternType="solid">
        <fgColor rgb="FFFBD5DA"/>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right/>
      <top style="medium">
        <color theme="0" tint="-0.499984740745262"/>
      </top>
      <bottom/>
      <diagonal/>
    </border>
    <border>
      <left/>
      <right/>
      <top style="hair">
        <color theme="0" tint="-0.499984740745262"/>
      </top>
      <bottom style="medium">
        <color theme="0" tint="-0.499984740745262"/>
      </bottom>
      <diagonal/>
    </border>
    <border>
      <left/>
      <right/>
      <top style="hair">
        <color theme="0" tint="-0.499984740745262"/>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diagonal/>
    </border>
    <border>
      <left style="hair">
        <color theme="0" tint="-0.34998626667073579"/>
      </left>
      <right/>
      <top style="medium">
        <color theme="0" tint="-0.499984740745262"/>
      </top>
      <bottom style="hair">
        <color theme="0" tint="-0.34998626667073579"/>
      </bottom>
      <diagonal/>
    </border>
    <border>
      <left/>
      <right/>
      <top style="medium">
        <color theme="0" tint="-0.499984740745262"/>
      </top>
      <bottom style="hair">
        <color theme="0" tint="-0.499984740745262"/>
      </bottom>
      <diagonal/>
    </border>
    <border>
      <left style="hair">
        <color theme="0" tint="-0.14996795556505021"/>
      </left>
      <right/>
      <top style="medium">
        <color theme="0" tint="-0.499984740745262"/>
      </top>
      <bottom style="hair">
        <color theme="0" tint="-0.499984740745262"/>
      </bottom>
      <diagonal/>
    </border>
    <border>
      <left style="hair">
        <color theme="0" tint="-0.14996795556505021"/>
      </left>
      <right style="hair">
        <color theme="0" tint="-0.14996795556505021"/>
      </right>
      <top style="medium">
        <color theme="0" tint="-0.499984740745262"/>
      </top>
      <bottom style="hair">
        <color theme="0" tint="-0.14996795556505021"/>
      </bottom>
      <diagonal/>
    </border>
    <border>
      <left style="hair">
        <color theme="0" tint="-0.14996795556505021"/>
      </left>
      <right style="hair">
        <color theme="0" tint="-0.14996795556505021"/>
      </right>
      <top style="thin">
        <color theme="0" tint="-0.499984740745262"/>
      </top>
      <bottom style="hair">
        <color theme="0" tint="-0.14996795556505021"/>
      </bottom>
      <diagonal/>
    </border>
    <border>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medium">
        <color theme="0" tint="-0.499984740745262"/>
      </bottom>
      <diagonal/>
    </border>
    <border>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s>
  <cellStyleXfs count="17">
    <xf numFmtId="0" fontId="0" fillId="0" borderId="0"/>
    <xf numFmtId="0" fontId="1" fillId="0" borderId="0" applyNumberFormat="0" applyFill="0" applyBorder="0" applyAlignment="0" applyProtection="0"/>
    <xf numFmtId="0" fontId="10" fillId="0" borderId="0">
      <alignment wrapText="1"/>
    </xf>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9" fontId="11" fillId="0" borderId="0" applyFont="0" applyFill="0" applyBorder="0" applyAlignment="0" applyProtection="0"/>
    <xf numFmtId="0" fontId="12" fillId="0" borderId="0"/>
    <xf numFmtId="0" fontId="3" fillId="0" borderId="0"/>
    <xf numFmtId="0" fontId="3" fillId="0" borderId="0"/>
    <xf numFmtId="0" fontId="3" fillId="0" borderId="0"/>
    <xf numFmtId="43" fontId="24" fillId="0" borderId="0" applyFont="0" applyFill="0" applyBorder="0" applyAlignment="0" applyProtection="0"/>
  </cellStyleXfs>
  <cellXfs count="317">
    <xf numFmtId="0" fontId="0" fillId="0" borderId="0" xfId="0"/>
    <xf numFmtId="0" fontId="4" fillId="0" borderId="0" xfId="0" applyFont="1"/>
    <xf numFmtId="0" fontId="4" fillId="0" borderId="0" xfId="0" applyFont="1" applyAlignment="1">
      <alignment horizontal="center"/>
    </xf>
    <xf numFmtId="3" fontId="4" fillId="0" borderId="0" xfId="0" applyNumberFormat="1" applyFont="1"/>
    <xf numFmtId="3" fontId="6" fillId="0" borderId="2" xfId="0" applyNumberFormat="1" applyFont="1" applyBorder="1"/>
    <xf numFmtId="0" fontId="7" fillId="0" borderId="2" xfId="8" applyFont="1" applyBorder="1" applyAlignment="1">
      <alignment horizontal="left" wrapText="1"/>
    </xf>
    <xf numFmtId="0" fontId="7" fillId="0" borderId="3" xfId="8" applyFont="1" applyBorder="1" applyAlignment="1">
      <alignment horizontal="left" wrapText="1"/>
    </xf>
    <xf numFmtId="164" fontId="4" fillId="0" borderId="0" xfId="0" applyNumberFormat="1" applyFont="1"/>
    <xf numFmtId="3" fontId="5" fillId="0" borderId="0" xfId="4" applyNumberFormat="1" applyFont="1" applyAlignment="1">
      <alignment horizontal="center" wrapText="1"/>
    </xf>
    <xf numFmtId="3" fontId="5" fillId="0" borderId="0" xfId="4" applyNumberFormat="1" applyFont="1" applyAlignment="1">
      <alignment horizontal="left" wrapText="1"/>
    </xf>
    <xf numFmtId="0" fontId="8" fillId="0" borderId="4" xfId="6" applyFont="1" applyBorder="1" applyAlignment="1">
      <alignment wrapText="1"/>
    </xf>
    <xf numFmtId="0" fontId="3" fillId="2" borderId="5" xfId="7" applyFill="1" applyBorder="1" applyAlignment="1">
      <alignment horizontal="center"/>
    </xf>
    <xf numFmtId="0" fontId="3" fillId="2" borderId="5" xfId="3" applyFill="1" applyBorder="1" applyAlignment="1">
      <alignment horizontal="center"/>
    </xf>
    <xf numFmtId="0" fontId="4" fillId="0" borderId="1" xfId="0" applyFont="1" applyBorder="1"/>
    <xf numFmtId="3" fontId="4" fillId="0" borderId="1" xfId="0" applyNumberFormat="1" applyFont="1" applyBorder="1"/>
    <xf numFmtId="3" fontId="4" fillId="0" borderId="1" xfId="0" applyNumberFormat="1" applyFont="1" applyBorder="1" applyAlignment="1">
      <alignment vertical="center"/>
    </xf>
    <xf numFmtId="3" fontId="5" fillId="0" borderId="0" xfId="4" applyNumberFormat="1" applyFont="1" applyAlignment="1">
      <alignment horizontal="left"/>
    </xf>
    <xf numFmtId="0" fontId="4" fillId="3" borderId="0" xfId="0" applyFont="1" applyFill="1"/>
    <xf numFmtId="0" fontId="14" fillId="0" borderId="0" xfId="0" applyFont="1" applyAlignment="1">
      <alignment horizontal="left" vertical="center"/>
    </xf>
    <xf numFmtId="0" fontId="13" fillId="0" borderId="0" xfId="0" applyFont="1" applyAlignment="1">
      <alignment vertical="center"/>
    </xf>
    <xf numFmtId="0" fontId="13" fillId="3" borderId="0" xfId="0" applyFont="1" applyFill="1" applyAlignment="1">
      <alignment vertical="center"/>
    </xf>
    <xf numFmtId="0" fontId="15" fillId="0" borderId="0" xfId="1" applyFont="1" applyAlignment="1">
      <alignment vertical="center"/>
    </xf>
    <xf numFmtId="0" fontId="13" fillId="0" borderId="0" xfId="0" applyFont="1" applyAlignment="1">
      <alignment horizontal="center" vertical="center"/>
    </xf>
    <xf numFmtId="3" fontId="13" fillId="0" borderId="0" xfId="0" applyNumberFormat="1" applyFont="1" applyAlignment="1">
      <alignment vertical="center"/>
    </xf>
    <xf numFmtId="165" fontId="13" fillId="0" borderId="0" xfId="11" applyNumberFormat="1" applyFont="1" applyAlignment="1">
      <alignment vertical="center"/>
    </xf>
    <xf numFmtId="0" fontId="14" fillId="0" borderId="0" xfId="0" applyFont="1" applyAlignment="1">
      <alignment vertical="center"/>
    </xf>
    <xf numFmtId="0" fontId="17" fillId="3" borderId="0" xfId="1" applyFont="1" applyFill="1" applyAlignment="1">
      <alignment vertical="center"/>
    </xf>
    <xf numFmtId="164" fontId="13" fillId="0" borderId="0" xfId="0" applyNumberFormat="1" applyFont="1" applyAlignment="1">
      <alignment vertical="center"/>
    </xf>
    <xf numFmtId="0" fontId="13" fillId="0" borderId="0" xfId="0" applyFont="1" applyAlignment="1">
      <alignment horizontal="left" vertical="center"/>
    </xf>
    <xf numFmtId="0" fontId="10" fillId="0" borderId="0" xfId="2" applyAlignment="1"/>
    <xf numFmtId="0" fontId="10" fillId="0" borderId="0" xfId="2" applyAlignment="1">
      <alignment horizontal="center"/>
    </xf>
    <xf numFmtId="0" fontId="0" fillId="0" borderId="0" xfId="0" applyAlignment="1">
      <alignment wrapText="1"/>
    </xf>
    <xf numFmtId="0" fontId="14" fillId="0" borderId="6" xfId="0" applyFont="1" applyBorder="1" applyAlignment="1">
      <alignment horizontal="center" vertical="center"/>
    </xf>
    <xf numFmtId="0" fontId="7" fillId="0" borderId="6" xfId="8" applyFont="1" applyBorder="1" applyAlignment="1">
      <alignment horizontal="left" wrapText="1"/>
    </xf>
    <xf numFmtId="3" fontId="4" fillId="0" borderId="6" xfId="0" applyNumberFormat="1" applyFont="1" applyBorder="1"/>
    <xf numFmtId="0" fontId="7" fillId="0" borderId="6" xfId="8" applyFont="1" applyBorder="1" applyAlignment="1">
      <alignment horizontal="left"/>
    </xf>
    <xf numFmtId="0" fontId="20" fillId="0" borderId="0" xfId="0" applyFont="1" applyAlignment="1">
      <alignment vertical="center"/>
    </xf>
    <xf numFmtId="3" fontId="16" fillId="0" borderId="0" xfId="4" applyNumberFormat="1" applyFont="1" applyAlignment="1">
      <alignment horizontal="left" vertical="center" wrapText="1"/>
    </xf>
    <xf numFmtId="9" fontId="16" fillId="0" borderId="0" xfId="11" applyFont="1" applyFill="1" applyBorder="1" applyAlignment="1">
      <alignment horizontal="right" vertical="center" wrapText="1"/>
    </xf>
    <xf numFmtId="165" fontId="16" fillId="0" borderId="0" xfId="11" applyNumberFormat="1" applyFont="1" applyFill="1" applyBorder="1" applyAlignment="1">
      <alignment horizontal="right" vertical="center" wrapText="1"/>
    </xf>
    <xf numFmtId="0" fontId="7" fillId="0" borderId="0" xfId="8" applyFont="1" applyAlignment="1">
      <alignment horizontal="left" wrapText="1"/>
    </xf>
    <xf numFmtId="0" fontId="7" fillId="0" borderId="0" xfId="8" applyFont="1" applyAlignment="1">
      <alignment horizontal="left"/>
    </xf>
    <xf numFmtId="0" fontId="22" fillId="0" borderId="0" xfId="2" applyFont="1" applyAlignment="1">
      <alignment horizontal="left"/>
    </xf>
    <xf numFmtId="0" fontId="13" fillId="0" borderId="0" xfId="2" applyFont="1" applyAlignment="1"/>
    <xf numFmtId="0" fontId="15" fillId="0" borderId="0" xfId="1" applyFont="1" applyAlignment="1">
      <alignment horizontal="left"/>
    </xf>
    <xf numFmtId="3" fontId="23" fillId="0" borderId="0" xfId="4" applyNumberFormat="1" applyFont="1" applyAlignment="1">
      <alignment horizontal="left" vertical="center"/>
    </xf>
    <xf numFmtId="0" fontId="4" fillId="0" borderId="0" xfId="0" applyFont="1" applyAlignment="1">
      <alignment horizontal="left"/>
    </xf>
    <xf numFmtId="0" fontId="14" fillId="5" borderId="6" xfId="0" applyFont="1" applyFill="1" applyBorder="1" applyAlignment="1">
      <alignment horizontal="center" vertical="center"/>
    </xf>
    <xf numFmtId="3" fontId="14" fillId="0" borderId="0" xfId="0" applyNumberFormat="1" applyFont="1" applyAlignment="1">
      <alignment vertical="center"/>
    </xf>
    <xf numFmtId="1" fontId="4" fillId="0" borderId="0" xfId="0" applyNumberFormat="1" applyFont="1"/>
    <xf numFmtId="0" fontId="3" fillId="2" borderId="7" xfId="3" applyFill="1" applyBorder="1" applyAlignment="1">
      <alignment horizontal="center"/>
    </xf>
    <xf numFmtId="0" fontId="4" fillId="0" borderId="6" xfId="0" applyFont="1" applyBorder="1"/>
    <xf numFmtId="0" fontId="8" fillId="0" borderId="6" xfId="6" applyFont="1" applyBorder="1" applyAlignment="1">
      <alignment wrapText="1"/>
    </xf>
    <xf numFmtId="1" fontId="19" fillId="0" borderId="6" xfId="12" applyNumberFormat="1" applyFont="1" applyBorder="1" applyAlignment="1">
      <alignment horizontal="right" wrapText="1"/>
    </xf>
    <xf numFmtId="0" fontId="14" fillId="6" borderId="6" xfId="0" applyFont="1" applyFill="1" applyBorder="1" applyAlignment="1">
      <alignment horizontal="center" vertical="center"/>
    </xf>
    <xf numFmtId="43" fontId="13" fillId="0" borderId="0" xfId="16" applyFont="1" applyFill="1" applyAlignment="1">
      <alignment vertical="center"/>
    </xf>
    <xf numFmtId="0" fontId="25" fillId="0" borderId="0" xfId="0" applyFont="1"/>
    <xf numFmtId="0" fontId="13" fillId="0" borderId="0" xfId="0" applyFont="1" applyAlignment="1">
      <alignment vertical="center" wrapText="1"/>
    </xf>
    <xf numFmtId="0" fontId="4" fillId="0" borderId="3" xfId="0" applyFont="1" applyBorder="1" applyAlignment="1">
      <alignment horizontal="left"/>
    </xf>
    <xf numFmtId="0" fontId="28" fillId="0" borderId="0" xfId="0" applyFont="1" applyAlignment="1">
      <alignment vertical="center"/>
    </xf>
    <xf numFmtId="3" fontId="18" fillId="0" borderId="0" xfId="9" applyNumberFormat="1" applyFont="1" applyAlignment="1">
      <alignment vertical="center" wrapText="1"/>
    </xf>
    <xf numFmtId="0" fontId="4" fillId="0" borderId="0" xfId="0" applyFont="1" applyAlignment="1">
      <alignment horizontal="right"/>
    </xf>
    <xf numFmtId="3" fontId="16" fillId="0" borderId="0" xfId="9" applyNumberFormat="1" applyFont="1" applyAlignment="1">
      <alignment vertical="center" wrapText="1"/>
    </xf>
    <xf numFmtId="3" fontId="16" fillId="0" borderId="0" xfId="9" applyNumberFormat="1" applyFont="1" applyAlignment="1">
      <alignment vertical="center"/>
    </xf>
    <xf numFmtId="0" fontId="30" fillId="0" borderId="0" xfId="0" applyFont="1"/>
    <xf numFmtId="3" fontId="0" fillId="0" borderId="0" xfId="0" applyNumberFormat="1"/>
    <xf numFmtId="0" fontId="6" fillId="0" borderId="0" xfId="0" applyFont="1" applyAlignment="1">
      <alignment horizontal="center"/>
    </xf>
    <xf numFmtId="0" fontId="6" fillId="0" borderId="0" xfId="0" applyFont="1"/>
    <xf numFmtId="3" fontId="6" fillId="0" borderId="0" xfId="0" applyNumberFormat="1" applyFont="1"/>
    <xf numFmtId="3" fontId="32" fillId="0" borderId="0" xfId="0" applyNumberFormat="1" applyFont="1"/>
    <xf numFmtId="0" fontId="33" fillId="0" borderId="0" xfId="0" applyFont="1" applyAlignment="1">
      <alignment horizontal="left" vertical="center"/>
    </xf>
    <xf numFmtId="0" fontId="14" fillId="4" borderId="0" xfId="0" applyFont="1" applyFill="1" applyAlignment="1">
      <alignment vertical="center"/>
    </xf>
    <xf numFmtId="0" fontId="17" fillId="0" borderId="0" xfId="1" applyFont="1" applyFill="1" applyAlignment="1">
      <alignment vertical="center"/>
    </xf>
    <xf numFmtId="0" fontId="20" fillId="3" borderId="0" xfId="0" applyFont="1" applyFill="1" applyAlignment="1">
      <alignment vertical="center"/>
    </xf>
    <xf numFmtId="0" fontId="34" fillId="0" borderId="0" xfId="1" applyFont="1" applyAlignment="1">
      <alignment vertical="center"/>
    </xf>
    <xf numFmtId="0" fontId="31" fillId="0" borderId="0" xfId="0" applyFont="1" applyAlignment="1">
      <alignment vertical="center"/>
    </xf>
    <xf numFmtId="0" fontId="31" fillId="3" borderId="0" xfId="0" applyFont="1" applyFill="1" applyAlignment="1">
      <alignment vertical="center"/>
    </xf>
    <xf numFmtId="2" fontId="13" fillId="0" borderId="0" xfId="0" applyNumberFormat="1" applyFont="1" applyAlignment="1">
      <alignment horizontal="center" vertical="center"/>
    </xf>
    <xf numFmtId="2" fontId="14" fillId="0" borderId="0" xfId="0" applyNumberFormat="1" applyFont="1" applyAlignment="1">
      <alignment horizontal="left" vertical="center"/>
    </xf>
    <xf numFmtId="2" fontId="13" fillId="0" borderId="0" xfId="0" applyNumberFormat="1" applyFont="1" applyAlignment="1">
      <alignment vertical="center"/>
    </xf>
    <xf numFmtId="2" fontId="20" fillId="0" borderId="0" xfId="0" applyNumberFormat="1" applyFont="1" applyAlignment="1">
      <alignment vertical="center"/>
    </xf>
    <xf numFmtId="2" fontId="13" fillId="0" borderId="0" xfId="11" applyNumberFormat="1" applyFont="1" applyFill="1" applyBorder="1" applyAlignment="1">
      <alignment vertical="center"/>
    </xf>
    <xf numFmtId="2" fontId="14" fillId="0" borderId="0" xfId="0" applyNumberFormat="1" applyFont="1" applyAlignment="1">
      <alignment horizontal="center" vertical="center"/>
    </xf>
    <xf numFmtId="2" fontId="13" fillId="0" borderId="0" xfId="11" applyNumberFormat="1" applyFont="1" applyBorder="1" applyAlignment="1">
      <alignment vertical="center"/>
    </xf>
    <xf numFmtId="3" fontId="20" fillId="0" borderId="0" xfId="0" applyNumberFormat="1" applyFont="1" applyAlignment="1">
      <alignment vertical="center"/>
    </xf>
    <xf numFmtId="0" fontId="14" fillId="0" borderId="0" xfId="0" applyFont="1" applyAlignment="1">
      <alignment horizontal="center" vertical="center"/>
    </xf>
    <xf numFmtId="165" fontId="13" fillId="0" borderId="0" xfId="11" applyNumberFormat="1" applyFont="1" applyBorder="1" applyAlignment="1">
      <alignment vertical="center"/>
    </xf>
    <xf numFmtId="9" fontId="13" fillId="0" borderId="0" xfId="11" applyFont="1" applyBorder="1" applyAlignment="1">
      <alignment vertical="center"/>
    </xf>
    <xf numFmtId="3" fontId="18" fillId="0" borderId="6" xfId="10" applyNumberFormat="1" applyFont="1" applyBorder="1" applyAlignment="1">
      <alignment horizontal="right" vertical="center" wrapText="1"/>
    </xf>
    <xf numFmtId="165" fontId="13" fillId="0" borderId="9" xfId="11" applyNumberFormat="1" applyFont="1" applyBorder="1" applyAlignment="1">
      <alignment vertical="center"/>
    </xf>
    <xf numFmtId="0" fontId="35" fillId="0" borderId="0" xfId="1" applyFont="1" applyAlignment="1">
      <alignment vertical="center"/>
    </xf>
    <xf numFmtId="0" fontId="13" fillId="7" borderId="0" xfId="0" applyFont="1" applyFill="1" applyAlignment="1">
      <alignment vertical="center"/>
    </xf>
    <xf numFmtId="3" fontId="16" fillId="0" borderId="9" xfId="9" applyNumberFormat="1" applyFont="1" applyBorder="1" applyAlignment="1">
      <alignment vertical="center" wrapText="1"/>
    </xf>
    <xf numFmtId="3" fontId="13" fillId="0" borderId="9" xfId="0" applyNumberFormat="1" applyFont="1" applyBorder="1" applyAlignment="1">
      <alignment vertical="center"/>
    </xf>
    <xf numFmtId="3" fontId="18" fillId="0" borderId="0" xfId="10" applyNumberFormat="1" applyFont="1" applyAlignment="1">
      <alignment horizontal="right" vertical="center" wrapText="1"/>
    </xf>
    <xf numFmtId="0" fontId="36" fillId="0" borderId="0" xfId="0" applyFont="1" applyAlignment="1">
      <alignment vertical="center"/>
    </xf>
    <xf numFmtId="0" fontId="36" fillId="0" borderId="10" xfId="0" applyFont="1" applyBorder="1" applyAlignment="1">
      <alignment vertical="center"/>
    </xf>
    <xf numFmtId="0" fontId="36" fillId="0" borderId="13" xfId="0" applyFont="1" applyBorder="1" applyAlignment="1">
      <alignment vertical="center"/>
    </xf>
    <xf numFmtId="0" fontId="36" fillId="0" borderId="16" xfId="0" applyFont="1" applyBorder="1" applyAlignment="1">
      <alignment vertical="center"/>
    </xf>
    <xf numFmtId="3" fontId="16" fillId="0" borderId="0" xfId="9" applyNumberFormat="1" applyFont="1" applyAlignment="1">
      <alignment horizontal="center" vertical="center" wrapText="1"/>
    </xf>
    <xf numFmtId="3" fontId="18" fillId="0" borderId="0" xfId="9" applyNumberFormat="1" applyFont="1" applyAlignment="1">
      <alignment horizontal="center" vertical="center" wrapText="1"/>
    </xf>
    <xf numFmtId="3" fontId="18" fillId="0" borderId="0" xfId="9" applyNumberFormat="1" applyFont="1" applyAlignment="1">
      <alignment horizontal="left" vertical="center" wrapText="1"/>
    </xf>
    <xf numFmtId="3" fontId="14" fillId="0" borderId="0" xfId="0" applyNumberFormat="1" applyFont="1" applyAlignment="1">
      <alignment horizontal="right" vertical="center"/>
    </xf>
    <xf numFmtId="0" fontId="14" fillId="0" borderId="8" xfId="0" applyFont="1" applyBorder="1" applyAlignment="1">
      <alignment horizontal="center" vertical="center"/>
    </xf>
    <xf numFmtId="0" fontId="14" fillId="0" borderId="8" xfId="0" applyFont="1" applyBorder="1" applyAlignment="1">
      <alignment vertical="center"/>
    </xf>
    <xf numFmtId="3" fontId="18" fillId="0" borderId="19" xfId="9" applyNumberFormat="1" applyFont="1" applyBorder="1" applyAlignment="1">
      <alignment horizontal="center" vertical="center" wrapText="1"/>
    </xf>
    <xf numFmtId="3" fontId="18" fillId="0" borderId="19" xfId="9" applyNumberFormat="1" applyFont="1" applyBorder="1" applyAlignment="1">
      <alignment horizontal="left" vertical="center" wrapText="1"/>
    </xf>
    <xf numFmtId="3" fontId="14" fillId="0" borderId="19" xfId="0" applyNumberFormat="1" applyFont="1" applyBorder="1" applyAlignment="1">
      <alignment horizontal="right" vertical="center"/>
    </xf>
    <xf numFmtId="0" fontId="37" fillId="0" borderId="8" xfId="0" applyFont="1" applyBorder="1" applyAlignment="1">
      <alignment horizontal="center" vertical="center"/>
    </xf>
    <xf numFmtId="3" fontId="38" fillId="0" borderId="0" xfId="9" applyNumberFormat="1" applyFont="1" applyAlignment="1">
      <alignment vertical="center" wrapText="1"/>
    </xf>
    <xf numFmtId="3" fontId="37" fillId="0" borderId="19" xfId="0" applyNumberFormat="1" applyFont="1" applyBorder="1" applyAlignment="1">
      <alignment horizontal="right" vertical="center"/>
    </xf>
    <xf numFmtId="3" fontId="38" fillId="0" borderId="0" xfId="0" applyNumberFormat="1" applyFont="1" applyAlignment="1">
      <alignment vertical="center"/>
    </xf>
    <xf numFmtId="2" fontId="38" fillId="0" borderId="0" xfId="0" applyNumberFormat="1" applyFont="1" applyAlignment="1">
      <alignment vertical="center"/>
    </xf>
    <xf numFmtId="0" fontId="39" fillId="0" borderId="0" xfId="0" applyFont="1" applyAlignment="1">
      <alignment horizontal="left" vertical="center"/>
    </xf>
    <xf numFmtId="0" fontId="40" fillId="0" borderId="0" xfId="0" applyFont="1" applyAlignment="1">
      <alignment vertical="center"/>
    </xf>
    <xf numFmtId="0" fontId="40" fillId="3" borderId="0" xfId="0" applyFont="1" applyFill="1" applyAlignment="1">
      <alignment vertical="center"/>
    </xf>
    <xf numFmtId="0" fontId="14" fillId="0" borderId="0" xfId="0" applyFont="1" applyAlignment="1">
      <alignment horizontal="center" vertical="center" wrapText="1"/>
    </xf>
    <xf numFmtId="0" fontId="16" fillId="0" borderId="0" xfId="5" applyFont="1" applyAlignment="1">
      <alignment horizontal="center" vertical="center" wrapText="1"/>
    </xf>
    <xf numFmtId="0" fontId="16" fillId="0" borderId="0" xfId="5" applyFont="1" applyAlignment="1">
      <alignment vertical="center" wrapText="1"/>
    </xf>
    <xf numFmtId="3" fontId="16" fillId="0" borderId="0" xfId="5" applyNumberFormat="1" applyFont="1" applyAlignment="1">
      <alignment horizontal="right" vertical="center" wrapText="1"/>
    </xf>
    <xf numFmtId="0" fontId="16" fillId="0" borderId="0" xfId="5" applyFont="1" applyAlignment="1">
      <alignment horizontal="center" vertical="center"/>
    </xf>
    <xf numFmtId="0" fontId="16" fillId="0" borderId="0" xfId="5" applyFont="1" applyAlignment="1">
      <alignment vertical="center"/>
    </xf>
    <xf numFmtId="0" fontId="16" fillId="0" borderId="9" xfId="5" applyFont="1" applyBorder="1" applyAlignment="1">
      <alignment vertical="center" wrapText="1"/>
    </xf>
    <xf numFmtId="3" fontId="16" fillId="0" borderId="9" xfId="5" applyNumberFormat="1" applyFont="1" applyBorder="1" applyAlignment="1">
      <alignment horizontal="right" vertical="center" wrapText="1"/>
    </xf>
    <xf numFmtId="0" fontId="14" fillId="0" borderId="19" xfId="0" applyFont="1" applyBorder="1" applyAlignment="1">
      <alignment vertical="center"/>
    </xf>
    <xf numFmtId="3" fontId="14" fillId="0" borderId="19" xfId="0" applyNumberFormat="1" applyFont="1" applyBorder="1" applyAlignment="1">
      <alignment vertical="center"/>
    </xf>
    <xf numFmtId="0" fontId="16" fillId="0" borderId="9" xfId="5" applyFont="1" applyBorder="1" applyAlignment="1">
      <alignment horizontal="center" vertical="center" wrapText="1"/>
    </xf>
    <xf numFmtId="0" fontId="14" fillId="0" borderId="8" xfId="0" applyFont="1" applyBorder="1" applyAlignment="1">
      <alignment horizontal="center" vertical="center" wrapText="1"/>
    </xf>
    <xf numFmtId="0" fontId="16" fillId="0" borderId="11" xfId="5" applyFont="1" applyBorder="1" applyAlignment="1">
      <alignment horizontal="center" vertical="center" wrapText="1"/>
    </xf>
    <xf numFmtId="0" fontId="16" fillId="0" borderId="11" xfId="5" applyFont="1" applyBorder="1" applyAlignment="1">
      <alignment vertical="center" wrapText="1"/>
    </xf>
    <xf numFmtId="3" fontId="16" fillId="0" borderId="11" xfId="5" applyNumberFormat="1" applyFont="1" applyBorder="1" applyAlignment="1">
      <alignment horizontal="right" vertical="center" wrapText="1"/>
    </xf>
    <xf numFmtId="0" fontId="16" fillId="0" borderId="14" xfId="5" applyFont="1" applyBorder="1" applyAlignment="1">
      <alignment horizontal="center" vertical="center" wrapText="1"/>
    </xf>
    <xf numFmtId="0" fontId="16" fillId="0" borderId="14" xfId="5" applyFont="1" applyBorder="1" applyAlignment="1">
      <alignment vertical="center" wrapText="1"/>
    </xf>
    <xf numFmtId="0" fontId="16" fillId="0" borderId="14" xfId="5" applyFont="1" applyBorder="1" applyAlignment="1">
      <alignment horizontal="center" vertical="center"/>
    </xf>
    <xf numFmtId="0" fontId="16" fillId="0" borderId="14" xfId="5" applyFont="1" applyBorder="1" applyAlignment="1">
      <alignment vertical="center"/>
    </xf>
    <xf numFmtId="0" fontId="16" fillId="0" borderId="20" xfId="5" applyFont="1" applyBorder="1" applyAlignment="1">
      <alignment horizontal="center" vertical="center" wrapText="1"/>
    </xf>
    <xf numFmtId="0" fontId="16" fillId="0" borderId="20" xfId="5" applyFont="1" applyBorder="1" applyAlignment="1">
      <alignment vertical="center" wrapText="1"/>
    </xf>
    <xf numFmtId="0" fontId="41" fillId="3" borderId="0" xfId="0" applyFont="1" applyFill="1" applyAlignment="1">
      <alignment vertical="center"/>
    </xf>
    <xf numFmtId="0" fontId="42" fillId="3" borderId="0" xfId="0" applyFont="1" applyFill="1" applyAlignment="1">
      <alignment vertical="center"/>
    </xf>
    <xf numFmtId="3" fontId="37" fillId="0" borderId="0" xfId="0" applyNumberFormat="1" applyFont="1" applyAlignment="1">
      <alignment vertical="center"/>
    </xf>
    <xf numFmtId="0" fontId="14" fillId="0" borderId="25" xfId="0" applyFont="1" applyBorder="1" applyAlignment="1">
      <alignment horizontal="center" vertical="center"/>
    </xf>
    <xf numFmtId="0" fontId="13" fillId="0" borderId="25" xfId="0" applyFont="1" applyBorder="1" applyAlignment="1">
      <alignment horizontal="left" vertical="center"/>
    </xf>
    <xf numFmtId="3" fontId="16" fillId="0" borderId="25" xfId="5" applyNumberFormat="1" applyFont="1" applyBorder="1" applyAlignment="1">
      <alignment horizontal="right" vertical="center" wrapText="1"/>
    </xf>
    <xf numFmtId="0" fontId="18" fillId="0" borderId="25" xfId="13" applyFont="1" applyBorder="1" applyAlignment="1">
      <alignment horizontal="center" vertical="center"/>
    </xf>
    <xf numFmtId="0" fontId="16" fillId="0" borderId="25" xfId="13" applyFont="1" applyBorder="1" applyAlignment="1">
      <alignment horizontal="left" vertical="center"/>
    </xf>
    <xf numFmtId="3" fontId="16" fillId="0" borderId="25" xfId="13" applyNumberFormat="1" applyFont="1" applyBorder="1" applyAlignment="1">
      <alignment horizontal="right" vertical="center"/>
    </xf>
    <xf numFmtId="0" fontId="16" fillId="0" borderId="25" xfId="13" applyFont="1" applyBorder="1" applyAlignment="1">
      <alignment vertical="center"/>
    </xf>
    <xf numFmtId="0" fontId="16" fillId="0" borderId="25" xfId="13" applyFont="1" applyBorder="1" applyAlignment="1">
      <alignment vertical="center" wrapText="1"/>
    </xf>
    <xf numFmtId="0" fontId="18" fillId="0" borderId="26" xfId="13" applyFont="1" applyBorder="1" applyAlignment="1">
      <alignment horizontal="center" vertical="center"/>
    </xf>
    <xf numFmtId="0" fontId="16" fillId="0" borderId="26" xfId="13" applyFont="1" applyBorder="1" applyAlignment="1">
      <alignment vertical="center"/>
    </xf>
    <xf numFmtId="3" fontId="16" fillId="0" borderId="26" xfId="13" applyNumberFormat="1" applyFont="1" applyBorder="1" applyAlignment="1">
      <alignment horizontal="right" vertical="center"/>
    </xf>
    <xf numFmtId="3" fontId="13" fillId="0" borderId="23" xfId="5" applyNumberFormat="1" applyFont="1" applyBorder="1" applyAlignment="1">
      <alignment horizontal="right" vertical="center" wrapText="1"/>
    </xf>
    <xf numFmtId="3" fontId="13" fillId="0" borderId="22" xfId="5" applyNumberFormat="1" applyFont="1" applyBorder="1" applyAlignment="1">
      <alignment horizontal="right" vertical="center" wrapText="1"/>
    </xf>
    <xf numFmtId="0" fontId="16" fillId="0" borderId="21" xfId="5" applyFont="1" applyBorder="1" applyAlignment="1">
      <alignment horizontal="center" vertical="center" wrapText="1"/>
    </xf>
    <xf numFmtId="0" fontId="16" fillId="0" borderId="21" xfId="5" applyFont="1" applyBorder="1" applyAlignment="1">
      <alignment vertical="center" wrapText="1"/>
    </xf>
    <xf numFmtId="3" fontId="13" fillId="0" borderId="24" xfId="5" applyNumberFormat="1" applyFont="1" applyBorder="1" applyAlignment="1">
      <alignment horizontal="right" vertical="center" wrapText="1"/>
    </xf>
    <xf numFmtId="0" fontId="29" fillId="0" borderId="0" xfId="0" applyFont="1" applyAlignment="1">
      <alignment horizontal="left"/>
    </xf>
    <xf numFmtId="0" fontId="40" fillId="0" borderId="0" xfId="0" applyFont="1" applyAlignment="1">
      <alignment horizontal="left"/>
    </xf>
    <xf numFmtId="0" fontId="43" fillId="0" borderId="0" xfId="0" applyFont="1" applyAlignment="1">
      <alignment horizontal="left" vertical="top" readingOrder="1"/>
    </xf>
    <xf numFmtId="0" fontId="14" fillId="0" borderId="27" xfId="0" applyFont="1" applyBorder="1" applyAlignment="1">
      <alignment vertical="center"/>
    </xf>
    <xf numFmtId="0" fontId="14" fillId="0" borderId="27" xfId="0" applyFont="1" applyBorder="1" applyAlignment="1">
      <alignment horizontal="center" vertical="center"/>
    </xf>
    <xf numFmtId="0" fontId="14" fillId="0" borderId="27" xfId="0" applyFont="1" applyBorder="1" applyAlignment="1">
      <alignment horizontal="center" vertical="center" wrapText="1"/>
    </xf>
    <xf numFmtId="0" fontId="16" fillId="0" borderId="27" xfId="6" applyFont="1" applyBorder="1" applyAlignment="1">
      <alignment horizontal="center" vertical="center" wrapText="1"/>
    </xf>
    <xf numFmtId="0" fontId="16" fillId="0" borderId="27" xfId="6" applyFont="1" applyBorder="1" applyAlignment="1">
      <alignment vertical="center" wrapText="1"/>
    </xf>
    <xf numFmtId="0" fontId="16" fillId="0" borderId="27" xfId="6" applyFont="1" applyBorder="1" applyAlignment="1">
      <alignment horizontal="left" vertical="center" wrapText="1"/>
    </xf>
    <xf numFmtId="3" fontId="16" fillId="0" borderId="27" xfId="6" applyNumberFormat="1" applyFont="1" applyBorder="1" applyAlignment="1">
      <alignment horizontal="right" vertical="center" wrapText="1"/>
    </xf>
    <xf numFmtId="3" fontId="16" fillId="0" borderId="27" xfId="9" applyNumberFormat="1" applyFont="1" applyBorder="1" applyAlignment="1">
      <alignment vertical="center"/>
    </xf>
    <xf numFmtId="0" fontId="16" fillId="0" borderId="28" xfId="6" applyFont="1" applyBorder="1" applyAlignment="1">
      <alignment horizontal="center" vertical="center" wrapText="1"/>
    </xf>
    <xf numFmtId="3" fontId="16" fillId="0" borderId="28" xfId="9" applyNumberFormat="1" applyFont="1" applyBorder="1" applyAlignment="1">
      <alignment vertical="center"/>
    </xf>
    <xf numFmtId="0" fontId="16" fillId="0" borderId="28" xfId="6" applyFont="1" applyBorder="1" applyAlignment="1">
      <alignment horizontal="left" vertical="center" wrapText="1"/>
    </xf>
    <xf numFmtId="3" fontId="16" fillId="0" borderId="28" xfId="6" applyNumberFormat="1" applyFont="1" applyBorder="1" applyAlignment="1">
      <alignment horizontal="right" vertical="center" wrapText="1"/>
    </xf>
    <xf numFmtId="3" fontId="13" fillId="0" borderId="28" xfId="0" applyNumberFormat="1" applyFont="1" applyBorder="1" applyAlignment="1">
      <alignment vertical="center"/>
    </xf>
    <xf numFmtId="0" fontId="13" fillId="0" borderId="28" xfId="0" applyFont="1" applyBorder="1" applyAlignment="1">
      <alignment vertical="center"/>
    </xf>
    <xf numFmtId="0" fontId="13" fillId="0" borderId="19" xfId="0" applyFont="1" applyBorder="1" applyAlignment="1">
      <alignment vertical="center"/>
    </xf>
    <xf numFmtId="3" fontId="13" fillId="0" borderId="19" xfId="0" applyNumberFormat="1" applyFont="1" applyBorder="1" applyAlignment="1">
      <alignment vertical="center"/>
    </xf>
    <xf numFmtId="3" fontId="14" fillId="0" borderId="29" xfId="0" applyNumberFormat="1" applyFont="1" applyBorder="1" applyAlignment="1">
      <alignment vertical="center"/>
    </xf>
    <xf numFmtId="3" fontId="14" fillId="0" borderId="30" xfId="0" applyNumberFormat="1" applyFont="1" applyBorder="1" applyAlignment="1">
      <alignment vertical="center"/>
    </xf>
    <xf numFmtId="3" fontId="14" fillId="0" borderId="31" xfId="0" applyNumberFormat="1" applyFont="1" applyBorder="1" applyAlignment="1">
      <alignment vertical="center"/>
    </xf>
    <xf numFmtId="0" fontId="14" fillId="0" borderId="27" xfId="0" applyFont="1" applyBorder="1" applyAlignment="1">
      <alignment horizontal="left" vertical="center"/>
    </xf>
    <xf numFmtId="0" fontId="16" fillId="0" borderId="27" xfId="14" applyFont="1" applyBorder="1" applyAlignment="1">
      <alignment horizontal="center" vertical="center" wrapText="1"/>
    </xf>
    <xf numFmtId="0" fontId="16" fillId="0" borderId="27" xfId="14" applyFont="1" applyBorder="1" applyAlignment="1">
      <alignment horizontal="left" vertical="center" wrapText="1"/>
    </xf>
    <xf numFmtId="3" fontId="16" fillId="0" borderId="27" xfId="14" applyNumberFormat="1" applyFont="1" applyBorder="1" applyAlignment="1">
      <alignment horizontal="right" vertical="center" wrapText="1"/>
    </xf>
    <xf numFmtId="0" fontId="16" fillId="0" borderId="28" xfId="14" applyFont="1" applyBorder="1" applyAlignment="1">
      <alignment horizontal="center" vertical="center" wrapText="1"/>
    </xf>
    <xf numFmtId="0" fontId="16" fillId="0" borderId="28" xfId="14" applyFont="1" applyBorder="1" applyAlignment="1">
      <alignment horizontal="left" vertical="center" wrapText="1"/>
    </xf>
    <xf numFmtId="3" fontId="16" fillId="0" borderId="28" xfId="14" applyNumberFormat="1" applyFont="1" applyBorder="1" applyAlignment="1">
      <alignment horizontal="right" vertical="center" wrapText="1"/>
    </xf>
    <xf numFmtId="0" fontId="40" fillId="0" borderId="0" xfId="0" applyFont="1" applyAlignment="1">
      <alignment horizontal="center" vertical="center"/>
    </xf>
    <xf numFmtId="3" fontId="16" fillId="0" borderId="27" xfId="15" applyNumberFormat="1" applyFont="1" applyBorder="1" applyAlignment="1">
      <alignment horizontal="center" vertical="center"/>
    </xf>
    <xf numFmtId="3" fontId="16" fillId="0" borderId="27" xfId="15" applyNumberFormat="1" applyFont="1" applyBorder="1" applyAlignment="1">
      <alignment vertical="center"/>
    </xf>
    <xf numFmtId="0" fontId="16" fillId="0" borderId="27" xfId="15" applyFont="1" applyBorder="1" applyAlignment="1">
      <alignment horizontal="center" vertical="center"/>
    </xf>
    <xf numFmtId="0" fontId="16" fillId="0" borderId="27" xfId="15" applyFont="1" applyBorder="1" applyAlignment="1">
      <alignment horizontal="left" vertical="center"/>
    </xf>
    <xf numFmtId="3" fontId="16" fillId="0" borderId="27" xfId="15" applyNumberFormat="1" applyFont="1" applyBorder="1" applyAlignment="1">
      <alignment horizontal="right" vertical="center"/>
    </xf>
    <xf numFmtId="0" fontId="16" fillId="0" borderId="27" xfId="10" applyFont="1" applyBorder="1" applyAlignment="1">
      <alignment horizontal="center" vertical="center" wrapText="1"/>
    </xf>
    <xf numFmtId="0" fontId="16" fillId="0" borderId="27" xfId="10" applyFont="1" applyBorder="1" applyAlignment="1">
      <alignment vertical="center" wrapText="1"/>
    </xf>
    <xf numFmtId="3" fontId="16" fillId="0" borderId="27" xfId="10" applyNumberFormat="1" applyFont="1" applyBorder="1" applyAlignment="1">
      <alignment horizontal="right" vertical="center" wrapText="1"/>
    </xf>
    <xf numFmtId="3" fontId="13" fillId="0" borderId="27" xfId="0" applyNumberFormat="1" applyFont="1" applyBorder="1" applyAlignment="1">
      <alignment vertical="center"/>
    </xf>
    <xf numFmtId="0" fontId="16" fillId="0" borderId="28" xfId="10" applyFont="1" applyBorder="1" applyAlignment="1">
      <alignment horizontal="center" vertical="center" wrapText="1"/>
    </xf>
    <xf numFmtId="0" fontId="18" fillId="0" borderId="32" xfId="10" applyFont="1" applyBorder="1" applyAlignment="1">
      <alignment horizontal="center" vertical="center" wrapText="1"/>
    </xf>
    <xf numFmtId="3" fontId="18" fillId="0" borderId="32" xfId="9" applyNumberFormat="1" applyFont="1" applyBorder="1" applyAlignment="1">
      <alignment horizontal="left" vertical="center" wrapText="1"/>
    </xf>
    <xf numFmtId="3" fontId="18" fillId="0" borderId="32" xfId="10" applyNumberFormat="1" applyFont="1" applyBorder="1" applyAlignment="1">
      <alignment horizontal="right" vertical="center" wrapText="1"/>
    </xf>
    <xf numFmtId="3" fontId="14" fillId="0" borderId="32" xfId="0" applyNumberFormat="1" applyFont="1" applyBorder="1" applyAlignment="1">
      <alignment vertical="center"/>
    </xf>
    <xf numFmtId="0" fontId="14" fillId="0" borderId="33" xfId="0" applyFont="1" applyBorder="1" applyAlignment="1">
      <alignment horizontal="center" vertical="center"/>
    </xf>
    <xf numFmtId="0" fontId="14" fillId="0" borderId="33" xfId="0" applyFont="1" applyBorder="1" applyAlignment="1">
      <alignment vertical="center"/>
    </xf>
    <xf numFmtId="0" fontId="18" fillId="0" borderId="0" xfId="10" applyFont="1" applyAlignment="1">
      <alignment horizontal="center" vertical="center" wrapText="1"/>
    </xf>
    <xf numFmtId="0" fontId="37" fillId="0" borderId="0" xfId="0" applyFont="1" applyAlignment="1">
      <alignment horizontal="center" vertical="center" wrapText="1"/>
    </xf>
    <xf numFmtId="1" fontId="16" fillId="0" borderId="0" xfId="9" applyNumberFormat="1" applyFont="1" applyAlignment="1">
      <alignment horizontal="center" vertical="center"/>
    </xf>
    <xf numFmtId="3" fontId="16" fillId="0" borderId="0" xfId="9" applyNumberFormat="1" applyFont="1" applyAlignment="1">
      <alignment horizontal="center" vertical="center"/>
    </xf>
    <xf numFmtId="3" fontId="16" fillId="0" borderId="0" xfId="9" applyNumberFormat="1" applyFont="1" applyAlignment="1">
      <alignment horizontal="right" vertical="center"/>
    </xf>
    <xf numFmtId="3" fontId="38" fillId="0" borderId="0" xfId="9" applyNumberFormat="1" applyFont="1" applyAlignment="1">
      <alignment horizontal="right" vertical="center"/>
    </xf>
    <xf numFmtId="3" fontId="37" fillId="0" borderId="19" xfId="0" applyNumberFormat="1" applyFont="1" applyBorder="1" applyAlignment="1">
      <alignment vertical="center"/>
    </xf>
    <xf numFmtId="9" fontId="4" fillId="0" borderId="0" xfId="11" applyFont="1" applyAlignment="1">
      <alignment horizontal="center"/>
    </xf>
    <xf numFmtId="9" fontId="4" fillId="0" borderId="0" xfId="11" applyFont="1"/>
    <xf numFmtId="9" fontId="4" fillId="0" borderId="0" xfId="0" applyNumberFormat="1" applyFont="1" applyAlignment="1">
      <alignment horizontal="center" vertical="center"/>
    </xf>
    <xf numFmtId="9" fontId="4" fillId="0" borderId="0" xfId="11" applyFont="1" applyAlignment="1">
      <alignment horizontal="left"/>
    </xf>
    <xf numFmtId="3" fontId="4" fillId="7" borderId="0" xfId="0" applyNumberFormat="1" applyFont="1" applyFill="1" applyAlignment="1">
      <alignment horizontal="center" vertical="center"/>
    </xf>
    <xf numFmtId="0" fontId="4" fillId="0" borderId="0" xfId="0" applyFont="1" applyAlignment="1">
      <alignment horizontal="center" vertical="center"/>
    </xf>
    <xf numFmtId="0" fontId="4" fillId="7" borderId="0" xfId="0" applyFont="1" applyFill="1"/>
    <xf numFmtId="3" fontId="6" fillId="0" borderId="0" xfId="0" applyNumberFormat="1" applyFont="1" applyAlignment="1">
      <alignment horizontal="center" vertical="center"/>
    </xf>
    <xf numFmtId="0" fontId="29" fillId="8" borderId="0" xfId="0" applyFont="1" applyFill="1"/>
    <xf numFmtId="3" fontId="4" fillId="8" borderId="0" xfId="0" applyNumberFormat="1" applyFont="1" applyFill="1" applyAlignment="1">
      <alignment horizontal="center" vertical="center"/>
    </xf>
    <xf numFmtId="9" fontId="4" fillId="8" borderId="0" xfId="11" applyFont="1" applyFill="1" applyAlignment="1">
      <alignment horizontal="left" vertical="center"/>
    </xf>
    <xf numFmtId="0" fontId="4" fillId="8" borderId="0" xfId="0" applyFont="1" applyFill="1"/>
    <xf numFmtId="9" fontId="4" fillId="8" borderId="0" xfId="11" applyFont="1" applyFill="1" applyAlignment="1">
      <alignment horizontal="center" vertical="center"/>
    </xf>
    <xf numFmtId="0" fontId="29" fillId="7" borderId="0" xfId="0" applyFont="1" applyFill="1"/>
    <xf numFmtId="9" fontId="4" fillId="7" borderId="0" xfId="11" applyFont="1" applyFill="1" applyAlignment="1">
      <alignment horizontal="left" vertical="center"/>
    </xf>
    <xf numFmtId="9" fontId="4" fillId="7" borderId="0" xfId="11" applyFont="1" applyFill="1" applyAlignment="1">
      <alignment horizontal="center" vertical="center"/>
    </xf>
    <xf numFmtId="9" fontId="4" fillId="7" borderId="0" xfId="0" applyNumberFormat="1" applyFont="1" applyFill="1" applyAlignment="1">
      <alignment horizontal="center" vertical="center"/>
    </xf>
    <xf numFmtId="9" fontId="4" fillId="7" borderId="0" xfId="0" applyNumberFormat="1" applyFont="1" applyFill="1" applyAlignment="1">
      <alignment horizontal="left" vertical="center"/>
    </xf>
    <xf numFmtId="0" fontId="4" fillId="9" borderId="0" xfId="0" applyFont="1" applyFill="1" applyAlignment="1">
      <alignment horizontal="center"/>
    </xf>
    <xf numFmtId="3" fontId="4" fillId="9" borderId="0" xfId="0" applyNumberFormat="1" applyFont="1" applyFill="1"/>
    <xf numFmtId="10" fontId="4" fillId="9" borderId="0" xfId="0" applyNumberFormat="1" applyFont="1" applyFill="1"/>
    <xf numFmtId="0" fontId="4" fillId="7" borderId="0" xfId="0" applyFont="1" applyFill="1" applyAlignment="1">
      <alignment horizontal="center"/>
    </xf>
    <xf numFmtId="3" fontId="4" fillId="7" borderId="0" xfId="0" applyNumberFormat="1" applyFont="1" applyFill="1"/>
    <xf numFmtId="10" fontId="4" fillId="7" borderId="0" xfId="0" applyNumberFormat="1" applyFont="1" applyFill="1"/>
    <xf numFmtId="0" fontId="4" fillId="4" borderId="0" xfId="0" applyFont="1" applyFill="1" applyAlignment="1">
      <alignment horizontal="center"/>
    </xf>
    <xf numFmtId="3" fontId="4" fillId="4" borderId="0" xfId="0" applyNumberFormat="1" applyFont="1" applyFill="1"/>
    <xf numFmtId="10" fontId="4" fillId="4" borderId="0" xfId="0" applyNumberFormat="1" applyFont="1" applyFill="1"/>
    <xf numFmtId="9" fontId="4" fillId="9" borderId="0" xfId="11" applyFont="1" applyFill="1" applyAlignment="1">
      <alignment horizontal="left"/>
    </xf>
    <xf numFmtId="9" fontId="4" fillId="7" borderId="0" xfId="11" applyFont="1" applyFill="1" applyAlignment="1">
      <alignment horizontal="left"/>
    </xf>
    <xf numFmtId="9" fontId="4" fillId="4" borderId="0" xfId="11" applyFont="1" applyFill="1" applyAlignment="1">
      <alignment horizontal="left"/>
    </xf>
    <xf numFmtId="165" fontId="4" fillId="9" borderId="0" xfId="0" applyNumberFormat="1" applyFont="1" applyFill="1" applyAlignment="1">
      <alignment horizontal="left"/>
    </xf>
    <xf numFmtId="165" fontId="4" fillId="7" borderId="0" xfId="0" applyNumberFormat="1" applyFont="1" applyFill="1" applyAlignment="1">
      <alignment horizontal="left"/>
    </xf>
    <xf numFmtId="165" fontId="4" fillId="4" borderId="0" xfId="0" applyNumberFormat="1" applyFont="1" applyFill="1" applyAlignment="1">
      <alignment horizontal="left"/>
    </xf>
    <xf numFmtId="2" fontId="14" fillId="8" borderId="0" xfId="0" applyNumberFormat="1" applyFont="1" applyFill="1" applyAlignment="1">
      <alignment horizontal="center" vertical="center"/>
    </xf>
    <xf numFmtId="0" fontId="40" fillId="0" borderId="0" xfId="0" applyFont="1"/>
    <xf numFmtId="0" fontId="40" fillId="0" borderId="0" xfId="0" applyFont="1" applyAlignment="1">
      <alignment horizontal="left" vertical="top"/>
    </xf>
    <xf numFmtId="3" fontId="44" fillId="13" borderId="0" xfId="0" applyNumberFormat="1" applyFont="1" applyFill="1" applyAlignment="1">
      <alignment vertical="center"/>
    </xf>
    <xf numFmtId="3" fontId="44" fillId="0" borderId="0" xfId="0" applyNumberFormat="1" applyFont="1" applyAlignment="1">
      <alignment vertical="center"/>
    </xf>
    <xf numFmtId="3" fontId="13" fillId="10" borderId="0" xfId="0" applyNumberFormat="1" applyFont="1" applyFill="1" applyAlignment="1">
      <alignment vertical="center"/>
    </xf>
    <xf numFmtId="3" fontId="13" fillId="12" borderId="0" xfId="0" applyNumberFormat="1" applyFont="1" applyFill="1" applyAlignment="1">
      <alignment vertical="center"/>
    </xf>
    <xf numFmtId="3" fontId="13" fillId="13" borderId="0" xfId="0" applyNumberFormat="1" applyFont="1" applyFill="1" applyAlignment="1">
      <alignment vertical="center"/>
    </xf>
    <xf numFmtId="2" fontId="14" fillId="10" borderId="0" xfId="0" applyNumberFormat="1" applyFont="1" applyFill="1" applyAlignment="1">
      <alignment horizontal="center" vertical="top"/>
    </xf>
    <xf numFmtId="2" fontId="14" fillId="12" borderId="0" xfId="0" applyNumberFormat="1" applyFont="1" applyFill="1" applyAlignment="1">
      <alignment horizontal="center" vertical="top"/>
    </xf>
    <xf numFmtId="2" fontId="14" fillId="0" borderId="0" xfId="0" applyNumberFormat="1" applyFont="1" applyAlignment="1">
      <alignment horizontal="center" vertical="top"/>
    </xf>
    <xf numFmtId="2" fontId="14" fillId="13" borderId="0" xfId="0" applyNumberFormat="1" applyFont="1" applyFill="1" applyAlignment="1">
      <alignment horizontal="center" vertical="top"/>
    </xf>
    <xf numFmtId="2" fontId="14" fillId="11" borderId="0" xfId="0" applyNumberFormat="1" applyFont="1" applyFill="1" applyAlignment="1">
      <alignment horizontal="center" vertical="top"/>
    </xf>
    <xf numFmtId="3" fontId="13" fillId="11" borderId="0" xfId="0" applyNumberFormat="1" applyFont="1" applyFill="1" applyAlignment="1">
      <alignment vertical="center"/>
    </xf>
    <xf numFmtId="165" fontId="13" fillId="8" borderId="9" xfId="11" applyNumberFormat="1" applyFont="1" applyFill="1" applyBorder="1" applyAlignment="1">
      <alignment vertical="center"/>
    </xf>
    <xf numFmtId="0" fontId="14" fillId="7" borderId="0" xfId="0" applyFont="1" applyFill="1" applyAlignment="1">
      <alignment horizontal="center" vertical="center"/>
    </xf>
    <xf numFmtId="3" fontId="16" fillId="0" borderId="34" xfId="5" applyNumberFormat="1" applyFont="1" applyBorder="1" applyAlignment="1">
      <alignment horizontal="right" vertical="center" wrapText="1"/>
    </xf>
    <xf numFmtId="3" fontId="16" fillId="0" borderId="36" xfId="5" applyNumberFormat="1" applyFont="1" applyBorder="1" applyAlignment="1">
      <alignment horizontal="right" vertical="center" wrapText="1"/>
    </xf>
    <xf numFmtId="3" fontId="16" fillId="0" borderId="35" xfId="5" applyNumberFormat="1" applyFont="1" applyBorder="1" applyAlignment="1">
      <alignment horizontal="right" vertical="center" wrapText="1"/>
    </xf>
    <xf numFmtId="0" fontId="45" fillId="0" borderId="0" xfId="1" applyFont="1" applyFill="1" applyAlignment="1">
      <alignment vertical="center"/>
    </xf>
    <xf numFmtId="0" fontId="46" fillId="0" borderId="0" xfId="1" applyFont="1" applyFill="1" applyAlignment="1">
      <alignment vertical="center"/>
    </xf>
    <xf numFmtId="0" fontId="47" fillId="0" borderId="0" xfId="1" applyFont="1" applyAlignment="1">
      <alignment vertical="center"/>
    </xf>
    <xf numFmtId="0" fontId="45" fillId="0" borderId="0" xfId="1" applyFont="1" applyAlignment="1">
      <alignment vertical="center"/>
    </xf>
    <xf numFmtId="0" fontId="48" fillId="0" borderId="0" xfId="0" applyFont="1"/>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horizontal="left" vertical="center"/>
    </xf>
    <xf numFmtId="3" fontId="49" fillId="0" borderId="0" xfId="0" applyNumberFormat="1" applyFont="1" applyAlignment="1">
      <alignment vertical="center"/>
    </xf>
    <xf numFmtId="0" fontId="49" fillId="0" borderId="0" xfId="0" applyFont="1" applyAlignment="1">
      <alignment horizontal="center" vertical="center"/>
    </xf>
    <xf numFmtId="0" fontId="52" fillId="0" borderId="0" xfId="0" applyFont="1"/>
    <xf numFmtId="0" fontId="52" fillId="3" borderId="0" xfId="0" applyFont="1" applyFill="1"/>
    <xf numFmtId="0" fontId="49" fillId="0" borderId="0" xfId="2" applyFont="1" applyAlignment="1"/>
    <xf numFmtId="0" fontId="53" fillId="0" borderId="0" xfId="2" applyFont="1" applyAlignment="1"/>
    <xf numFmtId="0" fontId="54" fillId="0" borderId="0" xfId="0" applyFont="1"/>
    <xf numFmtId="0" fontId="16" fillId="0" borderId="22" xfId="14" applyFont="1" applyBorder="1" applyAlignment="1">
      <alignment horizontal="center" vertical="center" wrapText="1"/>
    </xf>
    <xf numFmtId="0" fontId="16" fillId="0" borderId="22" xfId="14" applyFont="1" applyBorder="1" applyAlignment="1">
      <alignment horizontal="left" vertical="center" wrapText="1"/>
    </xf>
    <xf numFmtId="0" fontId="16" fillId="0" borderId="37" xfId="14" applyFont="1" applyBorder="1" applyAlignment="1">
      <alignment horizontal="center" vertical="center" wrapText="1"/>
    </xf>
    <xf numFmtId="0" fontId="16" fillId="0" borderId="37" xfId="14" applyFont="1" applyBorder="1" applyAlignment="1">
      <alignment horizontal="left" vertical="center" wrapText="1"/>
    </xf>
    <xf numFmtId="0" fontId="14" fillId="7" borderId="0" xfId="0" applyFont="1" applyFill="1" applyAlignment="1">
      <alignment horizontal="left" vertical="center"/>
    </xf>
    <xf numFmtId="3" fontId="13" fillId="0" borderId="22" xfId="5" applyNumberFormat="1" applyFont="1" applyBorder="1" applyAlignment="1">
      <alignment vertical="center" wrapText="1"/>
    </xf>
    <xf numFmtId="3" fontId="13" fillId="0" borderId="24" xfId="5" applyNumberFormat="1" applyFont="1" applyBorder="1" applyAlignment="1">
      <alignment vertical="center" wrapText="1"/>
    </xf>
    <xf numFmtId="0" fontId="27" fillId="0" borderId="0" xfId="0" applyFont="1" applyAlignment="1">
      <alignment wrapText="1"/>
    </xf>
    <xf numFmtId="0" fontId="20" fillId="0" borderId="28" xfId="0" applyFont="1" applyBorder="1" applyAlignment="1">
      <alignment vertical="center"/>
    </xf>
    <xf numFmtId="3" fontId="16" fillId="0" borderId="19" xfId="15" applyNumberFormat="1" applyFont="1" applyBorder="1" applyAlignment="1">
      <alignment horizontal="center" vertical="center"/>
    </xf>
    <xf numFmtId="3" fontId="16" fillId="0" borderId="19" xfId="9" applyNumberFormat="1" applyFont="1" applyBorder="1" applyAlignment="1">
      <alignment vertical="center"/>
    </xf>
    <xf numFmtId="0" fontId="16" fillId="0" borderId="19" xfId="15" applyFont="1" applyBorder="1" applyAlignment="1">
      <alignment horizontal="center" vertical="center"/>
    </xf>
    <xf numFmtId="0" fontId="16" fillId="0" borderId="19" xfId="15" applyFont="1" applyBorder="1" applyAlignment="1">
      <alignment horizontal="left" vertical="center"/>
    </xf>
    <xf numFmtId="0" fontId="16" fillId="0" borderId="0" xfId="9" applyFont="1" applyAlignment="1">
      <alignment horizontal="center" vertical="center"/>
    </xf>
    <xf numFmtId="166" fontId="0" fillId="0" borderId="0" xfId="0" applyNumberFormat="1"/>
    <xf numFmtId="3" fontId="14" fillId="0" borderId="19" xfId="15" applyNumberFormat="1" applyFont="1" applyBorder="1" applyAlignment="1">
      <alignment horizontal="right" vertical="center"/>
    </xf>
    <xf numFmtId="3" fontId="14" fillId="0" borderId="32" xfId="10" applyNumberFormat="1" applyFont="1" applyBorder="1" applyAlignment="1">
      <alignment horizontal="right" vertical="center" wrapText="1"/>
    </xf>
    <xf numFmtId="0" fontId="21" fillId="0" borderId="0" xfId="0" applyFont="1" applyAlignment="1">
      <alignment horizontal="center"/>
    </xf>
    <xf numFmtId="0" fontId="0" fillId="0" borderId="0" xfId="0" applyAlignment="1">
      <alignment horizontal="center"/>
    </xf>
    <xf numFmtId="0" fontId="26" fillId="0" borderId="0" xfId="0" applyFont="1" applyAlignment="1">
      <alignment horizontal="left" wrapText="1"/>
    </xf>
    <xf numFmtId="2" fontId="14" fillId="10" borderId="0" xfId="0" applyNumberFormat="1" applyFont="1" applyFill="1" applyAlignment="1">
      <alignment horizontal="center" vertical="center"/>
    </xf>
    <xf numFmtId="2" fontId="14" fillId="11" borderId="0" xfId="0" applyNumberFormat="1" applyFont="1" applyFill="1" applyAlignment="1">
      <alignment horizontal="center" vertical="center"/>
    </xf>
    <xf numFmtId="2" fontId="14" fillId="8" borderId="0" xfId="0" applyNumberFormat="1" applyFont="1" applyFill="1" applyAlignment="1">
      <alignment horizontal="center" vertical="center"/>
    </xf>
    <xf numFmtId="0" fontId="20" fillId="0" borderId="0" xfId="0" applyFont="1" applyAlignment="1">
      <alignment horizontal="left" vertical="center" wrapText="1"/>
    </xf>
    <xf numFmtId="0" fontId="14" fillId="7" borderId="0" xfId="0" applyFont="1" applyFill="1" applyAlignment="1">
      <alignment horizontal="center"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17" xfId="0" applyFont="1" applyBorder="1" applyAlignment="1">
      <alignment horizontal="left" vertical="center"/>
    </xf>
    <xf numFmtId="0" fontId="36" fillId="0" borderId="18" xfId="0" applyFont="1" applyBorder="1" applyAlignment="1">
      <alignment horizontal="left" vertical="center"/>
    </xf>
    <xf numFmtId="0" fontId="36" fillId="0" borderId="11" xfId="0" applyFont="1" applyBorder="1" applyAlignment="1">
      <alignment horizontal="left" vertical="center"/>
    </xf>
    <xf numFmtId="0" fontId="36" fillId="0" borderId="12" xfId="0" applyFont="1" applyBorder="1" applyAlignment="1">
      <alignment horizontal="left" vertical="center"/>
    </xf>
    <xf numFmtId="0" fontId="14" fillId="0" borderId="0" xfId="0" applyFont="1" applyAlignment="1">
      <alignment horizontal="left" vertical="center"/>
    </xf>
    <xf numFmtId="0" fontId="14" fillId="0" borderId="8" xfId="0" applyFont="1" applyBorder="1" applyAlignment="1">
      <alignment horizontal="left" vertical="center"/>
    </xf>
    <xf numFmtId="3" fontId="13" fillId="0" borderId="22" xfId="5" applyNumberFormat="1" applyFont="1" applyBorder="1" applyAlignment="1">
      <alignment horizontal="center" vertical="center" wrapText="1"/>
    </xf>
    <xf numFmtId="3" fontId="13" fillId="0" borderId="24" xfId="5" applyNumberFormat="1" applyFont="1" applyBorder="1" applyAlignment="1">
      <alignment horizontal="center" vertical="center" wrapText="1"/>
    </xf>
    <xf numFmtId="0" fontId="14" fillId="0" borderId="25" xfId="0" applyFont="1" applyBorder="1" applyAlignment="1">
      <alignment horizontal="center" vertical="center"/>
    </xf>
    <xf numFmtId="0" fontId="27" fillId="0" borderId="0" xfId="0" applyFont="1" applyAlignment="1">
      <alignment horizontal="left" wrapText="1"/>
    </xf>
    <xf numFmtId="0" fontId="14" fillId="7" borderId="8" xfId="0" applyFont="1" applyFill="1" applyBorder="1" applyAlignment="1">
      <alignment horizontal="center" vertical="center"/>
    </xf>
    <xf numFmtId="3" fontId="16" fillId="0" borderId="28" xfId="10" applyNumberFormat="1" applyFont="1" applyBorder="1" applyAlignment="1">
      <alignment horizontal="center" vertical="center" wrapText="1"/>
    </xf>
    <xf numFmtId="0" fontId="27" fillId="0" borderId="0" xfId="0" applyFont="1" applyAlignment="1">
      <alignment horizontal="left" vertical="top" wrapText="1"/>
    </xf>
    <xf numFmtId="0" fontId="10" fillId="0" borderId="0" xfId="0" applyFont="1" applyAlignment="1">
      <alignment horizontal="center"/>
    </xf>
  </cellXfs>
  <cellStyles count="17">
    <cellStyle name="Komma" xfId="16" builtinId="3"/>
    <cellStyle name="Link" xfId="1" builtinId="8"/>
    <cellStyle name="Prozent" xfId="11" builtinId="5"/>
    <cellStyle name="Standard" xfId="0" builtinId="0"/>
    <cellStyle name="Standard_Fachgruppentext-2005" xfId="2" xr:uid="{00000000-0005-0000-0000-000004000000}"/>
    <cellStyle name="Standard_Grafik-SP-Bez-Besch-Vert" xfId="3" xr:uid="{00000000-0005-0000-0000-000005000000}"/>
    <cellStyle name="Standard_Grafik-SP-Bez-Besch-Vert_1" xfId="12" xr:uid="{00000000-0005-0000-0000-000006000000}"/>
    <cellStyle name="Standard_KM_Beschäftigte_nach_FG" xfId="14" xr:uid="{00000000-0005-0000-0000-000007000000}"/>
    <cellStyle name="Standard_KM_Beschäftigte_nach_FG-Bez" xfId="15" xr:uid="{00000000-0005-0000-0000-000008000000}"/>
    <cellStyle name="Standard_KM_Beschäftigte_nach_ÖNACE-OÖ" xfId="4" xr:uid="{00000000-0005-0000-0000-000009000000}"/>
    <cellStyle name="Standard_KM_Beschäftigte_nach_ÖNACE-OÖ_1" xfId="13" xr:uid="{00000000-0005-0000-0000-00000A000000}"/>
    <cellStyle name="Standard_KM_Beschäftigte_nach_SP" xfId="5" xr:uid="{00000000-0005-0000-0000-00000B000000}"/>
    <cellStyle name="Standard_KM_Beschäftigte_nach_SP-Bez" xfId="6" xr:uid="{00000000-0005-0000-0000-00000C000000}"/>
    <cellStyle name="Standard_KM_Beschäftigte_nach_SP-Bez (3)" xfId="7" xr:uid="{00000000-0005-0000-0000-00000D000000}"/>
    <cellStyle name="Standard_KM_GrKl_BeschäftigteBEZ" xfId="8" xr:uid="{00000000-0005-0000-0000-00000E000000}"/>
    <cellStyle name="Standard_KM_GrKl_BeschäftigteBEZ_1" xfId="9" xr:uid="{00000000-0005-0000-0000-00000F000000}"/>
    <cellStyle name="Standard_KM_GrKl_Unternehmen BEZ_1" xfId="10" xr:uid="{00000000-0005-0000-0000-000010000000}"/>
  </cellStyles>
  <dxfs count="0"/>
  <tableStyles count="0" defaultTableStyle="TableStyleMedium9" defaultPivotStyle="PivotStyleLight16"/>
  <colors>
    <mruColors>
      <color rgb="FF3366CC"/>
      <color rgb="FFE40613"/>
      <color rgb="FFF6A4B0"/>
      <color rgb="FFF37D8E"/>
      <color rgb="FF00B46D"/>
      <color rgb="FF00B613"/>
      <color rgb="FF00DA82"/>
      <color rgb="FFEF6B74"/>
      <color rgb="FF00FA95"/>
      <color rgb="FFFBD5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280719593416"/>
          <c:y val="0.11622050149331127"/>
          <c:w val="0.89699720709649344"/>
          <c:h val="0.75625079316937993"/>
        </c:manualLayout>
      </c:layout>
      <c:barChart>
        <c:barDir val="bar"/>
        <c:grouping val="clustered"/>
        <c:varyColors val="0"/>
        <c:ser>
          <c:idx val="0"/>
          <c:order val="0"/>
          <c:tx>
            <c:strRef>
              <c:f>'GrKl-VGL'!$B$27</c:f>
              <c:strCache>
                <c:ptCount val="1"/>
                <c:pt idx="0">
                  <c:v>Unternehmen</c:v>
                </c:pt>
              </c:strCache>
            </c:strRef>
          </c:tx>
          <c:spPr>
            <a:solidFill>
              <a:srgbClr val="E40613"/>
            </a:solidFill>
            <a:ln w="63500">
              <a:solidFill>
                <a:srgbClr val="E4061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'GrKl-VGL'!$D$26:$K$26</c:f>
              <c:strCache>
                <c:ptCount val="8"/>
                <c:pt idx="0">
                  <c:v> 5-9</c:v>
                </c:pt>
                <c:pt idx="1">
                  <c:v> 10-19</c:v>
                </c:pt>
                <c:pt idx="2">
                  <c:v> 20-49</c:v>
                </c:pt>
                <c:pt idx="3">
                  <c:v> 50-99</c:v>
                </c:pt>
                <c:pt idx="4">
                  <c:v> 100-249 </c:v>
                </c:pt>
                <c:pt idx="5">
                  <c:v> 250-499</c:v>
                </c:pt>
                <c:pt idx="6">
                  <c:v> 500-999 </c:v>
                </c:pt>
                <c:pt idx="7">
                  <c:v>1000u.m.</c:v>
                </c:pt>
              </c:strCache>
            </c:strRef>
          </c:cat>
          <c:val>
            <c:numRef>
              <c:f>'GrKl-VGL'!$D$27:$K$27</c:f>
              <c:numCache>
                <c:formatCode>#,##0</c:formatCode>
                <c:ptCount val="8"/>
                <c:pt idx="0">
                  <c:v>4771</c:v>
                </c:pt>
                <c:pt idx="1">
                  <c:v>3041</c:v>
                </c:pt>
                <c:pt idx="2">
                  <c:v>2185</c:v>
                </c:pt>
                <c:pt idx="3">
                  <c:v>768</c:v>
                </c:pt>
                <c:pt idx="4">
                  <c:v>511</c:v>
                </c:pt>
                <c:pt idx="5">
                  <c:v>195</c:v>
                </c:pt>
                <c:pt idx="6">
                  <c:v>75</c:v>
                </c:pt>
                <c:pt idx="7">
                  <c:v>36</c:v>
                </c:pt>
              </c:numCache>
            </c:numRef>
          </c:val>
          <c:extLst>
            <c:ext xmlns:c16="http://schemas.microsoft.com/office/drawing/2014/chart" uri="{C3380CC4-5D6E-409C-BE32-E72D297353CC}">
              <c16:uniqueId val="{00000000-4D02-409F-8A6D-D5B240E5889B}"/>
            </c:ext>
          </c:extLst>
        </c:ser>
        <c:ser>
          <c:idx val="1"/>
          <c:order val="1"/>
          <c:tx>
            <c:strRef>
              <c:f>'GrKl-VGL'!$B$28</c:f>
              <c:strCache>
                <c:ptCount val="1"/>
                <c:pt idx="0">
                  <c:v>Beschäftigte</c:v>
                </c:pt>
              </c:strCache>
            </c:strRef>
          </c:tx>
          <c:spPr>
            <a:solidFill>
              <a:schemeClr val="bg1">
                <a:lumMod val="50000"/>
              </a:schemeClr>
            </a:solidFill>
            <a:ln w="63500">
              <a:solidFill>
                <a:schemeClr val="bg1">
                  <a:lumMod val="50000"/>
                </a:schemeClr>
              </a:solidFill>
            </a:ln>
            <a:effectLst/>
          </c:spPr>
          <c:invertIfNegative val="0"/>
          <c:dLbls>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E1-4A15-9526-16E545236CF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'GrKl-VGL'!$D$26:$K$26</c:f>
              <c:strCache>
                <c:ptCount val="8"/>
                <c:pt idx="0">
                  <c:v> 5-9</c:v>
                </c:pt>
                <c:pt idx="1">
                  <c:v> 10-19</c:v>
                </c:pt>
                <c:pt idx="2">
                  <c:v> 20-49</c:v>
                </c:pt>
                <c:pt idx="3">
                  <c:v> 50-99</c:v>
                </c:pt>
                <c:pt idx="4">
                  <c:v> 100-249 </c:v>
                </c:pt>
                <c:pt idx="5">
                  <c:v> 250-499</c:v>
                </c:pt>
                <c:pt idx="6">
                  <c:v> 500-999 </c:v>
                </c:pt>
                <c:pt idx="7">
                  <c:v>1000u.m.</c:v>
                </c:pt>
              </c:strCache>
            </c:strRef>
          </c:cat>
          <c:val>
            <c:numRef>
              <c:f>'GrKl-VGL'!$D$28:$K$28</c:f>
              <c:numCache>
                <c:formatCode>#,##0</c:formatCode>
                <c:ptCount val="8"/>
                <c:pt idx="0">
                  <c:v>31459.356101183996</c:v>
                </c:pt>
                <c:pt idx="1">
                  <c:v>40984.446191454983</c:v>
                </c:pt>
                <c:pt idx="2">
                  <c:v>67349.830790405991</c:v>
                </c:pt>
                <c:pt idx="3">
                  <c:v>53815.204363025987</c:v>
                </c:pt>
                <c:pt idx="4">
                  <c:v>76889.075056685018</c:v>
                </c:pt>
                <c:pt idx="5">
                  <c:v>67155.811661608008</c:v>
                </c:pt>
                <c:pt idx="6">
                  <c:v>51455.975707576006</c:v>
                </c:pt>
                <c:pt idx="7">
                  <c:v>81276.675072269936</c:v>
                </c:pt>
              </c:numCache>
            </c:numRef>
          </c:val>
          <c:extLst>
            <c:ext xmlns:c16="http://schemas.microsoft.com/office/drawing/2014/chart" uri="{C3380CC4-5D6E-409C-BE32-E72D297353CC}">
              <c16:uniqueId val="{00000001-4D02-409F-8A6D-D5B240E5889B}"/>
            </c:ext>
          </c:extLst>
        </c:ser>
        <c:dLbls>
          <c:dLblPos val="outEnd"/>
          <c:showLegendKey val="0"/>
          <c:showVal val="1"/>
          <c:showCatName val="0"/>
          <c:showSerName val="0"/>
          <c:showPercent val="0"/>
          <c:showBubbleSize val="0"/>
        </c:dLbls>
        <c:gapWidth val="219"/>
        <c:overlap val="-100"/>
        <c:axId val="981985040"/>
        <c:axId val="981986288"/>
      </c:barChart>
      <c:catAx>
        <c:axId val="981985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981986288"/>
        <c:crosses val="autoZero"/>
        <c:auto val="1"/>
        <c:lblAlgn val="ctr"/>
        <c:lblOffset val="100"/>
        <c:noMultiLvlLbl val="0"/>
      </c:catAx>
      <c:valAx>
        <c:axId val="981986288"/>
        <c:scaling>
          <c:orientation val="minMax"/>
        </c:scaling>
        <c:delete val="1"/>
        <c:axPos val="b"/>
        <c:numFmt formatCode="#,##0" sourceLinked="1"/>
        <c:majorTickMark val="none"/>
        <c:minorTickMark val="none"/>
        <c:tickLblPos val="nextTo"/>
        <c:crossAx val="981985040"/>
        <c:crosses val="autoZero"/>
        <c:crossBetween val="between"/>
      </c:valAx>
      <c:spPr>
        <a:noFill/>
        <a:ln>
          <a:noFill/>
        </a:ln>
        <a:effectLst/>
      </c:spPr>
    </c:plotArea>
    <c:legend>
      <c:legendPos val="t"/>
      <c:layout>
        <c:manualLayout>
          <c:xMode val="edge"/>
          <c:yMode val="edge"/>
          <c:x val="0.72570753163338053"/>
          <c:y val="0.88283308104465574"/>
          <c:w val="0.22513715864975348"/>
          <c:h val="5.70944018107040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94147326286964"/>
          <c:y val="0.16266586634557201"/>
          <c:w val="0.62492967651195508"/>
          <c:h val="0.5366243961352658"/>
        </c:manualLayout>
      </c:layout>
      <c:doughnutChart>
        <c:varyColors val="1"/>
        <c:ser>
          <c:idx val="0"/>
          <c:order val="0"/>
          <c:spPr>
            <a:ln>
              <a:noFill/>
            </a:ln>
          </c:spPr>
          <c:dPt>
            <c:idx val="0"/>
            <c:bubble3D val="0"/>
            <c:spPr>
              <a:solidFill>
                <a:schemeClr val="tx1">
                  <a:lumMod val="95000"/>
                  <a:lumOff val="5000"/>
                </a:schemeClr>
              </a:solidFill>
              <a:ln w="19050">
                <a:noFill/>
              </a:ln>
              <a:effectLst/>
            </c:spPr>
            <c:extLst>
              <c:ext xmlns:c16="http://schemas.microsoft.com/office/drawing/2014/chart" uri="{C3380CC4-5D6E-409C-BE32-E72D297353CC}">
                <c16:uniqueId val="{00000002-07F4-4CB5-8FA2-AFCB85CAC287}"/>
              </c:ext>
            </c:extLst>
          </c:dPt>
          <c:dPt>
            <c:idx val="1"/>
            <c:bubble3D val="0"/>
            <c:spPr>
              <a:solidFill>
                <a:schemeClr val="bg1">
                  <a:lumMod val="65000"/>
                </a:schemeClr>
              </a:solidFill>
              <a:ln w="19050">
                <a:noFill/>
              </a:ln>
              <a:effectLst/>
            </c:spPr>
            <c:extLst>
              <c:ext xmlns:c16="http://schemas.microsoft.com/office/drawing/2014/chart" uri="{C3380CC4-5D6E-409C-BE32-E72D297353CC}">
                <c16:uniqueId val="{00000003-07F4-4CB5-8FA2-AFCB85CAC287}"/>
              </c:ext>
            </c:extLst>
          </c:dPt>
          <c:dLbls>
            <c:dLbl>
              <c:idx val="0"/>
              <c:layout>
                <c:manualLayout>
                  <c:x val="-0.26710631771533544"/>
                  <c:y val="0.12341917404597433"/>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48589204056144186"/>
                      <c:h val="0.28030461375105969"/>
                    </c:manualLayout>
                  </c15:layout>
                </c:ext>
                <c:ext xmlns:c16="http://schemas.microsoft.com/office/drawing/2014/chart" uri="{C3380CC4-5D6E-409C-BE32-E72D297353CC}">
                  <c16:uniqueId val="{00000002-07F4-4CB5-8FA2-AFCB85CAC287}"/>
                </c:ext>
              </c:extLst>
            </c:dLbl>
            <c:dLbl>
              <c:idx val="1"/>
              <c:delete val="1"/>
              <c:extLst>
                <c:ext xmlns:c15="http://schemas.microsoft.com/office/drawing/2012/chart" uri="{CE6537A1-D6FC-4f65-9D91-7224C49458BB}"/>
                <c:ext xmlns:c16="http://schemas.microsoft.com/office/drawing/2014/chart" uri="{C3380CC4-5D6E-409C-BE32-E72D297353CC}">
                  <c16:uniqueId val="{00000003-07F4-4CB5-8FA2-AFCB85CAC2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'Grafik-Besch-Geschl'!$A$30:$A$31</c:f>
              <c:strCache>
                <c:ptCount val="2"/>
                <c:pt idx="0">
                  <c:v>Angestellte</c:v>
                </c:pt>
                <c:pt idx="1">
                  <c:v>Prozent</c:v>
                </c:pt>
              </c:strCache>
            </c:strRef>
          </c:cat>
          <c:val>
            <c:numRef>
              <c:f>'Grafik-Besch-Geschl'!$C$30:$C$31</c:f>
              <c:numCache>
                <c:formatCode>0%</c:formatCode>
                <c:ptCount val="2"/>
                <c:pt idx="0" formatCode="0.0%">
                  <c:v>0.47636894212357755</c:v>
                </c:pt>
                <c:pt idx="1">
                  <c:v>1</c:v>
                </c:pt>
              </c:numCache>
            </c:numRef>
          </c:val>
          <c:extLst>
            <c:ext xmlns:c16="http://schemas.microsoft.com/office/drawing/2014/chart" uri="{C3380CC4-5D6E-409C-BE32-E72D297353CC}">
              <c16:uniqueId val="{00000000-07F4-4CB5-8FA2-AFCB85CAC287}"/>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48382559774966"/>
          <c:y val="0.16322378179131267"/>
          <c:w val="0.61596343178621649"/>
          <c:h val="0.52892512077294684"/>
        </c:manualLayout>
      </c:layout>
      <c:doughnutChart>
        <c:varyColors val="1"/>
        <c:ser>
          <c:idx val="0"/>
          <c:order val="0"/>
          <c:tx>
            <c:strRef>
              <c:f>'Grafik-Besch-Geschl'!$A$32</c:f>
              <c:strCache>
                <c:ptCount val="1"/>
                <c:pt idx="0">
                  <c:v>Gesamt</c:v>
                </c:pt>
              </c:strCache>
            </c:strRef>
          </c:tx>
          <c:spPr>
            <a:solidFill>
              <a:schemeClr val="tx1">
                <a:lumMod val="95000"/>
                <a:lumOff val="5000"/>
                <a:alpha val="99000"/>
              </a:schemeClr>
            </a:solidFill>
            <a:ln>
              <a:noFill/>
            </a:ln>
          </c:spPr>
          <c:dPt>
            <c:idx val="0"/>
            <c:bubble3D val="0"/>
            <c:spPr>
              <a:solidFill>
                <a:schemeClr val="tx1">
                  <a:lumMod val="95000"/>
                  <a:lumOff val="5000"/>
                  <a:alpha val="99000"/>
                </a:schemeClr>
              </a:solidFill>
              <a:ln w="19050">
                <a:noFill/>
              </a:ln>
              <a:effectLst/>
            </c:spPr>
            <c:extLst>
              <c:ext xmlns:c16="http://schemas.microsoft.com/office/drawing/2014/chart" uri="{C3380CC4-5D6E-409C-BE32-E72D297353CC}">
                <c16:uniqueId val="{00000003-D4E0-4F8E-9D08-A73F00F57C20}"/>
              </c:ext>
            </c:extLst>
          </c:dPt>
          <c:dPt>
            <c:idx val="1"/>
            <c:bubble3D val="0"/>
            <c:spPr>
              <a:solidFill>
                <a:schemeClr val="tx1">
                  <a:lumMod val="95000"/>
                  <a:lumOff val="5000"/>
                  <a:alpha val="99000"/>
                </a:schemeClr>
              </a:solidFill>
              <a:ln w="19050">
                <a:noFill/>
              </a:ln>
              <a:effectLst/>
            </c:spPr>
            <c:extLst>
              <c:ext xmlns:c16="http://schemas.microsoft.com/office/drawing/2014/chart" uri="{C3380CC4-5D6E-409C-BE32-E72D297353CC}">
                <c16:uniqueId val="{00000002-D4E0-4F8E-9D08-A73F00F57C20}"/>
              </c:ext>
            </c:extLst>
          </c:dPt>
          <c:dLbls>
            <c:dLbl>
              <c:idx val="0"/>
              <c:layout>
                <c:manualLayout>
                  <c:x val="-8.8728031777651761E-3"/>
                  <c:y val="-0.24914052894534744"/>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51738076896926599"/>
                      <c:h val="0.215131405090947"/>
                    </c:manualLayout>
                  </c15:layout>
                </c:ext>
                <c:ext xmlns:c16="http://schemas.microsoft.com/office/drawing/2014/chart" uri="{C3380CC4-5D6E-409C-BE32-E72D297353CC}">
                  <c16:uniqueId val="{00000003-D4E0-4F8E-9D08-A73F00F57C20}"/>
                </c:ext>
              </c:extLst>
            </c:dLbl>
            <c:dLbl>
              <c:idx val="1"/>
              <c:delete val="1"/>
              <c:extLst>
                <c:ext xmlns:c15="http://schemas.microsoft.com/office/drawing/2012/chart" uri="{CE6537A1-D6FC-4f65-9D91-7224C49458BB}"/>
                <c:ext xmlns:c16="http://schemas.microsoft.com/office/drawing/2014/chart" uri="{C3380CC4-5D6E-409C-BE32-E72D297353CC}">
                  <c16:uniqueId val="{00000002-D4E0-4F8E-9D08-A73F00F57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val>
            <c:numRef>
              <c:f>'Grafik-Besch-Geschl'!$B$32:$C$32</c:f>
              <c:numCache>
                <c:formatCode>0%</c:formatCode>
                <c:ptCount val="2"/>
                <c:pt idx="0" formatCode="#,##0">
                  <c:v>500524.74858428771</c:v>
                </c:pt>
                <c:pt idx="1">
                  <c:v>1</c:v>
                </c:pt>
              </c:numCache>
            </c:numRef>
          </c:val>
          <c:extLst>
            <c:ext xmlns:c16="http://schemas.microsoft.com/office/drawing/2014/chart" uri="{C3380CC4-5D6E-409C-BE32-E72D297353CC}">
              <c16:uniqueId val="{00000000-D4E0-4F8E-9D08-A73F00F57C20}"/>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34983036757436"/>
          <c:y val="0.13431854914211944"/>
          <c:w val="0.62974072076929988"/>
          <c:h val="0.55244355530151468"/>
        </c:manualLayout>
      </c:layout>
      <c:doughnutChart>
        <c:varyColors val="1"/>
        <c:ser>
          <c:idx val="0"/>
          <c:order val="0"/>
          <c:spPr>
            <a:ln w="0" cap="rnd">
              <a:noFill/>
            </a:ln>
          </c:spPr>
          <c:dPt>
            <c:idx val="0"/>
            <c:bubble3D val="0"/>
            <c:spPr>
              <a:solidFill>
                <a:schemeClr val="tx1">
                  <a:lumMod val="95000"/>
                  <a:lumOff val="5000"/>
                </a:schemeClr>
              </a:solidFill>
              <a:ln w="0" cap="rnd">
                <a:noFill/>
              </a:ln>
              <a:effectLst/>
            </c:spPr>
            <c:extLst>
              <c:ext xmlns:c16="http://schemas.microsoft.com/office/drawing/2014/chart" uri="{C3380CC4-5D6E-409C-BE32-E72D297353CC}">
                <c16:uniqueId val="{00000002-238A-455E-8E3A-240F75AD529F}"/>
              </c:ext>
            </c:extLst>
          </c:dPt>
          <c:dPt>
            <c:idx val="1"/>
            <c:bubble3D val="0"/>
            <c:spPr>
              <a:solidFill>
                <a:schemeClr val="bg1">
                  <a:lumMod val="75000"/>
                </a:schemeClr>
              </a:solidFill>
              <a:ln w="0" cap="rnd">
                <a:noFill/>
              </a:ln>
              <a:effectLst/>
            </c:spPr>
            <c:extLst>
              <c:ext xmlns:c16="http://schemas.microsoft.com/office/drawing/2014/chart" uri="{C3380CC4-5D6E-409C-BE32-E72D297353CC}">
                <c16:uniqueId val="{00000003-238A-455E-8E3A-240F75AD529F}"/>
              </c:ext>
            </c:extLst>
          </c:dPt>
          <c:dLbls>
            <c:dLbl>
              <c:idx val="0"/>
              <c:layout>
                <c:manualLayout>
                  <c:x val="-0.26743783896714013"/>
                  <c:y val="7.0401815450964328E-2"/>
                </c:manualLayout>
              </c:layout>
              <c:showLegendKey val="0"/>
              <c:showVal val="1"/>
              <c:showCatName val="0"/>
              <c:showSerName val="0"/>
              <c:showPercent val="0"/>
              <c:showBubbleSize val="0"/>
              <c:extLst>
                <c:ext xmlns:c15="http://schemas.microsoft.com/office/drawing/2012/chart" uri="{CE6537A1-D6FC-4f65-9D91-7224C49458BB}">
                  <c15:layout>
                    <c:manualLayout>
                      <c:w val="0.47063531723512919"/>
                      <c:h val="0.27777486259725298"/>
                    </c:manualLayout>
                  </c15:layout>
                </c:ext>
                <c:ext xmlns:c16="http://schemas.microsoft.com/office/drawing/2014/chart" uri="{C3380CC4-5D6E-409C-BE32-E72D297353CC}">
                  <c16:uniqueId val="{00000002-238A-455E-8E3A-240F75AD529F}"/>
                </c:ext>
              </c:extLst>
            </c:dLbl>
            <c:dLbl>
              <c:idx val="1"/>
              <c:delete val="1"/>
              <c:extLst>
                <c:ext xmlns:c15="http://schemas.microsoft.com/office/drawing/2012/chart" uri="{CE6537A1-D6FC-4f65-9D91-7224C49458BB}"/>
                <c:ext xmlns:c16="http://schemas.microsoft.com/office/drawing/2014/chart" uri="{C3380CC4-5D6E-409C-BE32-E72D297353CC}">
                  <c16:uniqueId val="{00000003-238A-455E-8E3A-240F75AD529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'Grafik-Besch-Geschl'!$A$15:$A$16</c:f>
              <c:strCache>
                <c:ptCount val="2"/>
                <c:pt idx="0">
                  <c:v>Männer</c:v>
                </c:pt>
                <c:pt idx="1">
                  <c:v>Prozent</c:v>
                </c:pt>
              </c:strCache>
            </c:strRef>
          </c:cat>
          <c:val>
            <c:numRef>
              <c:f>'Grafik-Besch-Geschl'!$C$15:$C$16</c:f>
              <c:numCache>
                <c:formatCode>0%</c:formatCode>
                <c:ptCount val="2"/>
                <c:pt idx="0">
                  <c:v>0.64725047324364327</c:v>
                </c:pt>
                <c:pt idx="1">
                  <c:v>1</c:v>
                </c:pt>
              </c:numCache>
            </c:numRef>
          </c:val>
          <c:extLst>
            <c:ext xmlns:c16="http://schemas.microsoft.com/office/drawing/2014/chart" uri="{C3380CC4-5D6E-409C-BE32-E72D297353CC}">
              <c16:uniqueId val="{00000000-238A-455E-8E3A-240F75AD529F}"/>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5985628177865"/>
          <c:y val="0.1317745598971713"/>
          <c:w val="0.64275668073136416"/>
          <c:h val="0.56294653855629462"/>
        </c:manualLayout>
      </c:layout>
      <c:doughnutChart>
        <c:varyColors val="1"/>
        <c:ser>
          <c:idx val="0"/>
          <c:order val="0"/>
          <c:spPr>
            <a:solidFill>
              <a:schemeClr val="tx1">
                <a:lumMod val="95000"/>
                <a:lumOff val="5000"/>
              </a:schemeClr>
            </a:solidFill>
            <a:ln>
              <a:noFill/>
            </a:ln>
          </c:spPr>
          <c:dPt>
            <c:idx val="0"/>
            <c:bubble3D val="0"/>
            <c:spPr>
              <a:solidFill>
                <a:schemeClr val="tx1">
                  <a:lumMod val="95000"/>
                  <a:lumOff val="5000"/>
                </a:schemeClr>
              </a:solidFill>
              <a:ln w="19050">
                <a:noFill/>
              </a:ln>
              <a:effectLst/>
            </c:spPr>
            <c:extLst>
              <c:ext xmlns:c16="http://schemas.microsoft.com/office/drawing/2014/chart" uri="{C3380CC4-5D6E-409C-BE32-E72D297353CC}">
                <c16:uniqueId val="{00000003-F1E4-414F-A50C-55AAE0B02AC0}"/>
              </c:ext>
            </c:extLst>
          </c:dPt>
          <c:dPt>
            <c:idx val="1"/>
            <c:bubble3D val="0"/>
            <c:spPr>
              <a:solidFill>
                <a:schemeClr val="tx1">
                  <a:lumMod val="95000"/>
                  <a:lumOff val="5000"/>
                </a:schemeClr>
              </a:solidFill>
              <a:ln w="19050">
                <a:noFill/>
              </a:ln>
              <a:effectLst/>
            </c:spPr>
            <c:extLst>
              <c:ext xmlns:c16="http://schemas.microsoft.com/office/drawing/2014/chart" uri="{C3380CC4-5D6E-409C-BE32-E72D297353CC}">
                <c16:uniqueId val="{00000002-F1E4-414F-A50C-55AAE0B02AC0}"/>
              </c:ext>
            </c:extLst>
          </c:dPt>
          <c:dLbls>
            <c:dLbl>
              <c:idx val="0"/>
              <c:layout>
                <c:manualLayout>
                  <c:x val="-8.9310829817158925E-3"/>
                  <c:y val="-0.27377432865237744"/>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0.53729395218002818"/>
                      <c:h val="0.26868994826311898"/>
                    </c:manualLayout>
                  </c15:layout>
                </c:ext>
                <c:ext xmlns:c16="http://schemas.microsoft.com/office/drawing/2014/chart" uri="{C3380CC4-5D6E-409C-BE32-E72D297353CC}">
                  <c16:uniqueId val="{00000003-F1E4-414F-A50C-55AAE0B02AC0}"/>
                </c:ext>
              </c:extLst>
            </c:dLbl>
            <c:dLbl>
              <c:idx val="1"/>
              <c:delete val="1"/>
              <c:extLst>
                <c:ext xmlns:c15="http://schemas.microsoft.com/office/drawing/2012/chart" uri="{CE6537A1-D6FC-4f65-9D91-7224C49458BB}"/>
                <c:ext xmlns:c16="http://schemas.microsoft.com/office/drawing/2014/chart" uri="{C3380CC4-5D6E-409C-BE32-E72D297353CC}">
                  <c16:uniqueId val="{00000002-F1E4-414F-A50C-55AAE0B02A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'Grafik-Besch-Geschl'!$A$18:$A$19</c:f>
              <c:strCache>
                <c:ptCount val="1"/>
                <c:pt idx="0">
                  <c:v>Gesamt</c:v>
                </c:pt>
              </c:strCache>
            </c:strRef>
          </c:cat>
          <c:val>
            <c:numRef>
              <c:f>'Grafik-Besch-Geschl'!$B$18:$B$19</c:f>
              <c:numCache>
                <c:formatCode>0%</c:formatCode>
                <c:ptCount val="2"/>
                <c:pt idx="0" formatCode="#,##0">
                  <c:v>500524.74858428736</c:v>
                </c:pt>
              </c:numCache>
            </c:numRef>
          </c:val>
          <c:extLst>
            <c:ext xmlns:c16="http://schemas.microsoft.com/office/drawing/2014/chart" uri="{C3380CC4-5D6E-409C-BE32-E72D297353CC}">
              <c16:uniqueId val="{00000000-F1E4-414F-A50C-55AAE0B02AC0}"/>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40053155583353"/>
          <c:y val="3.4664246868989744E-2"/>
          <c:w val="0.72750748195468029"/>
          <c:h val="0.83338057440030289"/>
        </c:manualLayout>
      </c:layout>
      <c:barChart>
        <c:barDir val="bar"/>
        <c:grouping val="clustered"/>
        <c:varyColors val="0"/>
        <c:ser>
          <c:idx val="0"/>
          <c:order val="0"/>
          <c:spPr>
            <a:solidFill>
              <a:schemeClr val="bg1">
                <a:lumMod val="50000"/>
              </a:schemeClr>
            </a:solidFill>
            <a:ln w="1016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'Grafik-SP-Besch-OÖ'!$A$9:$A$15</c:f>
              <c:strCache>
                <c:ptCount val="7"/>
                <c:pt idx="0">
                  <c:v>Bank und Versicherung</c:v>
                </c:pt>
                <c:pt idx="1">
                  <c:v>Tourismus und Freizeitwirtschaft</c:v>
                </c:pt>
                <c:pt idx="2">
                  <c:v>Information und Consulting</c:v>
                </c:pt>
                <c:pt idx="3">
                  <c:v>Transport und Verkehr</c:v>
                </c:pt>
                <c:pt idx="4">
                  <c:v>Handel</c:v>
                </c:pt>
                <c:pt idx="5">
                  <c:v>Industrie</c:v>
                </c:pt>
                <c:pt idx="6">
                  <c:v>Gewerbe und Handwerk</c:v>
                </c:pt>
              </c:strCache>
            </c:strRef>
          </c:cat>
          <c:val>
            <c:numRef>
              <c:f>'Grafik-SP-Besch-OÖ'!$B$9:$B$15</c:f>
              <c:numCache>
                <c:formatCode>#,##0</c:formatCode>
                <c:ptCount val="7"/>
                <c:pt idx="0">
                  <c:v>13448.20695238499</c:v>
                </c:pt>
                <c:pt idx="1">
                  <c:v>31218.317943047987</c:v>
                </c:pt>
                <c:pt idx="2">
                  <c:v>33336.22007869299</c:v>
                </c:pt>
                <c:pt idx="3">
                  <c:v>33557.350727733996</c:v>
                </c:pt>
                <c:pt idx="4">
                  <c:v>94098.428412799956</c:v>
                </c:pt>
                <c:pt idx="5">
                  <c:v>126870.64143106999</c:v>
                </c:pt>
                <c:pt idx="6">
                  <c:v>167995.58305537692</c:v>
                </c:pt>
              </c:numCache>
            </c:numRef>
          </c:val>
          <c:extLst>
            <c:ext xmlns:c16="http://schemas.microsoft.com/office/drawing/2014/chart" uri="{C3380CC4-5D6E-409C-BE32-E72D297353CC}">
              <c16:uniqueId val="{00000000-7CDE-4506-8A41-C808EC39F2BD}"/>
            </c:ext>
          </c:extLst>
        </c:ser>
        <c:dLbls>
          <c:dLblPos val="outEnd"/>
          <c:showLegendKey val="0"/>
          <c:showVal val="1"/>
          <c:showCatName val="0"/>
          <c:showSerName val="0"/>
          <c:showPercent val="0"/>
          <c:showBubbleSize val="0"/>
        </c:dLbls>
        <c:gapWidth val="200"/>
        <c:overlap val="100"/>
        <c:axId val="421041216"/>
        <c:axId val="421045376"/>
      </c:barChart>
      <c:catAx>
        <c:axId val="421041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421045376"/>
        <c:crosses val="autoZero"/>
        <c:auto val="1"/>
        <c:lblAlgn val="ctr"/>
        <c:lblOffset val="100"/>
        <c:noMultiLvlLbl val="0"/>
      </c:catAx>
      <c:valAx>
        <c:axId val="421045376"/>
        <c:scaling>
          <c:orientation val="minMax"/>
        </c:scaling>
        <c:delete val="1"/>
        <c:axPos val="b"/>
        <c:numFmt formatCode="#,##0" sourceLinked="1"/>
        <c:majorTickMark val="none"/>
        <c:minorTickMark val="none"/>
        <c:tickLblPos val="nextTo"/>
        <c:crossAx val="421041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w="1016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'Grafik-SP-Unt-OÖ'!$A$12:$A$18</c:f>
              <c:strCache>
                <c:ptCount val="7"/>
                <c:pt idx="0">
                  <c:v>Bank und Versicherung</c:v>
                </c:pt>
                <c:pt idx="1">
                  <c:v>Industrie</c:v>
                </c:pt>
                <c:pt idx="2">
                  <c:v>Transport und Verkehr</c:v>
                </c:pt>
                <c:pt idx="3">
                  <c:v>Information und Consulting</c:v>
                </c:pt>
                <c:pt idx="4">
                  <c:v>Tourismus und Freizeitwirtschaft</c:v>
                </c:pt>
                <c:pt idx="5">
                  <c:v>Handel</c:v>
                </c:pt>
                <c:pt idx="6">
                  <c:v>Gewerbe und Handwerk</c:v>
                </c:pt>
              </c:strCache>
            </c:strRef>
          </c:cat>
          <c:val>
            <c:numRef>
              <c:f>'Grafik-SP-Unt-OÖ'!$B$12:$B$18</c:f>
              <c:numCache>
                <c:formatCode>#,##0</c:formatCode>
                <c:ptCount val="7"/>
                <c:pt idx="0">
                  <c:v>153</c:v>
                </c:pt>
                <c:pt idx="1">
                  <c:v>901</c:v>
                </c:pt>
                <c:pt idx="2">
                  <c:v>1541</c:v>
                </c:pt>
                <c:pt idx="3">
                  <c:v>3486</c:v>
                </c:pt>
                <c:pt idx="4">
                  <c:v>3814</c:v>
                </c:pt>
                <c:pt idx="5">
                  <c:v>6937</c:v>
                </c:pt>
                <c:pt idx="6">
                  <c:v>10295</c:v>
                </c:pt>
              </c:numCache>
            </c:numRef>
          </c:val>
          <c:extLst>
            <c:ext xmlns:c16="http://schemas.microsoft.com/office/drawing/2014/chart" uri="{C3380CC4-5D6E-409C-BE32-E72D297353CC}">
              <c16:uniqueId val="{00000000-0246-4D64-A395-15B2CA596E49}"/>
            </c:ext>
          </c:extLst>
        </c:ser>
        <c:dLbls>
          <c:dLblPos val="outEnd"/>
          <c:showLegendKey val="0"/>
          <c:showVal val="1"/>
          <c:showCatName val="0"/>
          <c:showSerName val="0"/>
          <c:showPercent val="0"/>
          <c:showBubbleSize val="0"/>
        </c:dLbls>
        <c:gapWidth val="182"/>
        <c:axId val="524116000"/>
        <c:axId val="524109760"/>
      </c:barChart>
      <c:catAx>
        <c:axId val="524116000"/>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524109760"/>
        <c:crosses val="autoZero"/>
        <c:auto val="1"/>
        <c:lblAlgn val="ctr"/>
        <c:lblOffset val="100"/>
        <c:noMultiLvlLbl val="0"/>
      </c:catAx>
      <c:valAx>
        <c:axId val="524109760"/>
        <c:scaling>
          <c:orientation val="minMax"/>
        </c:scaling>
        <c:delete val="1"/>
        <c:axPos val="b"/>
        <c:numFmt formatCode="#,##0" sourceLinked="1"/>
        <c:majorTickMark val="none"/>
        <c:minorTickMark val="none"/>
        <c:tickLblPos val="nextTo"/>
        <c:crossAx val="524116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'Grafik-SP-Bez-Besch-Vert'!$D$8</c:f>
              <c:strCache>
                <c:ptCount val="1"/>
                <c:pt idx="0">
                  <c:v>GH</c:v>
                </c:pt>
              </c:strCache>
            </c:strRef>
          </c:tx>
          <c:spPr>
            <a:solidFill>
              <a:srgbClr val="008BCF"/>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'Grafik-SP-Bez-Besch-Vert'!$D$9:$D$26</c:f>
              <c:numCache>
                <c:formatCode>0</c:formatCode>
                <c:ptCount val="18"/>
                <c:pt idx="0">
                  <c:v>27852.004821479997</c:v>
                </c:pt>
                <c:pt idx="1">
                  <c:v>4599.2923632320008</c:v>
                </c:pt>
                <c:pt idx="2">
                  <c:v>11176.952079371</c:v>
                </c:pt>
                <c:pt idx="3">
                  <c:v>9665.9329816139998</c:v>
                </c:pt>
                <c:pt idx="4">
                  <c:v>3101.4084670060001</c:v>
                </c:pt>
                <c:pt idx="5">
                  <c:v>4170.1082125350003</c:v>
                </c:pt>
                <c:pt idx="6">
                  <c:v>9770.4042990830003</c:v>
                </c:pt>
                <c:pt idx="7">
                  <c:v>6147.3010780500017</c:v>
                </c:pt>
                <c:pt idx="8">
                  <c:v>5442.7545078739995</c:v>
                </c:pt>
                <c:pt idx="9">
                  <c:v>16427.468513221</c:v>
                </c:pt>
                <c:pt idx="10">
                  <c:v>7122.6113102749996</c:v>
                </c:pt>
                <c:pt idx="11">
                  <c:v>10662.983555387</c:v>
                </c:pt>
                <c:pt idx="12">
                  <c:v>5674.4186541939998</c:v>
                </c:pt>
                <c:pt idx="13">
                  <c:v>6886.0831084290003</c:v>
                </c:pt>
                <c:pt idx="14">
                  <c:v>7400.7118116430001</c:v>
                </c:pt>
                <c:pt idx="15">
                  <c:v>6743.4042786350001</c:v>
                </c:pt>
                <c:pt idx="16">
                  <c:v>14205.793746490001</c:v>
                </c:pt>
                <c:pt idx="17">
                  <c:v>9795.9492668579987</c:v>
                </c:pt>
              </c:numCache>
            </c:numRef>
          </c:val>
          <c:extLst>
            <c:ext xmlns:c16="http://schemas.microsoft.com/office/drawing/2014/chart" uri="{C3380CC4-5D6E-409C-BE32-E72D297353CC}">
              <c16:uniqueId val="{00000000-05F0-4C5F-914F-EE04E057FFE9}"/>
            </c:ext>
          </c:extLst>
        </c:ser>
        <c:ser>
          <c:idx val="1"/>
          <c:order val="1"/>
          <c:tx>
            <c:strRef>
              <c:f>'Grafik-SP-Bez-Besch-Vert'!$E$8</c:f>
              <c:strCache>
                <c:ptCount val="1"/>
                <c:pt idx="0">
                  <c:v>I</c:v>
                </c:pt>
              </c:strCache>
            </c:strRef>
          </c:tx>
          <c:spPr>
            <a:solidFill>
              <a:srgbClr val="0057A2"/>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'Grafik-SP-Bez-Besch-Vert'!$E$9:$E$26</c:f>
              <c:numCache>
                <c:formatCode>0</c:formatCode>
                <c:ptCount val="18"/>
                <c:pt idx="0">
                  <c:v>28684.252655140004</c:v>
                </c:pt>
                <c:pt idx="1">
                  <c:v>7799.692931818</c:v>
                </c:pt>
                <c:pt idx="2">
                  <c:v>7492.6723634059999</c:v>
                </c:pt>
                <c:pt idx="3">
                  <c:v>15358.352860004998</c:v>
                </c:pt>
                <c:pt idx="4">
                  <c:v>1248.0310931580002</c:v>
                </c:pt>
                <c:pt idx="5">
                  <c:v>1089.484425738</c:v>
                </c:pt>
                <c:pt idx="6">
                  <c:v>6649.7996772830002</c:v>
                </c:pt>
                <c:pt idx="7">
                  <c:v>4402.5033756790008</c:v>
                </c:pt>
                <c:pt idx="8">
                  <c:v>6290.077940797999</c:v>
                </c:pt>
                <c:pt idx="9">
                  <c:v>11368.585437277001</c:v>
                </c:pt>
                <c:pt idx="10">
                  <c:v>4059.9783257179988</c:v>
                </c:pt>
                <c:pt idx="11">
                  <c:v>4099.5105156539994</c:v>
                </c:pt>
                <c:pt idx="12">
                  <c:v>2148.2661534679996</c:v>
                </c:pt>
                <c:pt idx="13">
                  <c:v>1928.710967257</c:v>
                </c:pt>
                <c:pt idx="14">
                  <c:v>1318.831435843</c:v>
                </c:pt>
                <c:pt idx="15">
                  <c:v>1095.3966546619999</c:v>
                </c:pt>
                <c:pt idx="16">
                  <c:v>13367.310963390999</c:v>
                </c:pt>
                <c:pt idx="17">
                  <c:v>8295.183654774999</c:v>
                </c:pt>
              </c:numCache>
            </c:numRef>
          </c:val>
          <c:extLst>
            <c:ext xmlns:c16="http://schemas.microsoft.com/office/drawing/2014/chart" uri="{C3380CC4-5D6E-409C-BE32-E72D297353CC}">
              <c16:uniqueId val="{00000001-05F0-4C5F-914F-EE04E057FFE9}"/>
            </c:ext>
          </c:extLst>
        </c:ser>
        <c:ser>
          <c:idx val="2"/>
          <c:order val="2"/>
          <c:tx>
            <c:strRef>
              <c:f>'Grafik-SP-Bez-Besch-Vert'!$F$8</c:f>
              <c:strCache>
                <c:ptCount val="1"/>
                <c:pt idx="0">
                  <c:v>H</c:v>
                </c:pt>
              </c:strCache>
            </c:strRef>
          </c:tx>
          <c:spPr>
            <a:solidFill>
              <a:srgbClr val="E20613"/>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'Grafik-SP-Bez-Besch-Vert'!$F$9:$F$26</c:f>
              <c:numCache>
                <c:formatCode>0</c:formatCode>
                <c:ptCount val="18"/>
                <c:pt idx="0">
                  <c:v>14949.942909592999</c:v>
                </c:pt>
                <c:pt idx="1">
                  <c:v>2829.7129801310002</c:v>
                </c:pt>
                <c:pt idx="2">
                  <c:v>9833.1329093839995</c:v>
                </c:pt>
                <c:pt idx="3">
                  <c:v>4552.2679709090007</c:v>
                </c:pt>
                <c:pt idx="4">
                  <c:v>2222.6444597320001</c:v>
                </c:pt>
                <c:pt idx="5">
                  <c:v>2661.7448446870003</c:v>
                </c:pt>
                <c:pt idx="6">
                  <c:v>6059.7928034449997</c:v>
                </c:pt>
                <c:pt idx="7">
                  <c:v>3512.1757962679994</c:v>
                </c:pt>
                <c:pt idx="8">
                  <c:v>2333.85633435</c:v>
                </c:pt>
                <c:pt idx="9">
                  <c:v>14384.666823903004</c:v>
                </c:pt>
                <c:pt idx="10">
                  <c:v>2772.294890484</c:v>
                </c:pt>
                <c:pt idx="11">
                  <c:v>4160.7319420900003</c:v>
                </c:pt>
                <c:pt idx="12">
                  <c:v>2258.7090859970003</c:v>
                </c:pt>
                <c:pt idx="13">
                  <c:v>2890.9591060210005</c:v>
                </c:pt>
                <c:pt idx="14">
                  <c:v>1923.497710328</c:v>
                </c:pt>
                <c:pt idx="15">
                  <c:v>2695.1508857880003</c:v>
                </c:pt>
                <c:pt idx="16">
                  <c:v>6938.5646727700005</c:v>
                </c:pt>
                <c:pt idx="17">
                  <c:v>5833.5822869200001</c:v>
                </c:pt>
              </c:numCache>
            </c:numRef>
          </c:val>
          <c:extLst>
            <c:ext xmlns:c16="http://schemas.microsoft.com/office/drawing/2014/chart" uri="{C3380CC4-5D6E-409C-BE32-E72D297353CC}">
              <c16:uniqueId val="{00000002-05F0-4C5F-914F-EE04E057FFE9}"/>
            </c:ext>
          </c:extLst>
        </c:ser>
        <c:ser>
          <c:idx val="3"/>
          <c:order val="3"/>
          <c:tx>
            <c:strRef>
              <c:f>'Grafik-SP-Bez-Besch-Vert'!$G$8</c:f>
              <c:strCache>
                <c:ptCount val="1"/>
                <c:pt idx="0">
                  <c:v>BV</c:v>
                </c:pt>
              </c:strCache>
            </c:strRef>
          </c:tx>
          <c:spPr>
            <a:solidFill>
              <a:srgbClr val="3D5E6C"/>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'Grafik-SP-Bez-Besch-Vert'!$G$9:$G$26</c:f>
              <c:numCache>
                <c:formatCode>0</c:formatCode>
                <c:ptCount val="18"/>
                <c:pt idx="0">
                  <c:v>5509.5250780450015</c:v>
                </c:pt>
                <c:pt idx="1">
                  <c:v>341.52543434200004</c:v>
                </c:pt>
                <c:pt idx="2">
                  <c:v>576.82605964799995</c:v>
                </c:pt>
                <c:pt idx="3">
                  <c:v>598.27497562000008</c:v>
                </c:pt>
                <c:pt idx="4">
                  <c:v>209.06170136</c:v>
                </c:pt>
                <c:pt idx="5">
                  <c:v>400.39685458599996</c:v>
                </c:pt>
                <c:pt idx="6">
                  <c:v>825.31025806000002</c:v>
                </c:pt>
                <c:pt idx="7">
                  <c:v>429.31443661999998</c:v>
                </c:pt>
                <c:pt idx="8">
                  <c:v>347.65183628699998</c:v>
                </c:pt>
                <c:pt idx="9">
                  <c:v>741.69569403799994</c:v>
                </c:pt>
                <c:pt idx="10">
                  <c:v>376.43589966500002</c:v>
                </c:pt>
                <c:pt idx="11">
                  <c:v>438.42317321699994</c:v>
                </c:pt>
                <c:pt idx="12">
                  <c:v>419.91758850999997</c:v>
                </c:pt>
                <c:pt idx="13">
                  <c:v>420.05685532500002</c:v>
                </c:pt>
                <c:pt idx="14">
                  <c:v>190.43968604200001</c:v>
                </c:pt>
                <c:pt idx="15">
                  <c:v>449.84122937300003</c:v>
                </c:pt>
                <c:pt idx="16">
                  <c:v>860.10685149800008</c:v>
                </c:pt>
                <c:pt idx="17">
                  <c:v>308.40334014899997</c:v>
                </c:pt>
              </c:numCache>
            </c:numRef>
          </c:val>
          <c:extLst>
            <c:ext xmlns:c16="http://schemas.microsoft.com/office/drawing/2014/chart" uri="{C3380CC4-5D6E-409C-BE32-E72D297353CC}">
              <c16:uniqueId val="{00000003-05F0-4C5F-914F-EE04E057FFE9}"/>
            </c:ext>
          </c:extLst>
        </c:ser>
        <c:ser>
          <c:idx val="4"/>
          <c:order val="4"/>
          <c:tx>
            <c:strRef>
              <c:f>'Grafik-SP-Bez-Besch-Vert'!$H$8</c:f>
              <c:strCache>
                <c:ptCount val="1"/>
                <c:pt idx="0">
                  <c:v>TV</c:v>
                </c:pt>
              </c:strCache>
            </c:strRef>
          </c:tx>
          <c:spPr>
            <a:solidFill>
              <a:srgbClr val="33B736"/>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'Grafik-SP-Bez-Besch-Vert'!$H$9:$H$26</c:f>
              <c:numCache>
                <c:formatCode>0</c:formatCode>
                <c:ptCount val="18"/>
                <c:pt idx="0">
                  <c:v>6641.8307787040012</c:v>
                </c:pt>
                <c:pt idx="1">
                  <c:v>381.26932761699999</c:v>
                </c:pt>
                <c:pt idx="2">
                  <c:v>2775.6966293180003</c:v>
                </c:pt>
                <c:pt idx="3">
                  <c:v>1292.0847740490001</c:v>
                </c:pt>
                <c:pt idx="4">
                  <c:v>445.111251955</c:v>
                </c:pt>
                <c:pt idx="5">
                  <c:v>759.85994357599998</c:v>
                </c:pt>
                <c:pt idx="6">
                  <c:v>2244.5250285040001</c:v>
                </c:pt>
                <c:pt idx="7">
                  <c:v>850.94914036900002</c:v>
                </c:pt>
                <c:pt idx="8">
                  <c:v>1017.59885566</c:v>
                </c:pt>
                <c:pt idx="9">
                  <c:v>6403.9172224140002</c:v>
                </c:pt>
                <c:pt idx="10">
                  <c:v>1234.251660889</c:v>
                </c:pt>
                <c:pt idx="11">
                  <c:v>1357.5568853079999</c:v>
                </c:pt>
                <c:pt idx="12">
                  <c:v>786.31213299399997</c:v>
                </c:pt>
                <c:pt idx="13">
                  <c:v>1340.2891228390001</c:v>
                </c:pt>
                <c:pt idx="14">
                  <c:v>684.45173866900006</c:v>
                </c:pt>
                <c:pt idx="15">
                  <c:v>755.04735502499989</c:v>
                </c:pt>
                <c:pt idx="16">
                  <c:v>2223.1892272170003</c:v>
                </c:pt>
                <c:pt idx="17">
                  <c:v>2315.409652627</c:v>
                </c:pt>
              </c:numCache>
            </c:numRef>
          </c:val>
          <c:extLst>
            <c:ext xmlns:c16="http://schemas.microsoft.com/office/drawing/2014/chart" uri="{C3380CC4-5D6E-409C-BE32-E72D297353CC}">
              <c16:uniqueId val="{00000004-05F0-4C5F-914F-EE04E057FFE9}"/>
            </c:ext>
          </c:extLst>
        </c:ser>
        <c:ser>
          <c:idx val="5"/>
          <c:order val="5"/>
          <c:tx>
            <c:strRef>
              <c:f>'Grafik-SP-Bez-Besch-Vert'!$I$8</c:f>
              <c:strCache>
                <c:ptCount val="1"/>
                <c:pt idx="0">
                  <c:v>TF</c:v>
                </c:pt>
              </c:strCache>
            </c:strRef>
          </c:tx>
          <c:spPr>
            <a:solidFill>
              <a:srgbClr val="29932C"/>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'Grafik-SP-Bez-Besch-Vert'!$I$9:$I$26</c:f>
              <c:numCache>
                <c:formatCode>0</c:formatCode>
                <c:ptCount val="18"/>
                <c:pt idx="0">
                  <c:v>7396.683566148</c:v>
                </c:pt>
                <c:pt idx="1">
                  <c:v>728.09028085799991</c:v>
                </c:pt>
                <c:pt idx="2">
                  <c:v>1393.6513769379999</c:v>
                </c:pt>
                <c:pt idx="3">
                  <c:v>1086.2597837439998</c:v>
                </c:pt>
                <c:pt idx="4">
                  <c:v>364.449251538</c:v>
                </c:pt>
                <c:pt idx="5">
                  <c:v>1066.9939903519999</c:v>
                </c:pt>
                <c:pt idx="6">
                  <c:v>4376.3324610580003</c:v>
                </c:pt>
                <c:pt idx="7">
                  <c:v>1329.1841498479998</c:v>
                </c:pt>
                <c:pt idx="8">
                  <c:v>1049.4366860090001</c:v>
                </c:pt>
                <c:pt idx="9">
                  <c:v>2610.026714483</c:v>
                </c:pt>
                <c:pt idx="10">
                  <c:v>729.20608539200009</c:v>
                </c:pt>
                <c:pt idx="11">
                  <c:v>1199.1953761719999</c:v>
                </c:pt>
                <c:pt idx="12">
                  <c:v>926.96368432299994</c:v>
                </c:pt>
                <c:pt idx="13">
                  <c:v>801.51214904200003</c:v>
                </c:pt>
                <c:pt idx="14">
                  <c:v>1192.9636638659999</c:v>
                </c:pt>
                <c:pt idx="15">
                  <c:v>1130.7542504360001</c:v>
                </c:pt>
                <c:pt idx="16">
                  <c:v>3019.3518894020003</c:v>
                </c:pt>
                <c:pt idx="17">
                  <c:v>807.26258343900008</c:v>
                </c:pt>
              </c:numCache>
            </c:numRef>
          </c:val>
          <c:extLst>
            <c:ext xmlns:c16="http://schemas.microsoft.com/office/drawing/2014/chart" uri="{C3380CC4-5D6E-409C-BE32-E72D297353CC}">
              <c16:uniqueId val="{00000005-05F0-4C5F-914F-EE04E057FFE9}"/>
            </c:ext>
          </c:extLst>
        </c:ser>
        <c:ser>
          <c:idx val="6"/>
          <c:order val="6"/>
          <c:tx>
            <c:strRef>
              <c:f>'Grafik-SP-Bez-Besch-Vert'!$J$8</c:f>
              <c:strCache>
                <c:ptCount val="1"/>
                <c:pt idx="0">
                  <c:v>IC</c:v>
                </c:pt>
              </c:strCache>
            </c:strRef>
          </c:tx>
          <c:spPr>
            <a:solidFill>
              <a:srgbClr val="666666"/>
            </a:solidFill>
            <a:ln>
              <a:noFill/>
            </a:ln>
            <a:effectLst/>
          </c:spPr>
          <c:invertIfNegative val="0"/>
          <c:cat>
            <c:strRef>
              <c:f>'Grafik-SP-Bez-Besch-Vert'!$C$9:$C$26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'Grafik-SP-Bez-Besch-Vert'!$J$9:$J$26</c:f>
              <c:numCache>
                <c:formatCode>0</c:formatCode>
                <c:ptCount val="18"/>
                <c:pt idx="0">
                  <c:v>14189.084495775</c:v>
                </c:pt>
                <c:pt idx="1">
                  <c:v>1785.8463164579998</c:v>
                </c:pt>
                <c:pt idx="2">
                  <c:v>2784.5368271860002</c:v>
                </c:pt>
                <c:pt idx="3">
                  <c:v>781.09948957000006</c:v>
                </c:pt>
                <c:pt idx="4">
                  <c:v>212.69042127799997</c:v>
                </c:pt>
                <c:pt idx="5">
                  <c:v>1206.097452453</c:v>
                </c:pt>
                <c:pt idx="6">
                  <c:v>1102.30631436</c:v>
                </c:pt>
                <c:pt idx="7">
                  <c:v>402.16744621800001</c:v>
                </c:pt>
                <c:pt idx="8">
                  <c:v>326.27796999399999</c:v>
                </c:pt>
                <c:pt idx="9">
                  <c:v>3588.7688075560004</c:v>
                </c:pt>
                <c:pt idx="10">
                  <c:v>493.35844531000004</c:v>
                </c:pt>
                <c:pt idx="11">
                  <c:v>923.03757573899998</c:v>
                </c:pt>
                <c:pt idx="12">
                  <c:v>457.77144163099996</c:v>
                </c:pt>
                <c:pt idx="13">
                  <c:v>290.87082401999999</c:v>
                </c:pt>
                <c:pt idx="14">
                  <c:v>504.518066331</c:v>
                </c:pt>
                <c:pt idx="15">
                  <c:v>757.35100819499996</c:v>
                </c:pt>
                <c:pt idx="16">
                  <c:v>1537.2348028260001</c:v>
                </c:pt>
                <c:pt idx="17">
                  <c:v>1573.2023737929999</c:v>
                </c:pt>
              </c:numCache>
            </c:numRef>
          </c:val>
          <c:extLst>
            <c:ext xmlns:c16="http://schemas.microsoft.com/office/drawing/2014/chart" uri="{C3380CC4-5D6E-409C-BE32-E72D297353CC}">
              <c16:uniqueId val="{00000006-05F0-4C5F-914F-EE04E057FFE9}"/>
            </c:ext>
          </c:extLst>
        </c:ser>
        <c:dLbls>
          <c:showLegendKey val="0"/>
          <c:showVal val="0"/>
          <c:showCatName val="0"/>
          <c:showSerName val="0"/>
          <c:showPercent val="0"/>
          <c:showBubbleSize val="0"/>
        </c:dLbls>
        <c:gapWidth val="25"/>
        <c:overlap val="100"/>
        <c:axId val="258882512"/>
        <c:axId val="258877104"/>
      </c:barChart>
      <c:catAx>
        <c:axId val="258882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8877104"/>
        <c:crosses val="autoZero"/>
        <c:auto val="1"/>
        <c:lblAlgn val="ctr"/>
        <c:lblOffset val="100"/>
        <c:noMultiLvlLbl val="0"/>
      </c:catAx>
      <c:valAx>
        <c:axId val="258877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8882512"/>
        <c:crosses val="max"/>
        <c:crossBetween val="between"/>
      </c:valAx>
      <c:spPr>
        <a:noFill/>
        <a:ln>
          <a:noFill/>
        </a:ln>
        <a:effectLst/>
      </c:spPr>
    </c:plotArea>
    <c:legend>
      <c:legendPos val="t"/>
      <c:layout>
        <c:manualLayout>
          <c:xMode val="edge"/>
          <c:yMode val="edge"/>
          <c:x val="0.70527953324178705"/>
          <c:y val="2.9993183367416496E-2"/>
          <c:w val="0.22521519319502994"/>
          <c:h val="5.0031574094068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'Grafik-SP-Bez-Unt-Vert'!$D$8</c:f>
              <c:strCache>
                <c:ptCount val="1"/>
                <c:pt idx="0">
                  <c:v>GH</c:v>
                </c:pt>
              </c:strCache>
            </c:strRef>
          </c:tx>
          <c:spPr>
            <a:solidFill>
              <a:srgbClr val="008BCF"/>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'Grafik-SP-Bez-Unt-Vert'!$D$9:$D$26</c:f>
              <c:numCache>
                <c:formatCode>0</c:formatCode>
                <c:ptCount val="18"/>
                <c:pt idx="0">
                  <c:v>1269</c:v>
                </c:pt>
                <c:pt idx="1">
                  <c:v>240</c:v>
                </c:pt>
                <c:pt idx="2">
                  <c:v>513</c:v>
                </c:pt>
                <c:pt idx="3">
                  <c:v>789</c:v>
                </c:pt>
                <c:pt idx="4">
                  <c:v>257</c:v>
                </c:pt>
                <c:pt idx="5">
                  <c:v>441</c:v>
                </c:pt>
                <c:pt idx="6">
                  <c:v>787</c:v>
                </c:pt>
                <c:pt idx="7">
                  <c:v>523</c:v>
                </c:pt>
                <c:pt idx="8">
                  <c:v>424</c:v>
                </c:pt>
                <c:pt idx="9">
                  <c:v>1092</c:v>
                </c:pt>
                <c:pt idx="10">
                  <c:v>481</c:v>
                </c:pt>
                <c:pt idx="11">
                  <c:v>487</c:v>
                </c:pt>
                <c:pt idx="12">
                  <c:v>418</c:v>
                </c:pt>
                <c:pt idx="13">
                  <c:v>470</c:v>
                </c:pt>
                <c:pt idx="14">
                  <c:v>480</c:v>
                </c:pt>
                <c:pt idx="15">
                  <c:v>512</c:v>
                </c:pt>
                <c:pt idx="16">
                  <c:v>1110</c:v>
                </c:pt>
                <c:pt idx="17">
                  <c:v>646</c:v>
                </c:pt>
              </c:numCache>
            </c:numRef>
          </c:val>
          <c:extLst>
            <c:ext xmlns:c16="http://schemas.microsoft.com/office/drawing/2014/chart" uri="{C3380CC4-5D6E-409C-BE32-E72D297353CC}">
              <c16:uniqueId val="{00000000-C2C0-40E2-9929-688100878008}"/>
            </c:ext>
          </c:extLst>
        </c:ser>
        <c:ser>
          <c:idx val="1"/>
          <c:order val="1"/>
          <c:tx>
            <c:strRef>
              <c:f>'Grafik-SP-Bez-Unt-Vert'!$E$8</c:f>
              <c:strCache>
                <c:ptCount val="1"/>
                <c:pt idx="0">
                  <c:v>I</c:v>
                </c:pt>
              </c:strCache>
            </c:strRef>
          </c:tx>
          <c:spPr>
            <a:solidFill>
              <a:srgbClr val="0057A2"/>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'Grafik-SP-Bez-Unt-Vert'!$E$9:$E$26</c:f>
              <c:numCache>
                <c:formatCode>0</c:formatCode>
                <c:ptCount val="18"/>
                <c:pt idx="0">
                  <c:v>142</c:v>
                </c:pt>
                <c:pt idx="1">
                  <c:v>29</c:v>
                </c:pt>
                <c:pt idx="2">
                  <c:v>63</c:v>
                </c:pt>
                <c:pt idx="3">
                  <c:v>84</c:v>
                </c:pt>
                <c:pt idx="4">
                  <c:v>15</c:v>
                </c:pt>
                <c:pt idx="5">
                  <c:v>27</c:v>
                </c:pt>
                <c:pt idx="6">
                  <c:v>68</c:v>
                </c:pt>
                <c:pt idx="7">
                  <c:v>46</c:v>
                </c:pt>
                <c:pt idx="8">
                  <c:v>52</c:v>
                </c:pt>
                <c:pt idx="9">
                  <c:v>99</c:v>
                </c:pt>
                <c:pt idx="10">
                  <c:v>31</c:v>
                </c:pt>
                <c:pt idx="11">
                  <c:v>40</c:v>
                </c:pt>
                <c:pt idx="12">
                  <c:v>33</c:v>
                </c:pt>
                <c:pt idx="13">
                  <c:v>31</c:v>
                </c:pt>
                <c:pt idx="14">
                  <c:v>28</c:v>
                </c:pt>
                <c:pt idx="15">
                  <c:v>23</c:v>
                </c:pt>
                <c:pt idx="16">
                  <c:v>109</c:v>
                </c:pt>
                <c:pt idx="17">
                  <c:v>66</c:v>
                </c:pt>
              </c:numCache>
            </c:numRef>
          </c:val>
          <c:extLst>
            <c:ext xmlns:c16="http://schemas.microsoft.com/office/drawing/2014/chart" uri="{C3380CC4-5D6E-409C-BE32-E72D297353CC}">
              <c16:uniqueId val="{00000001-C2C0-40E2-9929-688100878008}"/>
            </c:ext>
          </c:extLst>
        </c:ser>
        <c:ser>
          <c:idx val="2"/>
          <c:order val="2"/>
          <c:tx>
            <c:strRef>
              <c:f>'Grafik-SP-Bez-Unt-Vert'!$F$8</c:f>
              <c:strCache>
                <c:ptCount val="1"/>
                <c:pt idx="0">
                  <c:v>H</c:v>
                </c:pt>
              </c:strCache>
            </c:strRef>
          </c:tx>
          <c:spPr>
            <a:solidFill>
              <a:srgbClr val="E20613"/>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'Grafik-SP-Bez-Unt-Vert'!$F$9:$F$26</c:f>
              <c:numCache>
                <c:formatCode>0</c:formatCode>
                <c:ptCount val="18"/>
                <c:pt idx="0">
                  <c:v>1082</c:v>
                </c:pt>
                <c:pt idx="1">
                  <c:v>218</c:v>
                </c:pt>
                <c:pt idx="2">
                  <c:v>532</c:v>
                </c:pt>
                <c:pt idx="3">
                  <c:v>399</c:v>
                </c:pt>
                <c:pt idx="4">
                  <c:v>173</c:v>
                </c:pt>
                <c:pt idx="5">
                  <c:v>253</c:v>
                </c:pt>
                <c:pt idx="6">
                  <c:v>579</c:v>
                </c:pt>
                <c:pt idx="7">
                  <c:v>305</c:v>
                </c:pt>
                <c:pt idx="8">
                  <c:v>268</c:v>
                </c:pt>
                <c:pt idx="9">
                  <c:v>956</c:v>
                </c:pt>
                <c:pt idx="10">
                  <c:v>261</c:v>
                </c:pt>
                <c:pt idx="11">
                  <c:v>354</c:v>
                </c:pt>
                <c:pt idx="12">
                  <c:v>237</c:v>
                </c:pt>
                <c:pt idx="13">
                  <c:v>285</c:v>
                </c:pt>
                <c:pt idx="14">
                  <c:v>251</c:v>
                </c:pt>
                <c:pt idx="15">
                  <c:v>292</c:v>
                </c:pt>
                <c:pt idx="16">
                  <c:v>696</c:v>
                </c:pt>
                <c:pt idx="17">
                  <c:v>428</c:v>
                </c:pt>
              </c:numCache>
            </c:numRef>
          </c:val>
          <c:extLst>
            <c:ext xmlns:c16="http://schemas.microsoft.com/office/drawing/2014/chart" uri="{C3380CC4-5D6E-409C-BE32-E72D297353CC}">
              <c16:uniqueId val="{00000002-C2C0-40E2-9929-688100878008}"/>
            </c:ext>
          </c:extLst>
        </c:ser>
        <c:ser>
          <c:idx val="3"/>
          <c:order val="3"/>
          <c:tx>
            <c:strRef>
              <c:f>'Grafik-SP-Bez-Unt-Vert'!$G$8</c:f>
              <c:strCache>
                <c:ptCount val="1"/>
                <c:pt idx="0">
                  <c:v>BV</c:v>
                </c:pt>
              </c:strCache>
            </c:strRef>
          </c:tx>
          <c:spPr>
            <a:solidFill>
              <a:srgbClr val="3D5E6C"/>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'Grafik-SP-Bez-Unt-Vert'!$G$9:$G$26</c:f>
              <c:numCache>
                <c:formatCode>0</c:formatCode>
                <c:ptCount val="18"/>
                <c:pt idx="0">
                  <c:v>52</c:v>
                </c:pt>
                <c:pt idx="1">
                  <c:v>25</c:v>
                </c:pt>
                <c:pt idx="2">
                  <c:v>25</c:v>
                </c:pt>
                <c:pt idx="3">
                  <c:v>27</c:v>
                </c:pt>
                <c:pt idx="4">
                  <c:v>11</c:v>
                </c:pt>
                <c:pt idx="5">
                  <c:v>21</c:v>
                </c:pt>
                <c:pt idx="6">
                  <c:v>28</c:v>
                </c:pt>
                <c:pt idx="7">
                  <c:v>22</c:v>
                </c:pt>
                <c:pt idx="8">
                  <c:v>19</c:v>
                </c:pt>
                <c:pt idx="9">
                  <c:v>25</c:v>
                </c:pt>
                <c:pt idx="10">
                  <c:v>21</c:v>
                </c:pt>
                <c:pt idx="11">
                  <c:v>29</c:v>
                </c:pt>
                <c:pt idx="12">
                  <c:v>18</c:v>
                </c:pt>
                <c:pt idx="13">
                  <c:v>20</c:v>
                </c:pt>
                <c:pt idx="14">
                  <c:v>10</c:v>
                </c:pt>
                <c:pt idx="15">
                  <c:v>17</c:v>
                </c:pt>
                <c:pt idx="16">
                  <c:v>38</c:v>
                </c:pt>
                <c:pt idx="17">
                  <c:v>14</c:v>
                </c:pt>
              </c:numCache>
            </c:numRef>
          </c:val>
          <c:extLst>
            <c:ext xmlns:c16="http://schemas.microsoft.com/office/drawing/2014/chart" uri="{C3380CC4-5D6E-409C-BE32-E72D297353CC}">
              <c16:uniqueId val="{00000003-C2C0-40E2-9929-688100878008}"/>
            </c:ext>
          </c:extLst>
        </c:ser>
        <c:ser>
          <c:idx val="4"/>
          <c:order val="4"/>
          <c:tx>
            <c:strRef>
              <c:f>'Grafik-SP-Bez-Unt-Vert'!$H$8</c:f>
              <c:strCache>
                <c:ptCount val="1"/>
                <c:pt idx="0">
                  <c:v>TV</c:v>
                </c:pt>
              </c:strCache>
            </c:strRef>
          </c:tx>
          <c:spPr>
            <a:solidFill>
              <a:srgbClr val="33B736"/>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'Grafik-SP-Bez-Unt-Vert'!$H$9:$H$26</c:f>
              <c:numCache>
                <c:formatCode>0</c:formatCode>
                <c:ptCount val="18"/>
                <c:pt idx="0">
                  <c:v>245</c:v>
                </c:pt>
                <c:pt idx="1">
                  <c:v>36</c:v>
                </c:pt>
                <c:pt idx="2">
                  <c:v>120</c:v>
                </c:pt>
                <c:pt idx="3">
                  <c:v>99</c:v>
                </c:pt>
                <c:pt idx="4">
                  <c:v>29</c:v>
                </c:pt>
                <c:pt idx="5">
                  <c:v>66</c:v>
                </c:pt>
                <c:pt idx="6">
                  <c:v>113</c:v>
                </c:pt>
                <c:pt idx="7">
                  <c:v>66</c:v>
                </c:pt>
                <c:pt idx="8">
                  <c:v>66</c:v>
                </c:pt>
                <c:pt idx="9">
                  <c:v>279</c:v>
                </c:pt>
                <c:pt idx="10">
                  <c:v>81</c:v>
                </c:pt>
                <c:pt idx="11">
                  <c:v>87</c:v>
                </c:pt>
                <c:pt idx="12">
                  <c:v>69</c:v>
                </c:pt>
                <c:pt idx="13">
                  <c:v>89</c:v>
                </c:pt>
                <c:pt idx="14">
                  <c:v>55</c:v>
                </c:pt>
                <c:pt idx="15">
                  <c:v>70</c:v>
                </c:pt>
                <c:pt idx="16">
                  <c:v>161</c:v>
                </c:pt>
                <c:pt idx="17">
                  <c:v>106</c:v>
                </c:pt>
              </c:numCache>
            </c:numRef>
          </c:val>
          <c:extLst>
            <c:ext xmlns:c16="http://schemas.microsoft.com/office/drawing/2014/chart" uri="{C3380CC4-5D6E-409C-BE32-E72D297353CC}">
              <c16:uniqueId val="{00000004-C2C0-40E2-9929-688100878008}"/>
            </c:ext>
          </c:extLst>
        </c:ser>
        <c:ser>
          <c:idx val="5"/>
          <c:order val="5"/>
          <c:tx>
            <c:strRef>
              <c:f>'Grafik-SP-Bez-Unt-Vert'!$I$8</c:f>
              <c:strCache>
                <c:ptCount val="1"/>
                <c:pt idx="0">
                  <c:v>TF</c:v>
                </c:pt>
              </c:strCache>
            </c:strRef>
          </c:tx>
          <c:spPr>
            <a:solidFill>
              <a:srgbClr val="29932C"/>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'Grafik-SP-Bez-Unt-Vert'!$I$9:$I$26</c:f>
              <c:numCache>
                <c:formatCode>0</c:formatCode>
                <c:ptCount val="18"/>
                <c:pt idx="0">
                  <c:v>699</c:v>
                </c:pt>
                <c:pt idx="1">
                  <c:v>122</c:v>
                </c:pt>
                <c:pt idx="2">
                  <c:v>224</c:v>
                </c:pt>
                <c:pt idx="3">
                  <c:v>220</c:v>
                </c:pt>
                <c:pt idx="4">
                  <c:v>76</c:v>
                </c:pt>
                <c:pt idx="5">
                  <c:v>162</c:v>
                </c:pt>
                <c:pt idx="6">
                  <c:v>458</c:v>
                </c:pt>
                <c:pt idx="7">
                  <c:v>169</c:v>
                </c:pt>
                <c:pt idx="8">
                  <c:v>177</c:v>
                </c:pt>
                <c:pt idx="9">
                  <c:v>347</c:v>
                </c:pt>
                <c:pt idx="10">
                  <c:v>159</c:v>
                </c:pt>
                <c:pt idx="11">
                  <c:v>163</c:v>
                </c:pt>
                <c:pt idx="12">
                  <c:v>144</c:v>
                </c:pt>
                <c:pt idx="13">
                  <c:v>128</c:v>
                </c:pt>
                <c:pt idx="14">
                  <c:v>143</c:v>
                </c:pt>
                <c:pt idx="15">
                  <c:v>179</c:v>
                </c:pt>
                <c:pt idx="16">
                  <c:v>462</c:v>
                </c:pt>
                <c:pt idx="17">
                  <c:v>145</c:v>
                </c:pt>
              </c:numCache>
            </c:numRef>
          </c:val>
          <c:extLst>
            <c:ext xmlns:c16="http://schemas.microsoft.com/office/drawing/2014/chart" uri="{C3380CC4-5D6E-409C-BE32-E72D297353CC}">
              <c16:uniqueId val="{00000005-C2C0-40E2-9929-688100878008}"/>
            </c:ext>
          </c:extLst>
        </c:ser>
        <c:ser>
          <c:idx val="6"/>
          <c:order val="6"/>
          <c:tx>
            <c:strRef>
              <c:f>'Grafik-SP-Bez-Unt-Vert'!$J$8</c:f>
              <c:strCache>
                <c:ptCount val="1"/>
                <c:pt idx="0">
                  <c:v>IC</c:v>
                </c:pt>
              </c:strCache>
            </c:strRef>
          </c:tx>
          <c:spPr>
            <a:solidFill>
              <a:srgbClr val="666666"/>
            </a:solidFill>
            <a:ln>
              <a:noFill/>
            </a:ln>
            <a:effectLst/>
          </c:spPr>
          <c:invertIfNegative val="0"/>
          <c:cat>
            <c:strRef>
              <c:f>'Grafik-SP-Bez-Unt-Vert'!$C$9:$C$26</c:f>
              <c:strCache>
                <c:ptCount val="18"/>
                <c:pt idx="0">
                  <c:v>Linz-Stadt</c:v>
                </c:pt>
                <c:pt idx="1">
                  <c:v>Steyr-Stadt</c:v>
                </c:pt>
                <c:pt idx="2">
                  <c:v>Wels-Stadt</c:v>
                </c:pt>
                <c:pt idx="3">
                  <c:v>Braunau</c:v>
                </c:pt>
                <c:pt idx="4">
                  <c:v>Eferding</c:v>
                </c:pt>
                <c:pt idx="5">
                  <c:v>Freistadt</c:v>
                </c:pt>
                <c:pt idx="6">
                  <c:v>Gmunden</c:v>
                </c:pt>
                <c:pt idx="7">
                  <c:v>Grieskirchen</c:v>
                </c:pt>
                <c:pt idx="8">
                  <c:v>Kirchdorf</c:v>
                </c:pt>
                <c:pt idx="9">
                  <c:v>Linz-Land</c:v>
                </c:pt>
                <c:pt idx="10">
                  <c:v>Perg</c:v>
                </c:pt>
                <c:pt idx="11">
                  <c:v>Ried</c:v>
                </c:pt>
                <c:pt idx="12">
                  <c:v>Rohrbach</c:v>
                </c:pt>
                <c:pt idx="13">
                  <c:v>Schärding</c:v>
                </c:pt>
                <c:pt idx="14">
                  <c:v>Steyr-Land</c:v>
                </c:pt>
                <c:pt idx="15">
                  <c:v>Urfahr-Umgebung</c:v>
                </c:pt>
                <c:pt idx="16">
                  <c:v>Vöcklabruck</c:v>
                </c:pt>
                <c:pt idx="17">
                  <c:v>Wels-Land</c:v>
                </c:pt>
              </c:strCache>
            </c:strRef>
          </c:cat>
          <c:val>
            <c:numRef>
              <c:f>'Grafik-SP-Bez-Unt-Vert'!$J$9:$J$26</c:f>
              <c:numCache>
                <c:formatCode>0</c:formatCode>
                <c:ptCount val="18"/>
                <c:pt idx="0">
                  <c:v>1031</c:v>
                </c:pt>
                <c:pt idx="1">
                  <c:v>112</c:v>
                </c:pt>
                <c:pt idx="2">
                  <c:v>263</c:v>
                </c:pt>
                <c:pt idx="3">
                  <c:v>144</c:v>
                </c:pt>
                <c:pt idx="4">
                  <c:v>50</c:v>
                </c:pt>
                <c:pt idx="5">
                  <c:v>129</c:v>
                </c:pt>
                <c:pt idx="6">
                  <c:v>225</c:v>
                </c:pt>
                <c:pt idx="7">
                  <c:v>105</c:v>
                </c:pt>
                <c:pt idx="8">
                  <c:v>86</c:v>
                </c:pt>
                <c:pt idx="9">
                  <c:v>433</c:v>
                </c:pt>
                <c:pt idx="10">
                  <c:v>106</c:v>
                </c:pt>
                <c:pt idx="11">
                  <c:v>136</c:v>
                </c:pt>
                <c:pt idx="12">
                  <c:v>85</c:v>
                </c:pt>
                <c:pt idx="13">
                  <c:v>77</c:v>
                </c:pt>
                <c:pt idx="14">
                  <c:v>97</c:v>
                </c:pt>
                <c:pt idx="15">
                  <c:v>190</c:v>
                </c:pt>
                <c:pt idx="16">
                  <c:v>272</c:v>
                </c:pt>
                <c:pt idx="17">
                  <c:v>162</c:v>
                </c:pt>
              </c:numCache>
            </c:numRef>
          </c:val>
          <c:extLst>
            <c:ext xmlns:c16="http://schemas.microsoft.com/office/drawing/2014/chart" uri="{C3380CC4-5D6E-409C-BE32-E72D297353CC}">
              <c16:uniqueId val="{00000006-C2C0-40E2-9929-688100878008}"/>
            </c:ext>
          </c:extLst>
        </c:ser>
        <c:dLbls>
          <c:showLegendKey val="0"/>
          <c:showVal val="0"/>
          <c:showCatName val="0"/>
          <c:showSerName val="0"/>
          <c:showPercent val="0"/>
          <c:showBubbleSize val="0"/>
        </c:dLbls>
        <c:gapWidth val="25"/>
        <c:overlap val="100"/>
        <c:axId val="472425840"/>
        <c:axId val="472427920"/>
      </c:barChart>
      <c:catAx>
        <c:axId val="472425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2427920"/>
        <c:crossesAt val="0"/>
        <c:auto val="1"/>
        <c:lblAlgn val="ctr"/>
        <c:lblOffset val="100"/>
        <c:noMultiLvlLbl val="0"/>
      </c:catAx>
      <c:valAx>
        <c:axId val="4724279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2425840"/>
        <c:crosses val="max"/>
        <c:crossBetween val="between"/>
      </c:valAx>
      <c:spPr>
        <a:noFill/>
        <a:ln>
          <a:noFill/>
        </a:ln>
        <a:effectLst/>
      </c:spPr>
    </c:plotArea>
    <c:legend>
      <c:legendPos val="t"/>
      <c:layout>
        <c:manualLayout>
          <c:xMode val="edge"/>
          <c:yMode val="edge"/>
          <c:x val="0.7450902716532567"/>
          <c:y val="2.9971274636305483E-2"/>
          <c:w val="0.22306974132315263"/>
          <c:h val="5.00874428022642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'Grafik-Global'!$A$11</c:f>
              <c:strCache>
                <c:ptCount val="1"/>
                <c:pt idx="0">
                  <c:v>Beschäftigte der gewerblichen Wirtschaft</c:v>
                </c:pt>
              </c:strCache>
            </c:strRef>
          </c:tx>
          <c:spPr>
            <a:solidFill>
              <a:srgbClr val="E40613"/>
            </a:solidFill>
            <a:ln w="63500">
              <a:solidFill>
                <a:srgbClr val="E4061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'Grafik-Global'!$B$9:$K$9</c:f>
              <c:strCache>
                <c:ptCount val="10"/>
                <c:pt idx="0">
                  <c:v>Insges.</c:v>
                </c:pt>
                <c:pt idx="1">
                  <c:v>Arbeiter</c:v>
                </c:pt>
                <c:pt idx="2">
                  <c:v>ArbM</c:v>
                </c:pt>
                <c:pt idx="3">
                  <c:v>ArbW</c:v>
                </c:pt>
                <c:pt idx="4">
                  <c:v>Angest.</c:v>
                </c:pt>
                <c:pt idx="5">
                  <c:v>AngM</c:v>
                </c:pt>
                <c:pt idx="6">
                  <c:v>AngW</c:v>
                </c:pt>
                <c:pt idx="7">
                  <c:v>Lehrlinge</c:v>
                </c:pt>
                <c:pt idx="8">
                  <c:v>LehrlM</c:v>
                </c:pt>
                <c:pt idx="9">
                  <c:v>LehrlW</c:v>
                </c:pt>
              </c:strCache>
            </c:strRef>
          </c:cat>
          <c:val>
            <c:numRef>
              <c:f>'Grafik-Global'!$B$11:$K$11</c:f>
              <c:numCache>
                <c:formatCode>#,##0</c:formatCode>
                <c:ptCount val="10"/>
                <c:pt idx="0">
                  <c:v>500524.74860110722</c:v>
                </c:pt>
                <c:pt idx="1">
                  <c:v>245279.94342048894</c:v>
                </c:pt>
                <c:pt idx="2">
                  <c:v>184663.4547956007</c:v>
                </c:pt>
                <c:pt idx="3">
                  <c:v>60616.488624887927</c:v>
                </c:pt>
                <c:pt idx="4">
                  <c:v>238434.44498976675</c:v>
                </c:pt>
                <c:pt idx="5">
                  <c:v>127458.5049569399</c:v>
                </c:pt>
                <c:pt idx="6">
                  <c:v>110975.94003282687</c:v>
                </c:pt>
                <c:pt idx="7">
                  <c:v>16810.360174031994</c:v>
                </c:pt>
                <c:pt idx="8">
                  <c:v>11842.920638795005</c:v>
                </c:pt>
                <c:pt idx="9">
                  <c:v>4967.4395352370047</c:v>
                </c:pt>
              </c:numCache>
            </c:numRef>
          </c:val>
          <c:extLst>
            <c:ext xmlns:c16="http://schemas.microsoft.com/office/drawing/2014/chart" uri="{C3380CC4-5D6E-409C-BE32-E72D297353CC}">
              <c16:uniqueId val="{00000001-05BB-4D25-B148-035A84485A40}"/>
            </c:ext>
          </c:extLst>
        </c:ser>
        <c:ser>
          <c:idx val="0"/>
          <c:order val="1"/>
          <c:tx>
            <c:strRef>
              <c:f>'Grafik-Global'!$A$10</c:f>
              <c:strCache>
                <c:ptCount val="1"/>
                <c:pt idx="0">
                  <c:v>Beschäftigte insgesamt*)</c:v>
                </c:pt>
              </c:strCache>
            </c:strRef>
          </c:tx>
          <c:spPr>
            <a:solidFill>
              <a:srgbClr val="00B46D"/>
            </a:solidFill>
            <a:ln w="63500">
              <a:solidFill>
                <a:srgbClr val="00B46D"/>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'Grafik-Global'!$B$9:$K$9</c:f>
              <c:strCache>
                <c:ptCount val="10"/>
                <c:pt idx="0">
                  <c:v>Insges.</c:v>
                </c:pt>
                <c:pt idx="1">
                  <c:v>Arbeiter</c:v>
                </c:pt>
                <c:pt idx="2">
                  <c:v>ArbM</c:v>
                </c:pt>
                <c:pt idx="3">
                  <c:v>ArbW</c:v>
                </c:pt>
                <c:pt idx="4">
                  <c:v>Angest.</c:v>
                </c:pt>
                <c:pt idx="5">
                  <c:v>AngM</c:v>
                </c:pt>
                <c:pt idx="6">
                  <c:v>AngW</c:v>
                </c:pt>
                <c:pt idx="7">
                  <c:v>Lehrlinge</c:v>
                </c:pt>
                <c:pt idx="8">
                  <c:v>LehrlM</c:v>
                </c:pt>
                <c:pt idx="9">
                  <c:v>LehrlW</c:v>
                </c:pt>
              </c:strCache>
            </c:strRef>
          </c:cat>
          <c:val>
            <c:numRef>
              <c:f>'Grafik-Global'!$B$10:$K$10</c:f>
              <c:numCache>
                <c:formatCode>#,##0</c:formatCode>
                <c:ptCount val="10"/>
                <c:pt idx="0">
                  <c:v>711023</c:v>
                </c:pt>
                <c:pt idx="1">
                  <c:v>279056</c:v>
                </c:pt>
                <c:pt idx="2">
                  <c:v>199352</c:v>
                </c:pt>
                <c:pt idx="3">
                  <c:v>79704</c:v>
                </c:pt>
                <c:pt idx="4">
                  <c:v>412885</c:v>
                </c:pt>
                <c:pt idx="5">
                  <c:v>179480</c:v>
                </c:pt>
                <c:pt idx="6">
                  <c:v>233405</c:v>
                </c:pt>
                <c:pt idx="7">
                  <c:v>19082</c:v>
                </c:pt>
                <c:pt idx="8">
                  <c:v>12851</c:v>
                </c:pt>
                <c:pt idx="9">
                  <c:v>6231</c:v>
                </c:pt>
              </c:numCache>
            </c:numRef>
          </c:val>
          <c:extLst>
            <c:ext xmlns:c16="http://schemas.microsoft.com/office/drawing/2014/chart" uri="{C3380CC4-5D6E-409C-BE32-E72D297353CC}">
              <c16:uniqueId val="{00000000-05BB-4D25-B148-035A84485A40}"/>
            </c:ext>
          </c:extLst>
        </c:ser>
        <c:dLbls>
          <c:showLegendKey val="0"/>
          <c:showVal val="0"/>
          <c:showCatName val="0"/>
          <c:showSerName val="0"/>
          <c:showPercent val="0"/>
          <c:showBubbleSize val="0"/>
        </c:dLbls>
        <c:gapWidth val="200"/>
        <c:overlap val="-100"/>
        <c:axId val="194108160"/>
        <c:axId val="192544720"/>
      </c:barChart>
      <c:catAx>
        <c:axId val="194108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92544720"/>
        <c:crosses val="autoZero"/>
        <c:auto val="1"/>
        <c:lblAlgn val="ctr"/>
        <c:lblOffset val="100"/>
        <c:noMultiLvlLbl val="0"/>
      </c:catAx>
      <c:valAx>
        <c:axId val="192544720"/>
        <c:scaling>
          <c:orientation val="minMax"/>
        </c:scaling>
        <c:delete val="1"/>
        <c:axPos val="t"/>
        <c:numFmt formatCode="#,##0" sourceLinked="1"/>
        <c:majorTickMark val="none"/>
        <c:minorTickMark val="none"/>
        <c:tickLblPos val="nextTo"/>
        <c:crossAx val="19410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88803849126923"/>
          <c:y val="8.0557707203718049E-2"/>
          <c:w val="0.76268792268827534"/>
          <c:h val="0.88536018590240129"/>
        </c:manualLayout>
      </c:layout>
      <c:barChart>
        <c:barDir val="bar"/>
        <c:grouping val="clustered"/>
        <c:varyColors val="0"/>
        <c:ser>
          <c:idx val="0"/>
          <c:order val="0"/>
          <c:spPr>
            <a:solidFill>
              <a:schemeClr val="bg1">
                <a:lumMod val="50000"/>
              </a:schemeClr>
            </a:solidFill>
            <a:ln w="762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'Grafik-Besch-Bez'!$A$14:$A$32</c:f>
              <c:strCache>
                <c:ptCount val="19"/>
                <c:pt idx="0">
                  <c:v>Standort nicht eindeutig zuordenbar</c:v>
                </c:pt>
                <c:pt idx="1">
                  <c:v>Eferding</c:v>
                </c:pt>
                <c:pt idx="2">
                  <c:v>Freistadt</c:v>
                </c:pt>
                <c:pt idx="3">
                  <c:v>Rohrbach</c:v>
                </c:pt>
                <c:pt idx="4">
                  <c:v>Steyr-Land</c:v>
                </c:pt>
                <c:pt idx="5">
                  <c:v>Urfahr-Umgebung</c:v>
                </c:pt>
                <c:pt idx="6">
                  <c:v>Schärding</c:v>
                </c:pt>
                <c:pt idx="7">
                  <c:v>Perg</c:v>
                </c:pt>
                <c:pt idx="8">
                  <c:v>Kirchdorf</c:v>
                </c:pt>
                <c:pt idx="9">
                  <c:v>Grieskirchen</c:v>
                </c:pt>
                <c:pt idx="10">
                  <c:v>Steyr-Stadt</c:v>
                </c:pt>
                <c:pt idx="11">
                  <c:v>Ried</c:v>
                </c:pt>
                <c:pt idx="12">
                  <c:v>Wels-Land</c:v>
                </c:pt>
                <c:pt idx="13">
                  <c:v>Gmunden</c:v>
                </c:pt>
                <c:pt idx="14">
                  <c:v>Braunau</c:v>
                </c:pt>
                <c:pt idx="15">
                  <c:v>Wels-Stadt</c:v>
                </c:pt>
                <c:pt idx="16">
                  <c:v>Vöcklabruck</c:v>
                </c:pt>
                <c:pt idx="17">
                  <c:v>Linz-Land</c:v>
                </c:pt>
                <c:pt idx="18">
                  <c:v>Linz-Stadt</c:v>
                </c:pt>
              </c:strCache>
            </c:strRef>
          </c:cat>
          <c:val>
            <c:numRef>
              <c:f>'Grafik-Besch-Bez'!$B$14:$B$32</c:f>
              <c:numCache>
                <c:formatCode>#,##0</c:formatCode>
                <c:ptCount val="19"/>
                <c:pt idx="0">
                  <c:v>3092</c:v>
                </c:pt>
                <c:pt idx="1">
                  <c:v>7803.3966460270012</c:v>
                </c:pt>
                <c:pt idx="2">
                  <c:v>11354.685723927001</c:v>
                </c:pt>
                <c:pt idx="3">
                  <c:v>12672.358741117001</c:v>
                </c:pt>
                <c:pt idx="4">
                  <c:v>13215.414112722003</c:v>
                </c:pt>
                <c:pt idx="5">
                  <c:v>13626.945662114</c:v>
                </c:pt>
                <c:pt idx="6">
                  <c:v>14558.482132932999</c:v>
                </c:pt>
                <c:pt idx="7">
                  <c:v>16788.136617732998</c:v>
                </c:pt>
                <c:pt idx="8">
                  <c:v>16807.654130972001</c:v>
                </c:pt>
                <c:pt idx="9">
                  <c:v>17073.595423052</c:v>
                </c:pt>
                <c:pt idx="10">
                  <c:v>18465.429634455999</c:v>
                </c:pt>
                <c:pt idx="11">
                  <c:v>22841.439023567</c:v>
                </c:pt>
                <c:pt idx="12">
                  <c:v>28928.993158561003</c:v>
                </c:pt>
                <c:pt idx="13">
                  <c:v>31028.470841793001</c:v>
                </c:pt>
                <c:pt idx="14">
                  <c:v>33334.272835511001</c:v>
                </c:pt>
                <c:pt idx="15">
                  <c:v>36033.468245250995</c:v>
                </c:pt>
                <c:pt idx="16">
                  <c:v>42151.552153593992</c:v>
                </c:pt>
                <c:pt idx="17">
                  <c:v>55525.129212891974</c:v>
                </c:pt>
                <c:pt idx="18">
                  <c:v>105223.32430488494</c:v>
                </c:pt>
              </c:numCache>
            </c:numRef>
          </c:val>
          <c:extLst>
            <c:ext xmlns:c16="http://schemas.microsoft.com/office/drawing/2014/chart" uri="{C3380CC4-5D6E-409C-BE32-E72D297353CC}">
              <c16:uniqueId val="{00000000-D487-4CBB-AAD2-E403FBBF6A8C}"/>
            </c:ext>
          </c:extLst>
        </c:ser>
        <c:dLbls>
          <c:showLegendKey val="0"/>
          <c:showVal val="0"/>
          <c:showCatName val="0"/>
          <c:showSerName val="0"/>
          <c:showPercent val="0"/>
          <c:showBubbleSize val="0"/>
        </c:dLbls>
        <c:gapWidth val="250"/>
        <c:axId val="543165823"/>
        <c:axId val="543182879"/>
      </c:barChart>
      <c:catAx>
        <c:axId val="5431658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182879"/>
        <c:crosses val="autoZero"/>
        <c:auto val="1"/>
        <c:lblAlgn val="ctr"/>
        <c:lblOffset val="100"/>
        <c:noMultiLvlLbl val="0"/>
      </c:catAx>
      <c:valAx>
        <c:axId val="543182879"/>
        <c:scaling>
          <c:orientation val="minMax"/>
        </c:scaling>
        <c:delete val="1"/>
        <c:axPos val="b"/>
        <c:numFmt formatCode="#,##0" sourceLinked="1"/>
        <c:majorTickMark val="none"/>
        <c:minorTickMark val="none"/>
        <c:tickLblPos val="nextTo"/>
        <c:crossAx val="54316582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33289088224692"/>
          <c:y val="9.7000479679051108E-2"/>
          <c:w val="0.73159047992304138"/>
          <c:h val="0.87763992436074389"/>
        </c:manualLayout>
      </c:layout>
      <c:barChart>
        <c:barDir val="bar"/>
        <c:grouping val="clustered"/>
        <c:varyColors val="0"/>
        <c:ser>
          <c:idx val="1"/>
          <c:order val="0"/>
          <c:spPr>
            <a:solidFill>
              <a:schemeClr val="bg1">
                <a:lumMod val="50000"/>
              </a:schemeClr>
            </a:solidFill>
            <a:ln w="1016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'Grafik-Unt-Bez'!$A$8:$A$26</c:f>
              <c:strCache>
                <c:ptCount val="19"/>
                <c:pt idx="0">
                  <c:v>Eferding</c:v>
                </c:pt>
                <c:pt idx="1">
                  <c:v>Steyr-Stadt</c:v>
                </c:pt>
                <c:pt idx="2">
                  <c:v>Standort nicht eindeutig zuordenbar</c:v>
                </c:pt>
                <c:pt idx="3">
                  <c:v>Rohrbach</c:v>
                </c:pt>
                <c:pt idx="4">
                  <c:v>Steyr-Land</c:v>
                </c:pt>
                <c:pt idx="5">
                  <c:v>Kirchdorf</c:v>
                </c:pt>
                <c:pt idx="6">
                  <c:v>Freistadt</c:v>
                </c:pt>
                <c:pt idx="7">
                  <c:v>Schärding</c:v>
                </c:pt>
                <c:pt idx="8">
                  <c:v>Perg</c:v>
                </c:pt>
                <c:pt idx="9">
                  <c:v>Grieskirchen</c:v>
                </c:pt>
                <c:pt idx="10">
                  <c:v>Urfahr-Umgebung</c:v>
                </c:pt>
                <c:pt idx="11">
                  <c:v>Ried</c:v>
                </c:pt>
                <c:pt idx="12">
                  <c:v>Wels-Land</c:v>
                </c:pt>
                <c:pt idx="13">
                  <c:v>Wels-Stadt</c:v>
                </c:pt>
                <c:pt idx="14">
                  <c:v>Braunau</c:v>
                </c:pt>
                <c:pt idx="15">
                  <c:v>Gmunden</c:v>
                </c:pt>
                <c:pt idx="16">
                  <c:v>Vöcklabruck</c:v>
                </c:pt>
                <c:pt idx="17">
                  <c:v>Linz-Land</c:v>
                </c:pt>
                <c:pt idx="18">
                  <c:v>Linz-Stadt</c:v>
                </c:pt>
              </c:strCache>
            </c:strRef>
          </c:cat>
          <c:val>
            <c:numRef>
              <c:f>'Grafik-Unt-Bez'!$B$8:$B$26</c:f>
              <c:numCache>
                <c:formatCode>#,##0</c:formatCode>
                <c:ptCount val="19"/>
                <c:pt idx="0">
                  <c:v>611</c:v>
                </c:pt>
                <c:pt idx="1">
                  <c:v>782</c:v>
                </c:pt>
                <c:pt idx="2">
                  <c:v>972</c:v>
                </c:pt>
                <c:pt idx="3">
                  <c:v>1004</c:v>
                </c:pt>
                <c:pt idx="4">
                  <c:v>1064</c:v>
                </c:pt>
                <c:pt idx="5">
                  <c:v>1092</c:v>
                </c:pt>
                <c:pt idx="6">
                  <c:v>1099</c:v>
                </c:pt>
                <c:pt idx="7">
                  <c:v>1100</c:v>
                </c:pt>
                <c:pt idx="8">
                  <c:v>1140</c:v>
                </c:pt>
                <c:pt idx="9">
                  <c:v>1236</c:v>
                </c:pt>
                <c:pt idx="10">
                  <c:v>1283</c:v>
                </c:pt>
                <c:pt idx="11">
                  <c:v>1296</c:v>
                </c:pt>
                <c:pt idx="12">
                  <c:v>1567</c:v>
                </c:pt>
                <c:pt idx="13">
                  <c:v>1740</c:v>
                </c:pt>
                <c:pt idx="14">
                  <c:v>1762</c:v>
                </c:pt>
                <c:pt idx="15">
                  <c:v>2258</c:v>
                </c:pt>
                <c:pt idx="16">
                  <c:v>2848</c:v>
                </c:pt>
                <c:pt idx="17">
                  <c:v>3231</c:v>
                </c:pt>
                <c:pt idx="18">
                  <c:v>4520</c:v>
                </c:pt>
              </c:numCache>
            </c:numRef>
          </c:val>
          <c:extLst>
            <c:ext xmlns:c16="http://schemas.microsoft.com/office/drawing/2014/chart" uri="{C3380CC4-5D6E-409C-BE32-E72D297353CC}">
              <c16:uniqueId val="{0000002F-243E-4DF0-9928-AF3B6ECE9BB1}"/>
            </c:ext>
          </c:extLst>
        </c:ser>
        <c:dLbls>
          <c:dLblPos val="outEnd"/>
          <c:showLegendKey val="0"/>
          <c:showVal val="1"/>
          <c:showCatName val="0"/>
          <c:showSerName val="0"/>
          <c:showPercent val="0"/>
          <c:showBubbleSize val="0"/>
        </c:dLbls>
        <c:gapWidth val="300"/>
        <c:overlap val="100"/>
        <c:axId val="997242064"/>
        <c:axId val="997249968"/>
      </c:barChart>
      <c:catAx>
        <c:axId val="99724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997249968"/>
        <c:crosses val="autoZero"/>
        <c:auto val="1"/>
        <c:lblAlgn val="ctr"/>
        <c:lblOffset val="100"/>
        <c:noMultiLvlLbl val="0"/>
      </c:catAx>
      <c:valAx>
        <c:axId val="997249968"/>
        <c:scaling>
          <c:orientation val="minMax"/>
        </c:scaling>
        <c:delete val="1"/>
        <c:axPos val="b"/>
        <c:numFmt formatCode="#,##0" sourceLinked="1"/>
        <c:majorTickMark val="none"/>
        <c:minorTickMark val="none"/>
        <c:tickLblPos val="nextTo"/>
        <c:crossAx val="997242064"/>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881774076177481"/>
          <c:y val="3.0559820027379149E-2"/>
          <c:w val="0.51118225923822513"/>
          <c:h val="0.93888035994524166"/>
        </c:manualLayout>
      </c:layout>
      <c:barChart>
        <c:barDir val="bar"/>
        <c:grouping val="clustered"/>
        <c:varyColors val="0"/>
        <c:ser>
          <c:idx val="0"/>
          <c:order val="0"/>
          <c:spPr>
            <a:solidFill>
              <a:schemeClr val="bg1">
                <a:lumMod val="50000"/>
              </a:schemeClr>
            </a:solidFill>
            <a:ln w="101600">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'Grafik-ÖNACE'!$A$8:$A$29</c:f>
              <c:strCache>
                <c:ptCount val="22"/>
                <c:pt idx="0">
                  <c:v>Öffentliche Verwaltung, Verteidigung; Sozialversicherung (84)</c:v>
                </c:pt>
                <c:pt idx="1">
                  <c:v>Private Haushalte mit Hauspersonal; Herstellung von Waren und Erbringung von Dienstleistungen durch private Haushalte für den Eigenbedarf ohne ausgeprägten Schwerpunkt (97 - 98)</c:v>
                </c:pt>
                <c:pt idx="2">
                  <c:v>Exterritoriale Organisationen und Körperschaften (99)</c:v>
                </c:pt>
                <c:pt idx="3">
                  <c:v>Unbekannt</c:v>
                </c:pt>
                <c:pt idx="4">
                  <c:v>Energieversorgnung (35)</c:v>
                </c:pt>
                <c:pt idx="5">
                  <c:v>Land- und Forstwirtschaft, Fischerei (01 - 03)</c:v>
                </c:pt>
                <c:pt idx="6">
                  <c:v>Bergbau und Gewinnung von Steinen und Erden (05 - 09)</c:v>
                </c:pt>
                <c:pt idx="7">
                  <c:v>Erziehung und Unterricht (85)</c:v>
                </c:pt>
                <c:pt idx="8">
                  <c:v>Grundstücks- und Wohnungswesen (68)</c:v>
                </c:pt>
                <c:pt idx="9">
                  <c:v>Kunst, Unterhaltung und Erholung (90 - 93)</c:v>
                </c:pt>
                <c:pt idx="10">
                  <c:v>Wasserversorgnung; Abwasser- und Abfallentsorgung und Beseitigung von Umweltverschmutzungen (36 - 39)</c:v>
                </c:pt>
                <c:pt idx="11">
                  <c:v>Gesundheits- und Sozialwesen (86 - 88)</c:v>
                </c:pt>
                <c:pt idx="12">
                  <c:v>Erbringung von sonstigen Dienstleistungen (94 - 96)</c:v>
                </c:pt>
                <c:pt idx="13">
                  <c:v>Erbringung von Freiberuflichen, Wissenschaftlichen und technischen Dienstleistungen (69 - 75)</c:v>
                </c:pt>
                <c:pt idx="14">
                  <c:v>Erbringung von Finanz- und Versicherungsdienstleistungen (64 - 66)</c:v>
                </c:pt>
                <c:pt idx="15">
                  <c:v>Information und Kommunikation (58 - 63)</c:v>
                </c:pt>
                <c:pt idx="16">
                  <c:v>Beherbergung und Gastronomie (55 - 56)</c:v>
                </c:pt>
                <c:pt idx="17">
                  <c:v>Verkehr und Lagerei (49 - 53)</c:v>
                </c:pt>
                <c:pt idx="18">
                  <c:v>Erbringung von sonstigen wirtschaftlichen Dienstleistungen (77 - 82)</c:v>
                </c:pt>
                <c:pt idx="19">
                  <c:v>Bau (41 - 43)</c:v>
                </c:pt>
                <c:pt idx="20">
                  <c:v>Handel; Instandhaltung und Reparatur von Kraftfahrzeugen (45 - 47)</c:v>
                </c:pt>
                <c:pt idx="21">
                  <c:v>Herstellung von Waren (10 - 33)</c:v>
                </c:pt>
              </c:strCache>
            </c:strRef>
          </c:cat>
          <c:val>
            <c:numRef>
              <c:f>'Grafik-ÖNACE'!$B$8:$B$29</c:f>
              <c:numCache>
                <c:formatCode>#,##0</c:formatCode>
                <c:ptCount val="22"/>
                <c:pt idx="0">
                  <c:v>0</c:v>
                </c:pt>
                <c:pt idx="1">
                  <c:v>0</c:v>
                </c:pt>
                <c:pt idx="2">
                  <c:v>0</c:v>
                </c:pt>
                <c:pt idx="3">
                  <c:v>43.999999998</c:v>
                </c:pt>
                <c:pt idx="4">
                  <c:v>558.99999998100009</c:v>
                </c:pt>
                <c:pt idx="5">
                  <c:v>790.999999989</c:v>
                </c:pt>
                <c:pt idx="6">
                  <c:v>1053.99999998</c:v>
                </c:pt>
                <c:pt idx="7">
                  <c:v>1087.9999999410002</c:v>
                </c:pt>
                <c:pt idx="8">
                  <c:v>2575.4318756469997</c:v>
                </c:pt>
                <c:pt idx="9">
                  <c:v>2988.8378377010017</c:v>
                </c:pt>
                <c:pt idx="10">
                  <c:v>3157.9999999580004</c:v>
                </c:pt>
                <c:pt idx="11">
                  <c:v>3194.9999999610009</c:v>
                </c:pt>
                <c:pt idx="12">
                  <c:v>4943.9999997900004</c:v>
                </c:pt>
                <c:pt idx="13">
                  <c:v>14681.669273740001</c:v>
                </c:pt>
                <c:pt idx="14">
                  <c:v>15017.914514458986</c:v>
                </c:pt>
                <c:pt idx="15">
                  <c:v>15549.397777599999</c:v>
                </c:pt>
                <c:pt idx="16">
                  <c:v>23492.480105465998</c:v>
                </c:pt>
                <c:pt idx="17">
                  <c:v>30339.018762847998</c:v>
                </c:pt>
                <c:pt idx="18">
                  <c:v>47043.285991172001</c:v>
                </c:pt>
                <c:pt idx="19">
                  <c:v>52865.968416545998</c:v>
                </c:pt>
                <c:pt idx="20">
                  <c:v>99603.252082189923</c:v>
                </c:pt>
                <c:pt idx="21">
                  <c:v>181534.49196414009</c:v>
                </c:pt>
              </c:numCache>
            </c:numRef>
          </c:val>
          <c:extLst>
            <c:ext xmlns:c16="http://schemas.microsoft.com/office/drawing/2014/chart" uri="{C3380CC4-5D6E-409C-BE32-E72D297353CC}">
              <c16:uniqueId val="{00000000-3C3C-4245-9D7C-37DEB644B4B5}"/>
            </c:ext>
          </c:extLst>
        </c:ser>
        <c:dLbls>
          <c:showLegendKey val="0"/>
          <c:showVal val="0"/>
          <c:showCatName val="0"/>
          <c:showSerName val="0"/>
          <c:showPercent val="0"/>
          <c:showBubbleSize val="0"/>
        </c:dLbls>
        <c:gapWidth val="182"/>
        <c:axId val="524111424"/>
        <c:axId val="524099776"/>
      </c:barChart>
      <c:catAx>
        <c:axId val="524111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524099776"/>
        <c:crosses val="autoZero"/>
        <c:auto val="1"/>
        <c:lblAlgn val="ctr"/>
        <c:lblOffset val="100"/>
        <c:noMultiLvlLbl val="0"/>
      </c:catAx>
      <c:valAx>
        <c:axId val="524099776"/>
        <c:scaling>
          <c:orientation val="minMax"/>
        </c:scaling>
        <c:delete val="1"/>
        <c:axPos val="b"/>
        <c:numFmt formatCode="#,##0" sourceLinked="1"/>
        <c:majorTickMark val="none"/>
        <c:minorTickMark val="none"/>
        <c:tickLblPos val="nextTo"/>
        <c:crossAx val="524111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1239891085905"/>
          <c:y val="0.14290623150545087"/>
          <c:w val="0.62558147533814545"/>
          <c:h val="0.55578532883737142"/>
        </c:manualLayout>
      </c:layout>
      <c:doughnutChart>
        <c:varyColors val="1"/>
        <c:ser>
          <c:idx val="0"/>
          <c:order val="0"/>
          <c:spPr>
            <a:ln w="0">
              <a:noFill/>
            </a:ln>
          </c:spPr>
          <c:dPt>
            <c:idx val="0"/>
            <c:bubble3D val="0"/>
            <c:spPr>
              <a:solidFill>
                <a:schemeClr val="tx1">
                  <a:lumMod val="95000"/>
                  <a:lumOff val="5000"/>
                </a:schemeClr>
              </a:solidFill>
              <a:ln w="0">
                <a:noFill/>
              </a:ln>
              <a:effectLst/>
            </c:spPr>
            <c:extLst>
              <c:ext xmlns:c16="http://schemas.microsoft.com/office/drawing/2014/chart" uri="{C3380CC4-5D6E-409C-BE32-E72D297353CC}">
                <c16:uniqueId val="{00000003-84A7-4275-8A5C-5FA54A31E90F}"/>
              </c:ext>
            </c:extLst>
          </c:dPt>
          <c:dPt>
            <c:idx val="1"/>
            <c:bubble3D val="0"/>
            <c:spPr>
              <a:solidFill>
                <a:schemeClr val="bg1">
                  <a:lumMod val="75000"/>
                </a:schemeClr>
              </a:solidFill>
              <a:ln w="0">
                <a:noFill/>
              </a:ln>
              <a:effectLst/>
            </c:spPr>
            <c:extLst>
              <c:ext xmlns:c16="http://schemas.microsoft.com/office/drawing/2014/chart" uri="{C3380CC4-5D6E-409C-BE32-E72D297353CC}">
                <c16:uniqueId val="{00000002-84A7-4275-8A5C-5FA54A31E90F}"/>
              </c:ext>
            </c:extLst>
          </c:dPt>
          <c:dLbls>
            <c:dLbl>
              <c:idx val="0"/>
              <c:layout>
                <c:manualLayout>
                  <c:x val="-0.18717993908972982"/>
                  <c:y val="0.15481726959105324"/>
                </c:manualLayout>
              </c:layout>
              <c:showLegendKey val="0"/>
              <c:showVal val="1"/>
              <c:showCatName val="0"/>
              <c:showSerName val="0"/>
              <c:showPercent val="0"/>
              <c:showBubbleSize val="0"/>
              <c:extLst>
                <c:ext xmlns:c15="http://schemas.microsoft.com/office/drawing/2012/chart" uri="{CE6537A1-D6FC-4f65-9D91-7224C49458BB}">
                  <c15:layout>
                    <c:manualLayout>
                      <c:w val="0.55567720376741303"/>
                      <c:h val="0.2878057217333832"/>
                    </c:manualLayout>
                  </c15:layout>
                </c:ext>
                <c:ext xmlns:c16="http://schemas.microsoft.com/office/drawing/2014/chart" uri="{C3380CC4-5D6E-409C-BE32-E72D297353CC}">
                  <c16:uniqueId val="{00000003-84A7-4275-8A5C-5FA54A31E90F}"/>
                </c:ext>
              </c:extLst>
            </c:dLbl>
            <c:dLbl>
              <c:idx val="1"/>
              <c:delete val="1"/>
              <c:extLst>
                <c:ext xmlns:c15="http://schemas.microsoft.com/office/drawing/2012/chart" uri="{CE6537A1-D6FC-4f65-9D91-7224C49458BB}"/>
                <c:ext xmlns:c16="http://schemas.microsoft.com/office/drawing/2014/chart" uri="{C3380CC4-5D6E-409C-BE32-E72D297353CC}">
                  <c16:uniqueId val="{00000002-84A7-4275-8A5C-5FA54A31E90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'Grafik-Besch-Geschl'!$A$12:$A$13</c:f>
              <c:strCache>
                <c:ptCount val="2"/>
                <c:pt idx="0">
                  <c:v>Frauen</c:v>
                </c:pt>
                <c:pt idx="1">
                  <c:v>Prozent</c:v>
                </c:pt>
              </c:strCache>
            </c:strRef>
          </c:cat>
          <c:val>
            <c:numRef>
              <c:f>'Grafik-Besch-Geschl'!$C$12:$C$13</c:f>
              <c:numCache>
                <c:formatCode>0%</c:formatCode>
                <c:ptCount val="2"/>
                <c:pt idx="0">
                  <c:v>0.35274952675635673</c:v>
                </c:pt>
                <c:pt idx="1">
                  <c:v>1</c:v>
                </c:pt>
              </c:numCache>
            </c:numRef>
          </c:val>
          <c:extLst>
            <c:ext xmlns:c16="http://schemas.microsoft.com/office/drawing/2014/chart" uri="{C3380CC4-5D6E-409C-BE32-E72D297353CC}">
              <c16:uniqueId val="{00000000-84A7-4275-8A5C-5FA54A31E90F}"/>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bevel/>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47004799847215"/>
          <c:y val="0.14149934157199992"/>
          <c:w val="0.64275668073136416"/>
          <c:h val="0.56294653855629462"/>
        </c:manualLayout>
      </c:layout>
      <c:doughnutChart>
        <c:varyColors val="1"/>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67999991582248"/>
          <c:y val="0.15849639260792589"/>
          <c:w val="0.62729395218002826"/>
          <c:h val="0.5415671479587687"/>
        </c:manualLayout>
      </c:layout>
      <c:doughnutChart>
        <c:varyColors val="1"/>
        <c:ser>
          <c:idx val="0"/>
          <c:order val="0"/>
          <c:spPr>
            <a:solidFill>
              <a:schemeClr val="tx1">
                <a:lumMod val="95000"/>
                <a:lumOff val="5000"/>
                <a:alpha val="99000"/>
              </a:schemeClr>
            </a:solidFill>
            <a:ln>
              <a:noFill/>
            </a:ln>
          </c:spPr>
          <c:dPt>
            <c:idx val="0"/>
            <c:bubble3D val="0"/>
            <c:spPr>
              <a:solidFill>
                <a:schemeClr val="tx1">
                  <a:lumMod val="95000"/>
                  <a:lumOff val="5000"/>
                  <a:alpha val="99000"/>
                </a:schemeClr>
              </a:solidFill>
              <a:ln w="19050">
                <a:noFill/>
              </a:ln>
              <a:effectLst/>
            </c:spPr>
            <c:extLst>
              <c:ext xmlns:c16="http://schemas.microsoft.com/office/drawing/2014/chart" uri="{C3380CC4-5D6E-409C-BE32-E72D297353CC}">
                <c16:uniqueId val="{00000003-AF78-44B8-8280-AD588797377E}"/>
              </c:ext>
            </c:extLst>
          </c:dPt>
          <c:dPt>
            <c:idx val="1"/>
            <c:bubble3D val="0"/>
            <c:spPr>
              <a:solidFill>
                <a:schemeClr val="bg1">
                  <a:lumMod val="65000"/>
                  <a:alpha val="99000"/>
                </a:schemeClr>
              </a:solidFill>
              <a:ln w="19050">
                <a:noFill/>
              </a:ln>
              <a:effectLst/>
            </c:spPr>
            <c:extLst>
              <c:ext xmlns:c16="http://schemas.microsoft.com/office/drawing/2014/chart" uri="{C3380CC4-5D6E-409C-BE32-E72D297353CC}">
                <c16:uniqueId val="{00000002-AF78-44B8-8280-AD588797377E}"/>
              </c:ext>
            </c:extLst>
          </c:dPt>
          <c:dLbls>
            <c:dLbl>
              <c:idx val="0"/>
              <c:layout>
                <c:manualLayout>
                  <c:x val="-3.490909890544857E-2"/>
                  <c:y val="0.24138658181758407"/>
                </c:manualLayout>
              </c:layout>
              <c:tx>
                <c:rich>
                  <a:bodyPr/>
                  <a:lstStyle/>
                  <a:p>
                    <a:fld id="{57AA78F8-B4AE-41E3-B0B4-CE8FD1674DD0}" type="VALUE">
                      <a:rPr lang="en-US" sz="1400">
                        <a:latin typeface="Trebuchet MS" panose="020B0603020202020204" pitchFamily="34" charset="0"/>
                      </a:rPr>
                      <a:pPr/>
                      <a:t>[WERT]</a:t>
                    </a:fld>
                    <a:endParaRPr lang="de-DE"/>
                  </a:p>
                </c:rich>
              </c:tx>
              <c:showLegendKey val="0"/>
              <c:showVal val="1"/>
              <c:showCatName val="0"/>
              <c:showSerName val="0"/>
              <c:showPercent val="0"/>
              <c:showBubbleSize val="0"/>
              <c:extLst>
                <c:ext xmlns:c15="http://schemas.microsoft.com/office/drawing/2012/chart" uri="{CE6537A1-D6FC-4f65-9D91-7224C49458BB}">
                  <c15:layout>
                    <c:manualLayout>
                      <c:w val="0.5715783127452112"/>
                      <c:h val="0.33771277338966188"/>
                    </c:manualLayout>
                  </c15:layout>
                  <c15:dlblFieldTable/>
                  <c15:showDataLabelsRange val="0"/>
                </c:ext>
                <c:ext xmlns:c16="http://schemas.microsoft.com/office/drawing/2014/chart" uri="{C3380CC4-5D6E-409C-BE32-E72D297353CC}">
                  <c16:uniqueId val="{00000003-AF78-44B8-8280-AD588797377E}"/>
                </c:ext>
              </c:extLst>
            </c:dLbl>
            <c:dLbl>
              <c:idx val="1"/>
              <c:delete val="1"/>
              <c:extLst>
                <c:ext xmlns:c15="http://schemas.microsoft.com/office/drawing/2012/chart" uri="{CE6537A1-D6FC-4f65-9D91-7224C49458BB}"/>
                <c:ext xmlns:c16="http://schemas.microsoft.com/office/drawing/2014/chart" uri="{C3380CC4-5D6E-409C-BE32-E72D297353CC}">
                  <c16:uniqueId val="{00000002-AF78-44B8-8280-AD5887973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'Grafik-Besch-Geschl'!$A$26:$A$27</c:f>
              <c:strCache>
                <c:ptCount val="2"/>
                <c:pt idx="0">
                  <c:v>Lehrlinge</c:v>
                </c:pt>
                <c:pt idx="1">
                  <c:v>Prozent</c:v>
                </c:pt>
              </c:strCache>
            </c:strRef>
          </c:cat>
          <c:val>
            <c:numRef>
              <c:f>'Grafik-Besch-Geschl'!$C$26:$C$27</c:f>
              <c:numCache>
                <c:formatCode>0%</c:formatCode>
                <c:ptCount val="2"/>
                <c:pt idx="0" formatCode="0.0%">
                  <c:v>3.3590000000000002E-2</c:v>
                </c:pt>
                <c:pt idx="1">
                  <c:v>1</c:v>
                </c:pt>
              </c:numCache>
            </c:numRef>
          </c:val>
          <c:extLst>
            <c:ext xmlns:c16="http://schemas.microsoft.com/office/drawing/2014/chart" uri="{C3380CC4-5D6E-409C-BE32-E72D297353CC}">
              <c16:uniqueId val="{00000000-AF78-44B8-8280-AD588797377E}"/>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68776371308015"/>
          <c:y val="0.16525000000000001"/>
          <c:w val="0.62560267229254563"/>
          <c:h val="0.53720229468599023"/>
        </c:manualLayout>
      </c:layout>
      <c:doughnutChart>
        <c:varyColors val="1"/>
        <c:ser>
          <c:idx val="0"/>
          <c:order val="0"/>
          <c:spPr>
            <a:solidFill>
              <a:srgbClr val="E40613"/>
            </a:solidFill>
            <a:ln>
              <a:noFill/>
            </a:ln>
          </c:spPr>
          <c:dPt>
            <c:idx val="0"/>
            <c:bubble3D val="0"/>
            <c:spPr>
              <a:solidFill>
                <a:schemeClr val="tx1">
                  <a:lumMod val="95000"/>
                  <a:lumOff val="5000"/>
                </a:schemeClr>
              </a:solidFill>
              <a:ln w="19050">
                <a:noFill/>
              </a:ln>
              <a:effectLst/>
            </c:spPr>
            <c:extLst>
              <c:ext xmlns:c16="http://schemas.microsoft.com/office/drawing/2014/chart" uri="{C3380CC4-5D6E-409C-BE32-E72D297353CC}">
                <c16:uniqueId val="{00000003-3E77-466E-A2FA-E8C5E8C7C263}"/>
              </c:ext>
            </c:extLst>
          </c:dPt>
          <c:dPt>
            <c:idx val="1"/>
            <c:bubble3D val="0"/>
            <c:spPr>
              <a:solidFill>
                <a:schemeClr val="bg1">
                  <a:lumMod val="65000"/>
                </a:schemeClr>
              </a:solidFill>
              <a:ln w="19050">
                <a:noFill/>
              </a:ln>
              <a:effectLst/>
            </c:spPr>
            <c:extLst>
              <c:ext xmlns:c16="http://schemas.microsoft.com/office/drawing/2014/chart" uri="{C3380CC4-5D6E-409C-BE32-E72D297353CC}">
                <c16:uniqueId val="{00000002-3E77-466E-A2FA-E8C5E8C7C263}"/>
              </c:ext>
            </c:extLst>
          </c:dPt>
          <c:dLbls>
            <c:dLbl>
              <c:idx val="0"/>
              <c:layout>
                <c:manualLayout>
                  <c:x val="-0.13675210328552556"/>
                  <c:y val="0.12499999999999992"/>
                </c:manualLayout>
              </c:layout>
              <c:tx>
                <c:rich>
                  <a:bodyPr/>
                  <a:lstStyle/>
                  <a:p>
                    <a:fld id="{F5F3BBFC-3E67-4835-811E-CDB363E7EEA0}" type="VALUE">
                      <a:rPr lang="en-US" sz="1400">
                        <a:latin typeface="Trebuchet MS" panose="020B0603020202020204" pitchFamily="34" charset="0"/>
                      </a:rPr>
                      <a:pPr/>
                      <a:t>[WERT]</a:t>
                    </a:fld>
                    <a:endParaRPr lang="de-DE"/>
                  </a:p>
                </c:rich>
              </c:tx>
              <c:showLegendKey val="0"/>
              <c:showVal val="1"/>
              <c:showCatName val="0"/>
              <c:showSerName val="0"/>
              <c:showPercent val="0"/>
              <c:showBubbleSize val="0"/>
              <c:extLst>
                <c:ext xmlns:c15="http://schemas.microsoft.com/office/drawing/2012/chart" uri="{CE6537A1-D6FC-4f65-9D91-7224C49458BB}">
                  <c15:layout>
                    <c:manualLayout>
                      <c:w val="0.74893508092797612"/>
                      <c:h val="0.11560185185185186"/>
                    </c:manualLayout>
                  </c15:layout>
                  <c15:dlblFieldTable/>
                  <c15:showDataLabelsRange val="0"/>
                </c:ext>
                <c:ext xmlns:c16="http://schemas.microsoft.com/office/drawing/2014/chart" uri="{C3380CC4-5D6E-409C-BE32-E72D297353CC}">
                  <c16:uniqueId val="{00000003-3E77-466E-A2FA-E8C5E8C7C263}"/>
                </c:ext>
              </c:extLst>
            </c:dLbl>
            <c:dLbl>
              <c:idx val="1"/>
              <c:delete val="1"/>
              <c:extLst>
                <c:ext xmlns:c15="http://schemas.microsoft.com/office/drawing/2012/chart" uri="{CE6537A1-D6FC-4f65-9D91-7224C49458BB}"/>
                <c:ext xmlns:c16="http://schemas.microsoft.com/office/drawing/2014/chart" uri="{C3380CC4-5D6E-409C-BE32-E72D297353CC}">
                  <c16:uniqueId val="{00000002-3E77-466E-A2FA-E8C5E8C7C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'Grafik-Besch-Geschl'!$A$28:$A$29</c:f>
              <c:strCache>
                <c:ptCount val="2"/>
                <c:pt idx="0">
                  <c:v>Arbeiter</c:v>
                </c:pt>
                <c:pt idx="1">
                  <c:v>Prozent</c:v>
                </c:pt>
              </c:strCache>
            </c:strRef>
          </c:cat>
          <c:val>
            <c:numRef>
              <c:f>'Grafik-Besch-Geschl'!$C$28:$C$29</c:f>
              <c:numCache>
                <c:formatCode>0%</c:formatCode>
                <c:ptCount val="2"/>
                <c:pt idx="0" formatCode="0.0%">
                  <c:v>0.49004558538664172</c:v>
                </c:pt>
                <c:pt idx="1">
                  <c:v>1</c:v>
                </c:pt>
              </c:numCache>
            </c:numRef>
          </c:val>
          <c:extLst>
            <c:ext xmlns:c16="http://schemas.microsoft.com/office/drawing/2014/chart" uri="{C3380CC4-5D6E-409C-BE32-E72D297353CC}">
              <c16:uniqueId val="{00000000-3E77-466E-A2FA-E8C5E8C7C263}"/>
            </c:ext>
          </c:extLst>
        </c:ser>
        <c:dLbls>
          <c:showLegendKey val="0"/>
          <c:showVal val="0"/>
          <c:showCatName val="0"/>
          <c:showSerName val="0"/>
          <c:showPercent val="0"/>
          <c:showBubbleSize val="0"/>
          <c:showLeaderLines val="0"/>
        </c:dLbls>
        <c:firstSliceAng val="0"/>
        <c:holeSize val="8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image" Target="../media/image16.svg"/><Relationship Id="rId18" Type="http://schemas.openxmlformats.org/officeDocument/2006/relationships/chart" Target="../charts/chart13.xml"/><Relationship Id="rId3" Type="http://schemas.openxmlformats.org/officeDocument/2006/relationships/image" Target="../media/image10.svg"/><Relationship Id="rId7" Type="http://schemas.openxmlformats.org/officeDocument/2006/relationships/image" Target="../media/image12.svg"/><Relationship Id="rId12" Type="http://schemas.openxmlformats.org/officeDocument/2006/relationships/image" Target="../media/image15.png"/><Relationship Id="rId17" Type="http://schemas.openxmlformats.org/officeDocument/2006/relationships/image" Target="../media/image18.svg"/><Relationship Id="rId2" Type="http://schemas.openxmlformats.org/officeDocument/2006/relationships/image" Target="../media/image9.png"/><Relationship Id="rId16" Type="http://schemas.openxmlformats.org/officeDocument/2006/relationships/image" Target="../media/image17.png"/><Relationship Id="rId1" Type="http://schemas.openxmlformats.org/officeDocument/2006/relationships/chart" Target="../charts/chart6.xml"/><Relationship Id="rId6" Type="http://schemas.openxmlformats.org/officeDocument/2006/relationships/image" Target="../media/image11.png"/><Relationship Id="rId11" Type="http://schemas.openxmlformats.org/officeDocument/2006/relationships/chart" Target="../charts/chart10.xml"/><Relationship Id="rId5" Type="http://schemas.openxmlformats.org/officeDocument/2006/relationships/chart" Target="../charts/chart8.xml"/><Relationship Id="rId15" Type="http://schemas.openxmlformats.org/officeDocument/2006/relationships/chart" Target="../charts/chart12.xml"/><Relationship Id="rId10" Type="http://schemas.openxmlformats.org/officeDocument/2006/relationships/image" Target="../media/image14.svg"/><Relationship Id="rId19" Type="http://schemas.openxmlformats.org/officeDocument/2006/relationships/image" Target="../media/image19.png"/><Relationship Id="rId4" Type="http://schemas.openxmlformats.org/officeDocument/2006/relationships/chart" Target="../charts/chart7.xml"/><Relationship Id="rId9" Type="http://schemas.openxmlformats.org/officeDocument/2006/relationships/image" Target="../media/image13.png"/><Relationship Id="rId14"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751661</xdr:colOff>
      <xdr:row>32</xdr:row>
      <xdr:rowOff>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437029"/>
          <a:ext cx="9133660" cy="4863353"/>
        </a:xfrm>
        <a:prstGeom prst="rect">
          <a:avLst/>
        </a:prstGeom>
      </xdr:spPr>
    </xdr:pic>
    <xdr:clientData/>
  </xdr:twoCellAnchor>
  <xdr:twoCellAnchor editAs="oneCell">
    <xdr:from>
      <xdr:col>10</xdr:col>
      <xdr:colOff>744140</xdr:colOff>
      <xdr:row>0</xdr:row>
      <xdr:rowOff>11906</xdr:rowOff>
    </xdr:from>
    <xdr:to>
      <xdr:col>11</xdr:col>
      <xdr:colOff>753286</xdr:colOff>
      <xdr:row>0</xdr:row>
      <xdr:rowOff>241559</xdr:rowOff>
    </xdr:to>
    <xdr:pic>
      <xdr:nvPicPr>
        <xdr:cNvPr id="4" name="Grafik 3">
          <a:extLst>
            <a:ext uri="{FF2B5EF4-FFF2-40B4-BE49-F238E27FC236}">
              <a16:creationId xmlns:a16="http://schemas.microsoft.com/office/drawing/2014/main" id="{950BDF70-C2AE-45D5-A9C5-71181F0C3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4140" y="11906"/>
          <a:ext cx="771146" cy="2335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340895</xdr:colOff>
      <xdr:row>0</xdr:row>
      <xdr:rowOff>10028</xdr:rowOff>
    </xdr:from>
    <xdr:to>
      <xdr:col>13</xdr:col>
      <xdr:colOff>300</xdr:colOff>
      <xdr:row>0</xdr:row>
      <xdr:rowOff>244724</xdr:rowOff>
    </xdr:to>
    <xdr:pic>
      <xdr:nvPicPr>
        <xdr:cNvPr id="4" name="Grafik 3">
          <a:extLst>
            <a:ext uri="{FF2B5EF4-FFF2-40B4-BE49-F238E27FC236}">
              <a16:creationId xmlns:a16="http://schemas.microsoft.com/office/drawing/2014/main" id="{149E2FB5-C116-4EA9-B25F-3243B44D3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1737" y="10028"/>
          <a:ext cx="771146" cy="2346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441799</xdr:colOff>
      <xdr:row>0</xdr:row>
      <xdr:rowOff>4054</xdr:rowOff>
    </xdr:from>
    <xdr:to>
      <xdr:col>15</xdr:col>
      <xdr:colOff>604966</xdr:colOff>
      <xdr:row>0</xdr:row>
      <xdr:rowOff>238750</xdr:rowOff>
    </xdr:to>
    <xdr:pic>
      <xdr:nvPicPr>
        <xdr:cNvPr id="4" name="Grafik 3">
          <a:extLst>
            <a:ext uri="{FF2B5EF4-FFF2-40B4-BE49-F238E27FC236}">
              <a16:creationId xmlns:a16="http://schemas.microsoft.com/office/drawing/2014/main" id="{B55CD2BB-2EE8-4500-8DC6-2800388168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8054" y="4054"/>
          <a:ext cx="771146" cy="2346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343771</xdr:colOff>
      <xdr:row>0</xdr:row>
      <xdr:rowOff>7437</xdr:rowOff>
    </xdr:from>
    <xdr:to>
      <xdr:col>14</xdr:col>
      <xdr:colOff>553443</xdr:colOff>
      <xdr:row>0</xdr:row>
      <xdr:rowOff>242133</xdr:rowOff>
    </xdr:to>
    <xdr:pic>
      <xdr:nvPicPr>
        <xdr:cNvPr id="4" name="Grafik 3">
          <a:extLst>
            <a:ext uri="{FF2B5EF4-FFF2-40B4-BE49-F238E27FC236}">
              <a16:creationId xmlns:a16="http://schemas.microsoft.com/office/drawing/2014/main" id="{21BEFA56-DD85-4C36-9596-9BDAA3491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74380" y="7437"/>
          <a:ext cx="772889" cy="2346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326575</xdr:colOff>
      <xdr:row>0</xdr:row>
      <xdr:rowOff>6804</xdr:rowOff>
    </xdr:from>
    <xdr:to>
      <xdr:col>15</xdr:col>
      <xdr:colOff>546632</xdr:colOff>
      <xdr:row>0</xdr:row>
      <xdr:rowOff>241500</xdr:rowOff>
    </xdr:to>
    <xdr:pic>
      <xdr:nvPicPr>
        <xdr:cNvPr id="3" name="Grafik 2">
          <a:extLst>
            <a:ext uri="{FF2B5EF4-FFF2-40B4-BE49-F238E27FC236}">
              <a16:creationId xmlns:a16="http://schemas.microsoft.com/office/drawing/2014/main" id="{39644140-CC16-427C-A9C7-C808F9E2B2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129" y="6804"/>
          <a:ext cx="771146" cy="2346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125964</xdr:colOff>
      <xdr:row>0</xdr:row>
      <xdr:rowOff>14654</xdr:rowOff>
    </xdr:from>
    <xdr:to>
      <xdr:col>10</xdr:col>
      <xdr:colOff>274324</xdr:colOff>
      <xdr:row>0</xdr:row>
      <xdr:rowOff>249350</xdr:rowOff>
    </xdr:to>
    <xdr:pic>
      <xdr:nvPicPr>
        <xdr:cNvPr id="3" name="Grafik 2">
          <a:extLst>
            <a:ext uri="{FF2B5EF4-FFF2-40B4-BE49-F238E27FC236}">
              <a16:creationId xmlns:a16="http://schemas.microsoft.com/office/drawing/2014/main" id="{B91ED803-E5FF-48A9-9BBD-82387C1211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3868" y="14654"/>
          <a:ext cx="771148" cy="2346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551617</xdr:colOff>
      <xdr:row>0</xdr:row>
      <xdr:rowOff>4764</xdr:rowOff>
    </xdr:from>
    <xdr:to>
      <xdr:col>13</xdr:col>
      <xdr:colOff>2868</xdr:colOff>
      <xdr:row>0</xdr:row>
      <xdr:rowOff>238204</xdr:rowOff>
    </xdr:to>
    <xdr:pic>
      <xdr:nvPicPr>
        <xdr:cNvPr id="3" name="Grafik 2">
          <a:extLst>
            <a:ext uri="{FF2B5EF4-FFF2-40B4-BE49-F238E27FC236}">
              <a16:creationId xmlns:a16="http://schemas.microsoft.com/office/drawing/2014/main" id="{92B45957-95A6-4867-B4A1-33E678D38F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0032" y="4764"/>
          <a:ext cx="777948" cy="2334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812026</xdr:colOff>
      <xdr:row>0</xdr:row>
      <xdr:rowOff>8108</xdr:rowOff>
    </xdr:from>
    <xdr:to>
      <xdr:col>6</xdr:col>
      <xdr:colOff>2022</xdr:colOff>
      <xdr:row>0</xdr:row>
      <xdr:rowOff>242804</xdr:rowOff>
    </xdr:to>
    <xdr:pic>
      <xdr:nvPicPr>
        <xdr:cNvPr id="4" name="Grafik 3">
          <a:extLst>
            <a:ext uri="{FF2B5EF4-FFF2-40B4-BE49-F238E27FC236}">
              <a16:creationId xmlns:a16="http://schemas.microsoft.com/office/drawing/2014/main" id="{7CDE6E03-B9A6-41CE-8F68-FE0487088B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312" y="8108"/>
          <a:ext cx="771146" cy="2346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808867</xdr:colOff>
      <xdr:row>0</xdr:row>
      <xdr:rowOff>3228</xdr:rowOff>
    </xdr:from>
    <xdr:to>
      <xdr:col>5</xdr:col>
      <xdr:colOff>1580981</xdr:colOff>
      <xdr:row>0</xdr:row>
      <xdr:rowOff>237924</xdr:rowOff>
    </xdr:to>
    <xdr:pic>
      <xdr:nvPicPr>
        <xdr:cNvPr id="3" name="Grafik 2">
          <a:extLst>
            <a:ext uri="{FF2B5EF4-FFF2-40B4-BE49-F238E27FC236}">
              <a16:creationId xmlns:a16="http://schemas.microsoft.com/office/drawing/2014/main" id="{EFD86842-5A75-4183-9E63-F809EB9D92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28308" y="3228"/>
          <a:ext cx="772114" cy="2346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35</xdr:row>
      <xdr:rowOff>91637</xdr:rowOff>
    </xdr:from>
    <xdr:to>
      <xdr:col>1</xdr:col>
      <xdr:colOff>238125</xdr:colOff>
      <xdr:row>36</xdr:row>
      <xdr:rowOff>110687</xdr:rowOff>
    </xdr:to>
    <xdr:sp macro="" textlink="">
      <xdr:nvSpPr>
        <xdr:cNvPr id="47107" name="Text Box 3">
          <a:extLst>
            <a:ext uri="{FF2B5EF4-FFF2-40B4-BE49-F238E27FC236}">
              <a16:creationId xmlns:a16="http://schemas.microsoft.com/office/drawing/2014/main" id="{00000000-0008-0000-1900-000003B80000}"/>
            </a:ext>
          </a:extLst>
        </xdr:cNvPr>
        <xdr:cNvSpPr txBox="1">
          <a:spLocks noChangeArrowheads="1"/>
        </xdr:cNvSpPr>
      </xdr:nvSpPr>
      <xdr:spPr bwMode="auto">
        <a:xfrm>
          <a:off x="0" y="5668689"/>
          <a:ext cx="1670159" cy="163567"/>
        </a:xfrm>
        <a:prstGeom prst="rect">
          <a:avLst/>
        </a:prstGeom>
        <a:noFill/>
        <a:ln w="9525">
          <a:noFill/>
          <a:miter lim="800000"/>
          <a:headEnd/>
          <a:tailEnd/>
        </a:ln>
      </xdr:spPr>
      <xdr:txBody>
        <a:bodyPr vertOverflow="clip" wrap="square" lIns="27432" tIns="18288" rIns="0" bIns="0" anchor="t" upright="1"/>
        <a:lstStyle/>
        <a:p>
          <a:pPr algn="l" rtl="0">
            <a:defRPr sz="1000"/>
          </a:pPr>
          <a:r>
            <a:rPr lang="de-AT" sz="800" b="0" i="0" strike="noStrike">
              <a:solidFill>
                <a:srgbClr val="000000"/>
              </a:solidFill>
              <a:latin typeface="Trebuchet MS" panose="020B0603020202020204" pitchFamily="34" charset="0"/>
            </a:rPr>
            <a:t>*) einschließlich Beamte</a:t>
          </a:r>
        </a:p>
      </xdr:txBody>
    </xdr:sp>
    <xdr:clientData/>
  </xdr:twoCellAnchor>
  <xdr:twoCellAnchor>
    <xdr:from>
      <xdr:col>0</xdr:col>
      <xdr:colOff>0</xdr:colOff>
      <xdr:row>6</xdr:row>
      <xdr:rowOff>133814</xdr:rowOff>
    </xdr:from>
    <xdr:to>
      <xdr:col>14</xdr:col>
      <xdr:colOff>536712</xdr:colOff>
      <xdr:row>34</xdr:row>
      <xdr:rowOff>93644</xdr:rowOff>
    </xdr:to>
    <xdr:graphicFrame macro="">
      <xdr:nvGraphicFramePr>
        <xdr:cNvPr id="2" name="Diagramm 1">
          <a:extLst>
            <a:ext uri="{FF2B5EF4-FFF2-40B4-BE49-F238E27FC236}">
              <a16:creationId xmlns:a16="http://schemas.microsoft.com/office/drawing/2014/main" id="{B4C65415-2161-4524-811F-547881EEEB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442672</xdr:colOff>
      <xdr:row>0</xdr:row>
      <xdr:rowOff>8049</xdr:rowOff>
    </xdr:from>
    <xdr:to>
      <xdr:col>14</xdr:col>
      <xdr:colOff>604669</xdr:colOff>
      <xdr:row>0</xdr:row>
      <xdr:rowOff>245068</xdr:rowOff>
    </xdr:to>
    <xdr:pic>
      <xdr:nvPicPr>
        <xdr:cNvPr id="11" name="Grafik 10">
          <a:extLst>
            <a:ext uri="{FF2B5EF4-FFF2-40B4-BE49-F238E27FC236}">
              <a16:creationId xmlns:a16="http://schemas.microsoft.com/office/drawing/2014/main" id="{93D5D550-C331-40F2-81B9-34197BEC3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1665" y="8049"/>
          <a:ext cx="771060" cy="2370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xdr:row>
      <xdr:rowOff>9525</xdr:rowOff>
    </xdr:from>
    <xdr:to>
      <xdr:col>11</xdr:col>
      <xdr:colOff>571500</xdr:colOff>
      <xdr:row>33</xdr:row>
      <xdr:rowOff>60325</xdr:rowOff>
    </xdr:to>
    <xdr:graphicFrame macro="">
      <xdr:nvGraphicFramePr>
        <xdr:cNvPr id="2" name="Diagramm 1">
          <a:extLst>
            <a:ext uri="{FF2B5EF4-FFF2-40B4-BE49-F238E27FC236}">
              <a16:creationId xmlns:a16="http://schemas.microsoft.com/office/drawing/2014/main" id="{D417F1E1-0B9B-41D6-819F-35E526B6D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442480</xdr:colOff>
      <xdr:row>0</xdr:row>
      <xdr:rowOff>8226</xdr:rowOff>
    </xdr:from>
    <xdr:to>
      <xdr:col>11</xdr:col>
      <xdr:colOff>604026</xdr:colOff>
      <xdr:row>0</xdr:row>
      <xdr:rowOff>248117</xdr:rowOff>
    </xdr:to>
    <xdr:pic>
      <xdr:nvPicPr>
        <xdr:cNvPr id="5" name="Grafik 4">
          <a:extLst>
            <a:ext uri="{FF2B5EF4-FFF2-40B4-BE49-F238E27FC236}">
              <a16:creationId xmlns:a16="http://schemas.microsoft.com/office/drawing/2014/main" id="{413948E3-D366-4653-8F1E-D3F0E40661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67205" y="8226"/>
          <a:ext cx="771146" cy="239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8308863</xdr:colOff>
      <xdr:row>0</xdr:row>
      <xdr:rowOff>7744</xdr:rowOff>
    </xdr:from>
    <xdr:to>
      <xdr:col>0</xdr:col>
      <xdr:colOff>9080009</xdr:colOff>
      <xdr:row>0</xdr:row>
      <xdr:rowOff>242440</xdr:rowOff>
    </xdr:to>
    <xdr:pic>
      <xdr:nvPicPr>
        <xdr:cNvPr id="4" name="Grafik 3">
          <a:extLst>
            <a:ext uri="{FF2B5EF4-FFF2-40B4-BE49-F238E27FC236}">
              <a16:creationId xmlns:a16="http://schemas.microsoft.com/office/drawing/2014/main" id="{44C39989-A79F-4A03-A69A-1AC4AF3CDF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8863" y="7744"/>
          <a:ext cx="771146" cy="2346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xdr:row>
      <xdr:rowOff>8792</xdr:rowOff>
    </xdr:from>
    <xdr:to>
      <xdr:col>11</xdr:col>
      <xdr:colOff>485775</xdr:colOff>
      <xdr:row>32</xdr:row>
      <xdr:rowOff>112579</xdr:rowOff>
    </xdr:to>
    <xdr:graphicFrame macro="">
      <xdr:nvGraphicFramePr>
        <xdr:cNvPr id="7" name="Diagramm 6">
          <a:extLst>
            <a:ext uri="{FF2B5EF4-FFF2-40B4-BE49-F238E27FC236}">
              <a16:creationId xmlns:a16="http://schemas.microsoft.com/office/drawing/2014/main" id="{C2DC3BA2-E306-41C6-A409-A08722B056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448058</xdr:colOff>
      <xdr:row>0</xdr:row>
      <xdr:rowOff>7806</xdr:rowOff>
    </xdr:from>
    <xdr:to>
      <xdr:col>12</xdr:col>
      <xdr:colOff>1470</xdr:colOff>
      <xdr:row>0</xdr:row>
      <xdr:rowOff>242502</xdr:rowOff>
    </xdr:to>
    <xdr:pic>
      <xdr:nvPicPr>
        <xdr:cNvPr id="3" name="Grafik 2">
          <a:extLst>
            <a:ext uri="{FF2B5EF4-FFF2-40B4-BE49-F238E27FC236}">
              <a16:creationId xmlns:a16="http://schemas.microsoft.com/office/drawing/2014/main" id="{0481707C-878D-43B6-B6CB-C034F8469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7700" y="7806"/>
          <a:ext cx="772583" cy="23469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5</xdr:row>
      <xdr:rowOff>12424</xdr:rowOff>
    </xdr:from>
    <xdr:to>
      <xdr:col>11</xdr:col>
      <xdr:colOff>382142</xdr:colOff>
      <xdr:row>29</xdr:row>
      <xdr:rowOff>84483</xdr:rowOff>
    </xdr:to>
    <xdr:graphicFrame macro="">
      <xdr:nvGraphicFramePr>
        <xdr:cNvPr id="3" name="Diagramm 2">
          <a:extLst>
            <a:ext uri="{FF2B5EF4-FFF2-40B4-BE49-F238E27FC236}">
              <a16:creationId xmlns:a16="http://schemas.microsoft.com/office/drawing/2014/main" id="{814AB61A-A6F9-46F2-9625-6E62C19236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445890</xdr:colOff>
      <xdr:row>0</xdr:row>
      <xdr:rowOff>4326</xdr:rowOff>
    </xdr:from>
    <xdr:to>
      <xdr:col>12</xdr:col>
      <xdr:colOff>1452</xdr:colOff>
      <xdr:row>0</xdr:row>
      <xdr:rowOff>246238</xdr:rowOff>
    </xdr:to>
    <xdr:pic>
      <xdr:nvPicPr>
        <xdr:cNvPr id="4" name="Grafik 3">
          <a:extLst>
            <a:ext uri="{FF2B5EF4-FFF2-40B4-BE49-F238E27FC236}">
              <a16:creationId xmlns:a16="http://schemas.microsoft.com/office/drawing/2014/main" id="{84C3D72E-56AA-4A5E-9541-9472381E2C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9004" y="4326"/>
          <a:ext cx="771146" cy="2419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7</xdr:row>
      <xdr:rowOff>17168</xdr:rowOff>
    </xdr:from>
    <xdr:to>
      <xdr:col>1</xdr:col>
      <xdr:colOff>182062</xdr:colOff>
      <xdr:row>18</xdr:row>
      <xdr:rowOff>16834</xdr:rowOff>
    </xdr:to>
    <xdr:graphicFrame macro="">
      <xdr:nvGraphicFramePr>
        <xdr:cNvPr id="7" name="Diagramm 6">
          <a:extLst>
            <a:ext uri="{FF2B5EF4-FFF2-40B4-BE49-F238E27FC236}">
              <a16:creationId xmlns:a16="http://schemas.microsoft.com/office/drawing/2014/main" id="{FB335E1D-A221-48E8-A7DD-F231740F8C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542810</xdr:colOff>
      <xdr:row>15</xdr:row>
      <xdr:rowOff>21697</xdr:rowOff>
    </xdr:from>
    <xdr:to>
      <xdr:col>0</xdr:col>
      <xdr:colOff>884396</xdr:colOff>
      <xdr:row>17</xdr:row>
      <xdr:rowOff>79934</xdr:rowOff>
    </xdr:to>
    <xdr:pic>
      <xdr:nvPicPr>
        <xdr:cNvPr id="10" name="Grafik 9" descr="Frau mit einfarbiger Füllung">
          <a:extLst>
            <a:ext uri="{FF2B5EF4-FFF2-40B4-BE49-F238E27FC236}">
              <a16:creationId xmlns:a16="http://schemas.microsoft.com/office/drawing/2014/main" id="{7503CE84-6C8A-46AC-8245-2170D73FD2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810" y="2527505"/>
          <a:ext cx="341586" cy="351314"/>
        </a:xfrm>
        <a:prstGeom prst="rect">
          <a:avLst/>
        </a:prstGeom>
      </xdr:spPr>
    </xdr:pic>
    <xdr:clientData/>
  </xdr:twoCellAnchor>
  <xdr:twoCellAnchor>
    <xdr:from>
      <xdr:col>2</xdr:col>
      <xdr:colOff>387165</xdr:colOff>
      <xdr:row>8</xdr:row>
      <xdr:rowOff>12021</xdr:rowOff>
    </xdr:from>
    <xdr:to>
      <xdr:col>3</xdr:col>
      <xdr:colOff>604977</xdr:colOff>
      <xdr:row>19</xdr:row>
      <xdr:rowOff>60334</xdr:rowOff>
    </xdr:to>
    <xdr:graphicFrame macro="">
      <xdr:nvGraphicFramePr>
        <xdr:cNvPr id="14" name="Diagramm 13">
          <a:extLst>
            <a:ext uri="{FF2B5EF4-FFF2-40B4-BE49-F238E27FC236}">
              <a16:creationId xmlns:a16="http://schemas.microsoft.com/office/drawing/2014/main" id="{87474544-E4AB-4F66-9D4B-0578B1C438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394313</xdr:colOff>
      <xdr:row>23</xdr:row>
      <xdr:rowOff>35912</xdr:rowOff>
    </xdr:from>
    <xdr:to>
      <xdr:col>4</xdr:col>
      <xdr:colOff>2795</xdr:colOff>
      <xdr:row>34</xdr:row>
      <xdr:rowOff>80032</xdr:rowOff>
    </xdr:to>
    <xdr:graphicFrame macro="">
      <xdr:nvGraphicFramePr>
        <xdr:cNvPr id="15" name="Diagramm 14">
          <a:extLst>
            <a:ext uri="{FF2B5EF4-FFF2-40B4-BE49-F238E27FC236}">
              <a16:creationId xmlns:a16="http://schemas.microsoft.com/office/drawing/2014/main" id="{FE1FEF8C-7926-4178-A9DA-90B83AD41C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920189</xdr:colOff>
      <xdr:row>32</xdr:row>
      <xdr:rowOff>20411</xdr:rowOff>
    </xdr:from>
    <xdr:to>
      <xdr:col>3</xdr:col>
      <xdr:colOff>55340</xdr:colOff>
      <xdr:row>34</xdr:row>
      <xdr:rowOff>39724</xdr:rowOff>
    </xdr:to>
    <xdr:pic>
      <xdr:nvPicPr>
        <xdr:cNvPr id="27" name="Grafik 26" descr="Klassenzimmer mit einfarbiger Füllung">
          <a:extLst>
            <a:ext uri="{FF2B5EF4-FFF2-40B4-BE49-F238E27FC236}">
              <a16:creationId xmlns:a16="http://schemas.microsoft.com/office/drawing/2014/main" id="{9253B745-FD85-44BD-B7C1-C342012FD5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367381" y="5581546"/>
          <a:ext cx="344094" cy="331440"/>
        </a:xfrm>
        <a:prstGeom prst="rect">
          <a:avLst/>
        </a:prstGeom>
      </xdr:spPr>
    </xdr:pic>
    <xdr:clientData/>
  </xdr:twoCellAnchor>
  <xdr:twoCellAnchor>
    <xdr:from>
      <xdr:col>0</xdr:col>
      <xdr:colOff>0</xdr:colOff>
      <xdr:row>23</xdr:row>
      <xdr:rowOff>35442</xdr:rowOff>
    </xdr:from>
    <xdr:to>
      <xdr:col>1</xdr:col>
      <xdr:colOff>183960</xdr:colOff>
      <xdr:row>34</xdr:row>
      <xdr:rowOff>79520</xdr:rowOff>
    </xdr:to>
    <xdr:graphicFrame macro="">
      <xdr:nvGraphicFramePr>
        <xdr:cNvPr id="16" name="Diagramm 15">
          <a:extLst>
            <a:ext uri="{FF2B5EF4-FFF2-40B4-BE49-F238E27FC236}">
              <a16:creationId xmlns:a16="http://schemas.microsoft.com/office/drawing/2014/main" id="{6B41D182-D430-4AD4-9A32-25FF9436C5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507603</xdr:colOff>
      <xdr:row>32</xdr:row>
      <xdr:rowOff>48336</xdr:rowOff>
    </xdr:from>
    <xdr:to>
      <xdr:col>0</xdr:col>
      <xdr:colOff>851068</xdr:colOff>
      <xdr:row>34</xdr:row>
      <xdr:rowOff>85676</xdr:rowOff>
    </xdr:to>
    <xdr:pic>
      <xdr:nvPicPr>
        <xdr:cNvPr id="6" name="Grafik 5" descr="Hammer mit einfarbiger Füllung">
          <a:extLst>
            <a:ext uri="{FF2B5EF4-FFF2-40B4-BE49-F238E27FC236}">
              <a16:creationId xmlns:a16="http://schemas.microsoft.com/office/drawing/2014/main" id="{E3EE170C-8E2C-4471-81F6-99D39B9449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07603" y="5830011"/>
          <a:ext cx="343465" cy="342140"/>
        </a:xfrm>
        <a:prstGeom prst="rect">
          <a:avLst/>
        </a:prstGeom>
      </xdr:spPr>
    </xdr:pic>
    <xdr:clientData/>
  </xdr:twoCellAnchor>
  <xdr:twoCellAnchor>
    <xdr:from>
      <xdr:col>1</xdr:col>
      <xdr:colOff>182160</xdr:colOff>
      <xdr:row>23</xdr:row>
      <xdr:rowOff>34961</xdr:rowOff>
    </xdr:from>
    <xdr:to>
      <xdr:col>2</xdr:col>
      <xdr:colOff>400241</xdr:colOff>
      <xdr:row>34</xdr:row>
      <xdr:rowOff>79039</xdr:rowOff>
    </xdr:to>
    <xdr:graphicFrame macro="">
      <xdr:nvGraphicFramePr>
        <xdr:cNvPr id="24" name="Diagramm 23">
          <a:extLst>
            <a:ext uri="{FF2B5EF4-FFF2-40B4-BE49-F238E27FC236}">
              <a16:creationId xmlns:a16="http://schemas.microsoft.com/office/drawing/2014/main" id="{A3884F97-DD43-469B-8D9B-F4441481E2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667701</xdr:colOff>
      <xdr:row>32</xdr:row>
      <xdr:rowOff>31582</xdr:rowOff>
    </xdr:from>
    <xdr:to>
      <xdr:col>1</xdr:col>
      <xdr:colOff>1011167</xdr:colOff>
      <xdr:row>34</xdr:row>
      <xdr:rowOff>59606</xdr:rowOff>
    </xdr:to>
    <xdr:pic>
      <xdr:nvPicPr>
        <xdr:cNvPr id="29" name="Grafik 28" descr="Aktenkoffer mit einfarbiger Füllung">
          <a:extLst>
            <a:ext uri="{FF2B5EF4-FFF2-40B4-BE49-F238E27FC236}">
              <a16:creationId xmlns:a16="http://schemas.microsoft.com/office/drawing/2014/main" id="{247092B6-6C5E-4E9B-B59F-1DE767AB42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905951" y="5592717"/>
          <a:ext cx="343466" cy="340151"/>
        </a:xfrm>
        <a:prstGeom prst="rect">
          <a:avLst/>
        </a:prstGeom>
      </xdr:spPr>
    </xdr:pic>
    <xdr:clientData/>
  </xdr:twoCellAnchor>
  <xdr:twoCellAnchor>
    <xdr:from>
      <xdr:col>3</xdr:col>
      <xdr:colOff>637399</xdr:colOff>
      <xdr:row>23</xdr:row>
      <xdr:rowOff>39836</xdr:rowOff>
    </xdr:from>
    <xdr:to>
      <xdr:col>6</xdr:col>
      <xdr:colOff>205688</xdr:colOff>
      <xdr:row>34</xdr:row>
      <xdr:rowOff>87131</xdr:rowOff>
    </xdr:to>
    <xdr:graphicFrame macro="">
      <xdr:nvGraphicFramePr>
        <xdr:cNvPr id="26" name="Diagramm 25">
          <a:extLst>
            <a:ext uri="{FF2B5EF4-FFF2-40B4-BE49-F238E27FC236}">
              <a16:creationId xmlns:a16="http://schemas.microsoft.com/office/drawing/2014/main" id="{87B9E6C9-DB8E-48B3-9A56-6773FAEB3B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360903</xdr:colOff>
      <xdr:row>34</xdr:row>
      <xdr:rowOff>110636</xdr:rowOff>
    </xdr:from>
    <xdr:to>
      <xdr:col>5</xdr:col>
      <xdr:colOff>514904</xdr:colOff>
      <xdr:row>36</xdr:row>
      <xdr:rowOff>112057</xdr:rowOff>
    </xdr:to>
    <xdr:sp macro="" textlink="">
      <xdr:nvSpPr>
        <xdr:cNvPr id="37" name="Textfeld 36">
          <a:extLst>
            <a:ext uri="{FF2B5EF4-FFF2-40B4-BE49-F238E27FC236}">
              <a16:creationId xmlns:a16="http://schemas.microsoft.com/office/drawing/2014/main" id="{27630DD2-7BAA-4837-B32F-72524ED0F446}"/>
            </a:ext>
          </a:extLst>
        </xdr:cNvPr>
        <xdr:cNvSpPr txBox="1"/>
      </xdr:nvSpPr>
      <xdr:spPr>
        <a:xfrm>
          <a:off x="4628103" y="6197111"/>
          <a:ext cx="763601" cy="28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tx1">
                  <a:lumMod val="95000"/>
                  <a:lumOff val="5000"/>
                </a:schemeClr>
              </a:solidFill>
              <a:latin typeface="Trebuchet MS" panose="020B0603020202020204" pitchFamily="34" charset="0"/>
            </a:rPr>
            <a:t>Gesamt</a:t>
          </a:r>
        </a:p>
        <a:p>
          <a:endParaRPr lang="de-DE" sz="1200">
            <a:latin typeface="Trebuchet MS" panose="020B0603020202020204" pitchFamily="34" charset="0"/>
          </a:endParaRPr>
        </a:p>
      </xdr:txBody>
    </xdr:sp>
    <xdr:clientData/>
  </xdr:twoCellAnchor>
  <xdr:twoCellAnchor>
    <xdr:from>
      <xdr:col>1</xdr:col>
      <xdr:colOff>169807</xdr:colOff>
      <xdr:row>7</xdr:row>
      <xdr:rowOff>31884</xdr:rowOff>
    </xdr:from>
    <xdr:to>
      <xdr:col>2</xdr:col>
      <xdr:colOff>379501</xdr:colOff>
      <xdr:row>18</xdr:row>
      <xdr:rowOff>32508</xdr:rowOff>
    </xdr:to>
    <xdr:graphicFrame macro="">
      <xdr:nvGraphicFramePr>
        <xdr:cNvPr id="38" name="Diagramm 37">
          <a:extLst>
            <a:ext uri="{FF2B5EF4-FFF2-40B4-BE49-F238E27FC236}">
              <a16:creationId xmlns:a16="http://schemas.microsoft.com/office/drawing/2014/main" id="{C7B6D24E-6662-4F17-B3A2-4B98ACA6ED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684876</xdr:colOff>
      <xdr:row>15</xdr:row>
      <xdr:rowOff>27248</xdr:rowOff>
    </xdr:from>
    <xdr:to>
      <xdr:col>1</xdr:col>
      <xdr:colOff>1024545</xdr:colOff>
      <xdr:row>17</xdr:row>
      <xdr:rowOff>90825</xdr:rowOff>
    </xdr:to>
    <xdr:pic>
      <xdr:nvPicPr>
        <xdr:cNvPr id="39" name="Grafik 38" descr="Mann mit einfarbiger Füllung">
          <a:extLst>
            <a:ext uri="{FF2B5EF4-FFF2-40B4-BE49-F238E27FC236}">
              <a16:creationId xmlns:a16="http://schemas.microsoft.com/office/drawing/2014/main" id="{C92B33D5-6A4F-496C-B923-3FC24AA1591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989068" y="2826133"/>
          <a:ext cx="339669" cy="356654"/>
        </a:xfrm>
        <a:prstGeom prst="rect">
          <a:avLst/>
        </a:prstGeom>
      </xdr:spPr>
    </xdr:pic>
    <xdr:clientData/>
  </xdr:twoCellAnchor>
  <xdr:twoCellAnchor>
    <xdr:from>
      <xdr:col>2</xdr:col>
      <xdr:colOff>271216</xdr:colOff>
      <xdr:row>7</xdr:row>
      <xdr:rowOff>44116</xdr:rowOff>
    </xdr:from>
    <xdr:to>
      <xdr:col>3</xdr:col>
      <xdr:colOff>487562</xdr:colOff>
      <xdr:row>18</xdr:row>
      <xdr:rowOff>48468</xdr:rowOff>
    </xdr:to>
    <xdr:graphicFrame macro="">
      <xdr:nvGraphicFramePr>
        <xdr:cNvPr id="40" name="Diagramm 39">
          <a:extLst>
            <a:ext uri="{FF2B5EF4-FFF2-40B4-BE49-F238E27FC236}">
              <a16:creationId xmlns:a16="http://schemas.microsoft.com/office/drawing/2014/main" id="{8DBD6441-B23C-4527-9939-7608B61197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616455</xdr:colOff>
      <xdr:row>16</xdr:row>
      <xdr:rowOff>5303</xdr:rowOff>
    </xdr:from>
    <xdr:to>
      <xdr:col>3</xdr:col>
      <xdr:colOff>168182</xdr:colOff>
      <xdr:row>18</xdr:row>
      <xdr:rowOff>6723</xdr:rowOff>
    </xdr:to>
    <xdr:sp macro="" textlink="">
      <xdr:nvSpPr>
        <xdr:cNvPr id="41" name="Textfeld 40">
          <a:extLst>
            <a:ext uri="{FF2B5EF4-FFF2-40B4-BE49-F238E27FC236}">
              <a16:creationId xmlns:a16="http://schemas.microsoft.com/office/drawing/2014/main" id="{BA79AE00-BF7B-485E-93D1-1411EB175F08}"/>
            </a:ext>
          </a:extLst>
        </xdr:cNvPr>
        <xdr:cNvSpPr txBox="1"/>
      </xdr:nvSpPr>
      <xdr:spPr>
        <a:xfrm>
          <a:off x="3063647" y="2657649"/>
          <a:ext cx="760670" cy="294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tx1">
                  <a:lumMod val="95000"/>
                  <a:lumOff val="5000"/>
                </a:schemeClr>
              </a:solidFill>
              <a:latin typeface="Trebuchet MS" panose="020B0603020202020204" pitchFamily="34" charset="0"/>
            </a:rPr>
            <a:t>Gesamt</a:t>
          </a:r>
        </a:p>
        <a:p>
          <a:endParaRPr lang="de-DE" sz="1200">
            <a:latin typeface="Trebuchet MS" panose="020B0603020202020204" pitchFamily="34" charset="0"/>
          </a:endParaRPr>
        </a:p>
      </xdr:txBody>
    </xdr:sp>
    <xdr:clientData/>
  </xdr:twoCellAnchor>
  <xdr:twoCellAnchor editAs="oneCell">
    <xdr:from>
      <xdr:col>6</xdr:col>
      <xdr:colOff>434068</xdr:colOff>
      <xdr:row>0</xdr:row>
      <xdr:rowOff>9978</xdr:rowOff>
    </xdr:from>
    <xdr:to>
      <xdr:col>7</xdr:col>
      <xdr:colOff>601964</xdr:colOff>
      <xdr:row>0</xdr:row>
      <xdr:rowOff>244674</xdr:rowOff>
    </xdr:to>
    <xdr:pic>
      <xdr:nvPicPr>
        <xdr:cNvPr id="3" name="Grafik 2">
          <a:extLst>
            <a:ext uri="{FF2B5EF4-FFF2-40B4-BE49-F238E27FC236}">
              <a16:creationId xmlns:a16="http://schemas.microsoft.com/office/drawing/2014/main" id="{77D49FC7-2FDC-4DE8-85B7-E14D2B5D77D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20468" y="9978"/>
          <a:ext cx="777496" cy="234696"/>
        </a:xfrm>
        <a:prstGeom prst="rect">
          <a:avLst/>
        </a:prstGeom>
      </xdr:spPr>
    </xdr:pic>
    <xdr:clientData/>
  </xdr:twoCellAnchor>
  <xdr:twoCellAnchor>
    <xdr:from>
      <xdr:col>0</xdr:col>
      <xdr:colOff>257175</xdr:colOff>
      <xdr:row>34</xdr:row>
      <xdr:rowOff>104775</xdr:rowOff>
    </xdr:from>
    <xdr:to>
      <xdr:col>0</xdr:col>
      <xdr:colOff>1133475</xdr:colOff>
      <xdr:row>36</xdr:row>
      <xdr:rowOff>106196</xdr:rowOff>
    </xdr:to>
    <xdr:sp macro="" textlink="">
      <xdr:nvSpPr>
        <xdr:cNvPr id="18" name="Textfeld 17">
          <a:extLst>
            <a:ext uri="{FF2B5EF4-FFF2-40B4-BE49-F238E27FC236}">
              <a16:creationId xmlns:a16="http://schemas.microsoft.com/office/drawing/2014/main" id="{3DAEC5D5-A507-44DC-8AF1-06F7EA9EBEAE}"/>
            </a:ext>
          </a:extLst>
        </xdr:cNvPr>
        <xdr:cNvSpPr txBox="1"/>
      </xdr:nvSpPr>
      <xdr:spPr>
        <a:xfrm>
          <a:off x="257175" y="6172200"/>
          <a:ext cx="876300" cy="28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tx1">
                  <a:lumMod val="95000"/>
                  <a:lumOff val="5000"/>
                </a:schemeClr>
              </a:solidFill>
              <a:latin typeface="Trebuchet MS" panose="020B0603020202020204" pitchFamily="34" charset="0"/>
            </a:rPr>
            <a:t>Arbeiter</a:t>
          </a:r>
          <a:endParaRPr lang="de-DE" sz="1200">
            <a:latin typeface="Trebuchet MS" panose="020B0603020202020204" pitchFamily="34" charset="0"/>
          </a:endParaRPr>
        </a:p>
      </xdr:txBody>
    </xdr:sp>
    <xdr:clientData/>
  </xdr:twoCellAnchor>
  <xdr:twoCellAnchor>
    <xdr:from>
      <xdr:col>2</xdr:col>
      <xdr:colOff>762000</xdr:colOff>
      <xdr:row>34</xdr:row>
      <xdr:rowOff>104775</xdr:rowOff>
    </xdr:from>
    <xdr:to>
      <xdr:col>3</xdr:col>
      <xdr:colOff>428625</xdr:colOff>
      <xdr:row>36</xdr:row>
      <xdr:rowOff>106196</xdr:rowOff>
    </xdr:to>
    <xdr:sp macro="" textlink="">
      <xdr:nvSpPr>
        <xdr:cNvPr id="19" name="Textfeld 18">
          <a:extLst>
            <a:ext uri="{FF2B5EF4-FFF2-40B4-BE49-F238E27FC236}">
              <a16:creationId xmlns:a16="http://schemas.microsoft.com/office/drawing/2014/main" id="{2D87A72F-CECA-4A9B-8CFE-884A2F84E199}"/>
            </a:ext>
          </a:extLst>
        </xdr:cNvPr>
        <xdr:cNvSpPr txBox="1"/>
      </xdr:nvSpPr>
      <xdr:spPr>
        <a:xfrm>
          <a:off x="3209925" y="6172200"/>
          <a:ext cx="876300" cy="28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tx1">
                  <a:lumMod val="95000"/>
                  <a:lumOff val="5000"/>
                </a:schemeClr>
              </a:solidFill>
              <a:latin typeface="Trebuchet MS" panose="020B0603020202020204" pitchFamily="34" charset="0"/>
            </a:rPr>
            <a:t>Lehrlinge</a:t>
          </a:r>
          <a:endParaRPr lang="de-DE" sz="1200">
            <a:latin typeface="Trebuchet MS" panose="020B0603020202020204" pitchFamily="34" charset="0"/>
          </a:endParaRPr>
        </a:p>
      </xdr:txBody>
    </xdr:sp>
    <xdr:clientData/>
  </xdr:twoCellAnchor>
  <xdr:twoCellAnchor>
    <xdr:from>
      <xdr:col>1</xdr:col>
      <xdr:colOff>400049</xdr:colOff>
      <xdr:row>34</xdr:row>
      <xdr:rowOff>95250</xdr:rowOff>
    </xdr:from>
    <xdr:to>
      <xdr:col>2</xdr:col>
      <xdr:colOff>552449</xdr:colOff>
      <xdr:row>36</xdr:row>
      <xdr:rowOff>96671</xdr:rowOff>
    </xdr:to>
    <xdr:sp macro="" textlink="">
      <xdr:nvSpPr>
        <xdr:cNvPr id="20" name="Textfeld 19">
          <a:extLst>
            <a:ext uri="{FF2B5EF4-FFF2-40B4-BE49-F238E27FC236}">
              <a16:creationId xmlns:a16="http://schemas.microsoft.com/office/drawing/2014/main" id="{27C9EF77-54D4-476F-808B-3DD385A1BCED}"/>
            </a:ext>
          </a:extLst>
        </xdr:cNvPr>
        <xdr:cNvSpPr txBox="1"/>
      </xdr:nvSpPr>
      <xdr:spPr>
        <a:xfrm>
          <a:off x="1638299" y="6162675"/>
          <a:ext cx="1362075" cy="28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solidFill>
                <a:schemeClr val="tx1">
                  <a:lumMod val="95000"/>
                  <a:lumOff val="5000"/>
                </a:schemeClr>
              </a:solidFill>
              <a:latin typeface="Trebuchet MS" panose="020B0603020202020204" pitchFamily="34" charset="0"/>
            </a:rPr>
            <a:t>Angestellte</a:t>
          </a:r>
          <a:endParaRPr lang="de-DE" sz="1200">
            <a:latin typeface="Trebuchet MS" panose="020B0603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132484</xdr:rowOff>
    </xdr:from>
    <xdr:to>
      <xdr:col>6</xdr:col>
      <xdr:colOff>456196</xdr:colOff>
      <xdr:row>23</xdr:row>
      <xdr:rowOff>149</xdr:rowOff>
    </xdr:to>
    <xdr:graphicFrame macro="">
      <xdr:nvGraphicFramePr>
        <xdr:cNvPr id="2" name="Diagramm 1">
          <a:extLst>
            <a:ext uri="{FF2B5EF4-FFF2-40B4-BE49-F238E27FC236}">
              <a16:creationId xmlns:a16="http://schemas.microsoft.com/office/drawing/2014/main" id="{5FE2DAB8-489D-4D72-9B17-0752AF3B3A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466028</xdr:colOff>
      <xdr:row>0</xdr:row>
      <xdr:rowOff>8107</xdr:rowOff>
    </xdr:from>
    <xdr:to>
      <xdr:col>6</xdr:col>
      <xdr:colOff>623325</xdr:colOff>
      <xdr:row>0</xdr:row>
      <xdr:rowOff>242803</xdr:rowOff>
    </xdr:to>
    <xdr:pic>
      <xdr:nvPicPr>
        <xdr:cNvPr id="4" name="Grafik 3">
          <a:extLst>
            <a:ext uri="{FF2B5EF4-FFF2-40B4-BE49-F238E27FC236}">
              <a16:creationId xmlns:a16="http://schemas.microsoft.com/office/drawing/2014/main" id="{51F0D2AB-A3BE-42B4-B151-DEA087E6C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5469" y="8107"/>
          <a:ext cx="762415" cy="23469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106135</xdr:rowOff>
    </xdr:from>
    <xdr:to>
      <xdr:col>7</xdr:col>
      <xdr:colOff>0</xdr:colOff>
      <xdr:row>20</xdr:row>
      <xdr:rowOff>143590</xdr:rowOff>
    </xdr:to>
    <xdr:graphicFrame macro="">
      <xdr:nvGraphicFramePr>
        <xdr:cNvPr id="2" name="Diagramm 1">
          <a:extLst>
            <a:ext uri="{FF2B5EF4-FFF2-40B4-BE49-F238E27FC236}">
              <a16:creationId xmlns:a16="http://schemas.microsoft.com/office/drawing/2014/main" id="{270B01B0-B786-4459-AC47-7F5CD10C97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461283</xdr:colOff>
      <xdr:row>0</xdr:row>
      <xdr:rowOff>27843</xdr:rowOff>
    </xdr:from>
    <xdr:to>
      <xdr:col>7</xdr:col>
      <xdr:colOff>9355</xdr:colOff>
      <xdr:row>0</xdr:row>
      <xdr:rowOff>265122</xdr:rowOff>
    </xdr:to>
    <xdr:pic>
      <xdr:nvPicPr>
        <xdr:cNvPr id="4" name="Grafik 3">
          <a:extLst>
            <a:ext uri="{FF2B5EF4-FFF2-40B4-BE49-F238E27FC236}">
              <a16:creationId xmlns:a16="http://schemas.microsoft.com/office/drawing/2014/main" id="{1989DB16-B849-4464-B147-60A652D4DE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8008" y="27843"/>
          <a:ext cx="767272" cy="23727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xdr:row>
      <xdr:rowOff>137317</xdr:rowOff>
    </xdr:from>
    <xdr:to>
      <xdr:col>12</xdr:col>
      <xdr:colOff>476249</xdr:colOff>
      <xdr:row>28</xdr:row>
      <xdr:rowOff>8284</xdr:rowOff>
    </xdr:to>
    <xdr:graphicFrame macro="">
      <xdr:nvGraphicFramePr>
        <xdr:cNvPr id="2" name="Diagramm 1">
          <a:extLst>
            <a:ext uri="{FF2B5EF4-FFF2-40B4-BE49-F238E27FC236}">
              <a16:creationId xmlns:a16="http://schemas.microsoft.com/office/drawing/2014/main" id="{37CFB2E1-3258-405D-9B4C-945260499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440872</xdr:colOff>
      <xdr:row>0</xdr:row>
      <xdr:rowOff>10884</xdr:rowOff>
    </xdr:from>
    <xdr:to>
      <xdr:col>12</xdr:col>
      <xdr:colOff>602418</xdr:colOff>
      <xdr:row>0</xdr:row>
      <xdr:rowOff>245580</xdr:rowOff>
    </xdr:to>
    <xdr:pic>
      <xdr:nvPicPr>
        <xdr:cNvPr id="4" name="Grafik 3">
          <a:extLst>
            <a:ext uri="{FF2B5EF4-FFF2-40B4-BE49-F238E27FC236}">
              <a16:creationId xmlns:a16="http://schemas.microsoft.com/office/drawing/2014/main" id="{CEC9B65D-E9D6-45F2-B5F7-75C5B61F1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07086" y="10884"/>
          <a:ext cx="771146" cy="2346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xdr:row>
      <xdr:rowOff>140804</xdr:rowOff>
    </xdr:from>
    <xdr:to>
      <xdr:col>12</xdr:col>
      <xdr:colOff>523875</xdr:colOff>
      <xdr:row>27</xdr:row>
      <xdr:rowOff>98148</xdr:rowOff>
    </xdr:to>
    <xdr:graphicFrame macro="">
      <xdr:nvGraphicFramePr>
        <xdr:cNvPr id="4" name="Diagramm 3">
          <a:extLst>
            <a:ext uri="{FF2B5EF4-FFF2-40B4-BE49-F238E27FC236}">
              <a16:creationId xmlns:a16="http://schemas.microsoft.com/office/drawing/2014/main" id="{7AFDED13-DC4E-448F-B71A-5E14CC56A6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441049</xdr:colOff>
      <xdr:row>0</xdr:row>
      <xdr:rowOff>10612</xdr:rowOff>
    </xdr:from>
    <xdr:to>
      <xdr:col>12</xdr:col>
      <xdr:colOff>599282</xdr:colOff>
      <xdr:row>0</xdr:row>
      <xdr:rowOff>246861</xdr:rowOff>
    </xdr:to>
    <xdr:pic>
      <xdr:nvPicPr>
        <xdr:cNvPr id="3" name="Grafik 2">
          <a:extLst>
            <a:ext uri="{FF2B5EF4-FFF2-40B4-BE49-F238E27FC236}">
              <a16:creationId xmlns:a16="http://schemas.microsoft.com/office/drawing/2014/main" id="{30DF847D-3EA7-45BC-91C2-DF03702C6C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6002" y="10612"/>
          <a:ext cx="765452" cy="23624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3849289</xdr:colOff>
      <xdr:row>0</xdr:row>
      <xdr:rowOff>8068</xdr:rowOff>
    </xdr:from>
    <xdr:to>
      <xdr:col>2</xdr:col>
      <xdr:colOff>4614085</xdr:colOff>
      <xdr:row>0</xdr:row>
      <xdr:rowOff>242764</xdr:rowOff>
    </xdr:to>
    <xdr:pic>
      <xdr:nvPicPr>
        <xdr:cNvPr id="3" name="Grafik 2">
          <a:extLst>
            <a:ext uri="{FF2B5EF4-FFF2-40B4-BE49-F238E27FC236}">
              <a16:creationId xmlns:a16="http://schemas.microsoft.com/office/drawing/2014/main" id="{A28EC7A8-6B90-4B70-97AE-85EA29EA68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7526" y="8068"/>
          <a:ext cx="764796" cy="2346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3175</xdr:rowOff>
    </xdr:from>
    <xdr:to>
      <xdr:col>6</xdr:col>
      <xdr:colOff>1104900</xdr:colOff>
      <xdr:row>55</xdr:row>
      <xdr:rowOff>152400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1012825"/>
          <a:ext cx="5676900" cy="840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1100" b="1">
              <a:solidFill>
                <a:schemeClr val="dk1"/>
              </a:solidFill>
              <a:effectLst/>
              <a:latin typeface="+mn-lt"/>
              <a:ea typeface="+mn-ea"/>
              <a:cs typeface="+mn-cs"/>
            </a:rPr>
            <a:t>Datengrundlage: </a:t>
          </a:r>
          <a:endParaRPr lang="de-AT" sz="1000">
            <a:effectLst/>
          </a:endParaRPr>
        </a:p>
        <a:p>
          <a:pPr algn="l"/>
          <a:r>
            <a:rPr lang="de-AT" sz="1000">
              <a:solidFill>
                <a:schemeClr val="dk1"/>
              </a:solidFill>
              <a:effectLst/>
              <a:latin typeface="Trebuchet MS" panose="020B0603020202020204" pitchFamily="34" charset="0"/>
              <a:ea typeface="+mn-ea"/>
              <a:cs typeface="+mn-cs"/>
            </a:rPr>
            <a:t>Bei den Ergebnissen mit Stichtag 31. Juli 2023 handelt es sich um vorläufige Daten.</a:t>
          </a:r>
        </a:p>
        <a:p>
          <a:pPr algn="l"/>
          <a:endParaRPr lang="de-AT" sz="1000">
            <a:solidFill>
              <a:schemeClr val="dk1"/>
            </a:solidFill>
            <a:effectLst/>
            <a:latin typeface="Trebuchet MS" panose="020B0603020202020204" pitchFamily="34" charset="0"/>
            <a:ea typeface="+mn-ea"/>
            <a:cs typeface="+mn-cs"/>
          </a:endParaRPr>
        </a:p>
        <a:p>
          <a:pPr algn="l"/>
          <a:r>
            <a:rPr lang="de-AT" sz="1000">
              <a:solidFill>
                <a:schemeClr val="dk1"/>
              </a:solidFill>
              <a:effectLst/>
              <a:latin typeface="Trebuchet MS" panose="020B0603020202020204" pitchFamily="34" charset="0"/>
              <a:ea typeface="+mn-ea"/>
              <a:cs typeface="+mn-cs"/>
            </a:rPr>
            <a:t>Die Daten für 31. Juli 2022 wurden im Rahmen der jährlichen Wartung der Tätigkeitsschwerpunkte in der Kammersystematik korrigiert.</a:t>
          </a:r>
        </a:p>
        <a:p>
          <a:pPr algn="l"/>
          <a:endParaRPr lang="de-AT" sz="1000" b="1">
            <a:solidFill>
              <a:schemeClr val="dk1"/>
            </a:solidFill>
            <a:effectLst/>
            <a:latin typeface="Trebuchet MS" panose="020B0603020202020204" pitchFamily="34" charset="0"/>
            <a:ea typeface="+mn-ea"/>
            <a:cs typeface="+mn-cs"/>
          </a:endParaRPr>
        </a:p>
        <a:p>
          <a:pPr algn="l"/>
          <a:r>
            <a:rPr lang="de-AT" sz="1000">
              <a:solidFill>
                <a:schemeClr val="dk1"/>
              </a:solidFill>
              <a:effectLst/>
              <a:latin typeface="Trebuchet MS" panose="020B0603020202020204" pitchFamily="34" charset="0"/>
              <a:ea typeface="+mn-ea"/>
              <a:cs typeface="+mn-cs"/>
            </a:rPr>
            <a:t>Die Auswertung erfolgte seit 2019 erstmals durch die Abteilung Statistik der Wirtschaftskammer Österreich. Datenquelle sind Statistik Austria und der Dachverband der Sozialversicherungsträger.</a:t>
          </a:r>
        </a:p>
        <a:p>
          <a:pPr algn="l"/>
          <a:r>
            <a:rPr lang="de-AT" sz="1000">
              <a:solidFill>
                <a:schemeClr val="dk1"/>
              </a:solidFill>
              <a:effectLst/>
              <a:latin typeface="Trebuchet MS" panose="020B0603020202020204" pitchFamily="34" charset="0"/>
              <a:ea typeface="+mn-ea"/>
              <a:cs typeface="+mn-cs"/>
            </a:rPr>
            <a:t> </a:t>
          </a:r>
        </a:p>
        <a:p>
          <a:pPr algn="l"/>
          <a:r>
            <a:rPr lang="de-AT" sz="1000" b="1">
              <a:solidFill>
                <a:schemeClr val="dk1"/>
              </a:solidFill>
              <a:effectLst/>
              <a:latin typeface="Trebuchet MS" panose="020B0603020202020204" pitchFamily="34" charset="0"/>
              <a:ea typeface="+mn-ea"/>
              <a:cs typeface="+mn-cs"/>
            </a:rPr>
            <a:t>Abgrenzung:</a:t>
          </a:r>
          <a:endParaRPr lang="de-AT" sz="1000">
            <a:solidFill>
              <a:schemeClr val="dk1"/>
            </a:solidFill>
            <a:effectLst/>
            <a:latin typeface="Trebuchet MS" panose="020B0603020202020204" pitchFamily="34" charset="0"/>
            <a:ea typeface="+mn-ea"/>
            <a:cs typeface="+mn-cs"/>
          </a:endParaRPr>
        </a:p>
        <a:p>
          <a:pPr algn="l"/>
          <a:r>
            <a:rPr lang="de-AT" sz="1000">
              <a:solidFill>
                <a:schemeClr val="dk1"/>
              </a:solidFill>
              <a:effectLst/>
              <a:latin typeface="Trebuchet MS" panose="020B0603020202020204" pitchFamily="34" charset="0"/>
              <a:ea typeface="+mn-ea"/>
              <a:cs typeface="+mn-cs"/>
            </a:rPr>
            <a:t>Berücksichtigt sind alle Unternehmen mit Schwerpunkt "Gewerbliche Wirtschaft". Gebietskörperschaften sowie weitere Körperschaften des öffentlichen Rechts, die freien Berufe, die Landwirtschaft etc. sind daher nicht erfasst. Die Abgrenzung der gewerblichen Wirtschaft von der Rest-Ökonomie erfolgt nicht für den einzelnen Beschäftigten, sondern grundsätzlich auf der Ebene der rechtlichen Einheit (Unternehmen/Arbeitsstätte). </a:t>
          </a:r>
        </a:p>
        <a:p>
          <a:pPr algn="l"/>
          <a:r>
            <a:rPr lang="de-AT" sz="1000">
              <a:solidFill>
                <a:schemeClr val="dk1"/>
              </a:solidFill>
              <a:effectLst/>
              <a:latin typeface="Trebuchet MS" panose="020B0603020202020204" pitchFamily="34" charset="0"/>
              <a:ea typeface="+mn-ea"/>
              <a:cs typeface="+mn-cs"/>
            </a:rPr>
            <a:t> </a:t>
          </a:r>
        </a:p>
        <a:p>
          <a:pPr algn="l"/>
          <a:r>
            <a:rPr lang="de-AT" sz="1000">
              <a:solidFill>
                <a:schemeClr val="dk1"/>
              </a:solidFill>
              <a:effectLst/>
              <a:latin typeface="Trebuchet MS" panose="020B0603020202020204" pitchFamily="34" charset="0"/>
              <a:ea typeface="+mn-ea"/>
              <a:cs typeface="+mn-cs"/>
            </a:rPr>
            <a:t>Meldeeinheit sind alle Unternehmen bzw. Arbeitsstätten der gewerblichen Wirtschaft mit unselbständig Beschäftigten. Erfasst wird die Anzahl der unselbständigen Beschäftigungsverhältnisse (exkl. geringfügig Beschäftigte, inkl. Lehrlinge).</a:t>
          </a:r>
        </a:p>
        <a:p>
          <a:pPr algn="l"/>
          <a:r>
            <a:rPr lang="de-AT" sz="1000">
              <a:solidFill>
                <a:schemeClr val="dk1"/>
              </a:solidFill>
              <a:effectLst/>
              <a:latin typeface="Trebuchet MS" panose="020B0603020202020204" pitchFamily="34" charset="0"/>
              <a:ea typeface="+mn-ea"/>
              <a:cs typeface="+mn-cs"/>
            </a:rPr>
            <a:t> </a:t>
          </a:r>
        </a:p>
        <a:p>
          <a:pPr algn="l"/>
          <a:r>
            <a:rPr lang="de-AT" sz="1000" b="1">
              <a:solidFill>
                <a:schemeClr val="dk1"/>
              </a:solidFill>
              <a:effectLst/>
              <a:latin typeface="Trebuchet MS" panose="020B0603020202020204" pitchFamily="34" charset="0"/>
              <a:ea typeface="+mn-ea"/>
              <a:cs typeface="+mn-cs"/>
            </a:rPr>
            <a:t>Fachgruppenzuordnung:</a:t>
          </a:r>
          <a:endParaRPr lang="de-AT" sz="1000">
            <a:solidFill>
              <a:schemeClr val="dk1"/>
            </a:solidFill>
            <a:effectLst/>
            <a:latin typeface="Trebuchet MS" panose="020B0603020202020204" pitchFamily="34" charset="0"/>
            <a:ea typeface="+mn-ea"/>
            <a:cs typeface="+mn-cs"/>
          </a:endParaRPr>
        </a:p>
        <a:p>
          <a:pPr marL="0" indent="0" algn="l"/>
          <a:r>
            <a:rPr lang="de-AT" sz="1000">
              <a:solidFill>
                <a:schemeClr val="dk1"/>
              </a:solidFill>
              <a:effectLst/>
              <a:latin typeface="Trebuchet MS" panose="020B0603020202020204" pitchFamily="34" charset="0"/>
              <a:ea typeface="+mn-ea"/>
              <a:cs typeface="+mn-cs"/>
            </a:rPr>
            <a:t>Die Beschäftigungsverhältnisse werden dem Wirtschaftszweig zugeordnet, dem der Dienstgeber schwerpunktmäßig angehört. Das heißt sämtliche unselbständig Beschäftigten übernehmen den Schwerpunkt der sie beschäftigenden rechtlichen Einheit, unabhängig von der tatsächlich beim Dienstgeber ausgeübten Tätigkeit bzw. im Fall von Lehrlingen unabhängig vom gewählten Lehrberuf lt. Lehrvertrag (im Gegensatz zur Zuordnung im Rahmen der WKO Lehrlingsstatistik).</a:t>
          </a:r>
        </a:p>
        <a:p>
          <a:pPr marL="0" indent="0" algn="l"/>
          <a:endParaRPr lang="de-AT" sz="1000">
            <a:solidFill>
              <a:schemeClr val="dk1"/>
            </a:solidFill>
            <a:effectLst/>
            <a:latin typeface="Trebuchet MS" panose="020B0603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de-AT" sz="1000">
              <a:solidFill>
                <a:schemeClr val="dk1"/>
              </a:solidFill>
              <a:effectLst/>
              <a:latin typeface="Trebuchet MS" panose="020B0603020202020204" pitchFamily="34" charset="0"/>
              <a:ea typeface="+mn-ea"/>
              <a:cs typeface="+mn-cs"/>
            </a:rPr>
            <a:t>Besitzt ein Unternehmen bzw. eine Arbeitsstätte mehrere Gewerbeberechtigungen, wird es trotzdem nur einmal gezählt. Dabei wird es jener Fachgruppe/Sparte zugeordnet, in welcher der Schwerpunkt der wirtschaftlichen Tätigkeit liegt.</a:t>
          </a:r>
        </a:p>
        <a:p>
          <a:pPr marL="0" indent="0" algn="l"/>
          <a:r>
            <a:rPr lang="de-AT" sz="1000">
              <a:solidFill>
                <a:schemeClr val="dk1"/>
              </a:solidFill>
              <a:effectLst/>
              <a:latin typeface="Trebuchet MS" panose="020B0603020202020204" pitchFamily="34" charset="0"/>
              <a:ea typeface="+mn-ea"/>
              <a:cs typeface="+mn-cs"/>
            </a:rPr>
            <a:t> </a:t>
          </a:r>
        </a:p>
        <a:p>
          <a:pPr algn="l"/>
          <a:r>
            <a:rPr lang="de-AT" sz="1000" b="1">
              <a:solidFill>
                <a:schemeClr val="dk1"/>
              </a:solidFill>
              <a:effectLst/>
              <a:latin typeface="Trebuchet MS" panose="020B0603020202020204" pitchFamily="34" charset="0"/>
              <a:ea typeface="+mn-ea"/>
              <a:cs typeface="+mn-cs"/>
            </a:rPr>
            <a:t>Regionalisierung:</a:t>
          </a:r>
          <a:endParaRPr lang="de-AT" sz="1000">
            <a:solidFill>
              <a:schemeClr val="dk1"/>
            </a:solidFill>
            <a:effectLst/>
            <a:latin typeface="Trebuchet MS" panose="020B0603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de-AT" sz="1000">
              <a:solidFill>
                <a:schemeClr val="dk1"/>
              </a:solidFill>
              <a:effectLst/>
              <a:latin typeface="Trebuchet MS" panose="020B0603020202020204" pitchFamily="34" charset="0"/>
              <a:ea typeface="+mn-ea"/>
              <a:cs typeface="+mn-cs"/>
            </a:rPr>
            <a:t>Regionalisierung bedeutet im Kontext der Beschäftigungsstatistik die Aufteilung der unselbständigen Beschäftigungsverhältnisse einer rechtlichen Einheit auf Bundesländer/Bezirke/Gemeinden. Da die Beschäftigungsinformation nur für die rechtliche Einheit insgesamt vorliegt, muss für deren Beschäftigte eine Methode der Aufteilung auf Arbeitsstätten gefunden werden. Hierfür finden die jährliche Beitragsgrundlagenmeldung an den Hauptverband und – für Fälle, für die aus dieser Quelle keine Meldung vorliegt - die Leistungs- und Strukturerhebung von Statistik Austria Verwendung. Aufgrund dieser modellbedingten Aufteilung der Beschäftigten auf die jeweiligen Arbeitsstätten in den Gemeinden, können sich Nachkommastellen ergeben.</a:t>
          </a:r>
        </a:p>
        <a:p>
          <a:pPr algn="l"/>
          <a:endParaRPr lang="de-AT" sz="1000">
            <a:solidFill>
              <a:schemeClr val="dk1"/>
            </a:solidFill>
            <a:effectLst/>
            <a:latin typeface="Trebuchet MS" panose="020B0603020202020204" pitchFamily="34" charset="0"/>
            <a:ea typeface="+mn-ea"/>
            <a:cs typeface="+mn-cs"/>
          </a:endParaRPr>
        </a:p>
        <a:p>
          <a:pPr algn="l"/>
          <a:r>
            <a:rPr lang="de-AT" sz="1000" b="1">
              <a:solidFill>
                <a:schemeClr val="dk1"/>
              </a:solidFill>
              <a:effectLst/>
              <a:latin typeface="Trebuchet MS" panose="020B0603020202020204" pitchFamily="34" charset="0"/>
              <a:ea typeface="+mn-ea"/>
              <a:cs typeface="+mn-cs"/>
            </a:rPr>
            <a:t>Standort nicht eindeutig zuordenbar:</a:t>
          </a:r>
        </a:p>
        <a:p>
          <a:pPr algn="l"/>
          <a:r>
            <a:rPr lang="de-AT" sz="1000">
              <a:solidFill>
                <a:schemeClr val="dk1"/>
              </a:solidFill>
              <a:effectLst/>
              <a:latin typeface="Trebuchet MS" panose="020B0603020202020204" pitchFamily="34" charset="0"/>
              <a:ea typeface="+mn-ea"/>
              <a:cs typeface="+mn-cs"/>
            </a:rPr>
            <a:t>In diesen Fällen geht aus den</a:t>
          </a:r>
          <a:r>
            <a:rPr lang="de-AT" sz="1000" baseline="0">
              <a:solidFill>
                <a:schemeClr val="dk1"/>
              </a:solidFill>
              <a:effectLst/>
              <a:latin typeface="Trebuchet MS" panose="020B0603020202020204" pitchFamily="34" charset="0"/>
              <a:ea typeface="+mn-ea"/>
              <a:cs typeface="+mn-cs"/>
            </a:rPr>
            <a:t> Meldungen der Arbeitgeber an den Dachverband der Sozialversicherungsträger hervor, dass es im Bundesland unselbständig Beschäftigte in diesem Bereich gibt. Allerdings ist kein genauer Arbeitsort (Gemeinde) im gewerblichen Unternehmensregister eingetragen (z.B. Personalüberlasser, Reinigungsfirmen, etc.).</a:t>
          </a:r>
          <a:endParaRPr lang="de-AT" sz="1000">
            <a:solidFill>
              <a:schemeClr val="dk1"/>
            </a:solidFill>
            <a:effectLst/>
            <a:latin typeface="Trebuchet MS" panose="020B0603020202020204" pitchFamily="34" charset="0"/>
            <a:ea typeface="+mn-ea"/>
            <a:cs typeface="+mn-cs"/>
          </a:endParaRPr>
        </a:p>
        <a:p>
          <a:pPr algn="l"/>
          <a:endParaRPr lang="de-AT" sz="1000">
            <a:solidFill>
              <a:schemeClr val="dk1"/>
            </a:solidFill>
            <a:effectLst/>
            <a:latin typeface="Trebuchet MS" panose="020B0603020202020204" pitchFamily="34" charset="0"/>
            <a:ea typeface="+mn-ea"/>
            <a:cs typeface="+mn-cs"/>
          </a:endParaRPr>
        </a:p>
        <a:p>
          <a:pPr algn="l"/>
          <a:r>
            <a:rPr lang="de-AT" sz="1000" b="1">
              <a:solidFill>
                <a:schemeClr val="dk1"/>
              </a:solidFill>
              <a:effectLst/>
              <a:latin typeface="Trebuchet MS" panose="020B0603020202020204" pitchFamily="34" charset="0"/>
              <a:ea typeface="+mn-ea"/>
              <a:cs typeface="+mn-cs"/>
            </a:rPr>
            <a:t>Geheimhaltung:</a:t>
          </a:r>
          <a:endParaRPr lang="de-AT" sz="1000">
            <a:solidFill>
              <a:schemeClr val="dk1"/>
            </a:solidFill>
            <a:effectLst/>
            <a:latin typeface="Trebuchet MS" panose="020B0603020202020204" pitchFamily="34" charset="0"/>
            <a:ea typeface="+mn-ea"/>
            <a:cs typeface="+mn-cs"/>
          </a:endParaRPr>
        </a:p>
        <a:p>
          <a:pPr algn="l"/>
          <a:r>
            <a:rPr lang="de-AT" sz="1000" baseline="0">
              <a:solidFill>
                <a:schemeClr val="dk1"/>
              </a:solidFill>
              <a:effectLst/>
              <a:latin typeface="Trebuchet MS" panose="020B0603020202020204" pitchFamily="34" charset="0"/>
              <a:ea typeface="+mn-ea"/>
              <a:cs typeface="+mn-cs"/>
            </a:rPr>
            <a:t>Alle Beschäftigtendaten, die weniger als drei Arbeitgeberunternehmen betreffen, wurden auf Grund der Geheimhaltungsbestimmungen des Bundesstatistikgesetzes nicht ausgewiesen und durch ein „G“ ersetzt. Die geheim gehaltenen Daten sind aber in den Summen enthalten. Die Defensivgeheimhaltung zwingt auch dort Daten durch ein „G“ zu ersetzen, wo eine Geheimhaltung zwar nicht notwendig wäre, aber die Möglichkeit bestünde, durch Zeilen- oder Spaltenberechnungen die geheim gehaltenen Daten zu ermitteln.</a:t>
          </a:r>
        </a:p>
        <a:p>
          <a:pPr algn="l"/>
          <a:endParaRPr lang="de-AT" sz="1000">
            <a:solidFill>
              <a:schemeClr val="dk1"/>
            </a:solidFill>
            <a:effectLst/>
            <a:latin typeface="Trebuchet MS" panose="020B0603020202020204" pitchFamily="34" charset="0"/>
            <a:ea typeface="+mn-ea"/>
            <a:cs typeface="+mn-cs"/>
          </a:endParaRPr>
        </a:p>
      </xdr:txBody>
    </xdr:sp>
    <xdr:clientData/>
  </xdr:twoCellAnchor>
  <xdr:twoCellAnchor editAs="oneCell">
    <xdr:from>
      <xdr:col>6</xdr:col>
      <xdr:colOff>349885</xdr:colOff>
      <xdr:row>0</xdr:row>
      <xdr:rowOff>12700</xdr:rowOff>
    </xdr:from>
    <xdr:to>
      <xdr:col>6</xdr:col>
      <xdr:colOff>1117856</xdr:colOff>
      <xdr:row>0</xdr:row>
      <xdr:rowOff>247396</xdr:rowOff>
    </xdr:to>
    <xdr:pic>
      <xdr:nvPicPr>
        <xdr:cNvPr id="4" name="Grafik 3">
          <a:extLst>
            <a:ext uri="{FF2B5EF4-FFF2-40B4-BE49-F238E27FC236}">
              <a16:creationId xmlns:a16="http://schemas.microsoft.com/office/drawing/2014/main" id="{86B67EB5-408B-472C-B8A9-CF4BBA747A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1885" y="12700"/>
          <a:ext cx="767971" cy="234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455802</xdr:colOff>
      <xdr:row>0</xdr:row>
      <xdr:rowOff>15567</xdr:rowOff>
    </xdr:from>
    <xdr:to>
      <xdr:col>10</xdr:col>
      <xdr:colOff>607823</xdr:colOff>
      <xdr:row>0</xdr:row>
      <xdr:rowOff>250263</xdr:rowOff>
    </xdr:to>
    <xdr:pic>
      <xdr:nvPicPr>
        <xdr:cNvPr id="4" name="Grafik 3">
          <a:extLst>
            <a:ext uri="{FF2B5EF4-FFF2-40B4-BE49-F238E27FC236}">
              <a16:creationId xmlns:a16="http://schemas.microsoft.com/office/drawing/2014/main" id="{D787D481-656C-4A82-9DF3-624C40B4F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4070" y="15567"/>
          <a:ext cx="769985" cy="2346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85725</xdr:rowOff>
    </xdr:from>
    <xdr:to>
      <xdr:col>11</xdr:col>
      <xdr:colOff>66675</xdr:colOff>
      <xdr:row>41</xdr:row>
      <xdr:rowOff>19608</xdr:rowOff>
    </xdr:to>
    <xdr:graphicFrame macro="">
      <xdr:nvGraphicFramePr>
        <xdr:cNvPr id="10" name="Diagramm 9">
          <a:extLst>
            <a:ext uri="{FF2B5EF4-FFF2-40B4-BE49-F238E27FC236}">
              <a16:creationId xmlns:a16="http://schemas.microsoft.com/office/drawing/2014/main" id="{8D70844B-3631-4E33-834F-51D9A0B3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461392</xdr:colOff>
      <xdr:row>0</xdr:row>
      <xdr:rowOff>13607</xdr:rowOff>
    </xdr:from>
    <xdr:to>
      <xdr:col>11</xdr:col>
      <xdr:colOff>4521</xdr:colOff>
      <xdr:row>0</xdr:row>
      <xdr:rowOff>248303</xdr:rowOff>
    </xdr:to>
    <xdr:pic>
      <xdr:nvPicPr>
        <xdr:cNvPr id="3" name="Grafik 2">
          <a:extLst>
            <a:ext uri="{FF2B5EF4-FFF2-40B4-BE49-F238E27FC236}">
              <a16:creationId xmlns:a16="http://schemas.microsoft.com/office/drawing/2014/main" id="{493111B9-0F93-4C05-B82E-E0CDBB9052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0821" y="13607"/>
          <a:ext cx="767771" cy="2346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654976</xdr:colOff>
      <xdr:row>0</xdr:row>
      <xdr:rowOff>16923</xdr:rowOff>
    </xdr:from>
    <xdr:to>
      <xdr:col>8</xdr:col>
      <xdr:colOff>707933</xdr:colOff>
      <xdr:row>0</xdr:row>
      <xdr:rowOff>251619</xdr:rowOff>
    </xdr:to>
    <xdr:pic>
      <xdr:nvPicPr>
        <xdr:cNvPr id="3" name="Grafik 2">
          <a:extLst>
            <a:ext uri="{FF2B5EF4-FFF2-40B4-BE49-F238E27FC236}">
              <a16:creationId xmlns:a16="http://schemas.microsoft.com/office/drawing/2014/main" id="{DBD15141-61FE-479D-9A3E-61E4B67070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7514" y="16923"/>
          <a:ext cx="770996" cy="2346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127335</xdr:colOff>
      <xdr:row>0</xdr:row>
      <xdr:rowOff>10026</xdr:rowOff>
    </xdr:from>
    <xdr:to>
      <xdr:col>9</xdr:col>
      <xdr:colOff>286876</xdr:colOff>
      <xdr:row>0</xdr:row>
      <xdr:rowOff>244722</xdr:rowOff>
    </xdr:to>
    <xdr:pic>
      <xdr:nvPicPr>
        <xdr:cNvPr id="4" name="Grafik 3">
          <a:extLst>
            <a:ext uri="{FF2B5EF4-FFF2-40B4-BE49-F238E27FC236}">
              <a16:creationId xmlns:a16="http://schemas.microsoft.com/office/drawing/2014/main" id="{F40666DA-5D2F-4203-A63A-351E1552E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3485" y="10026"/>
          <a:ext cx="769141" cy="2346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520023</xdr:colOff>
      <xdr:row>0</xdr:row>
      <xdr:rowOff>12160</xdr:rowOff>
    </xdr:from>
    <xdr:to>
      <xdr:col>13</xdr:col>
      <xdr:colOff>643469</xdr:colOff>
      <xdr:row>0</xdr:row>
      <xdr:rowOff>246856</xdr:rowOff>
    </xdr:to>
    <xdr:pic>
      <xdr:nvPicPr>
        <xdr:cNvPr id="4" name="Grafik 3">
          <a:extLst>
            <a:ext uri="{FF2B5EF4-FFF2-40B4-BE49-F238E27FC236}">
              <a16:creationId xmlns:a16="http://schemas.microsoft.com/office/drawing/2014/main" id="{291BCEB2-61B2-4CCF-AAFD-76F00A1EDB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4161" y="12160"/>
          <a:ext cx="771957" cy="2346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656563</xdr:colOff>
      <xdr:row>0</xdr:row>
      <xdr:rowOff>10599</xdr:rowOff>
    </xdr:from>
    <xdr:to>
      <xdr:col>11</xdr:col>
      <xdr:colOff>707163</xdr:colOff>
      <xdr:row>0</xdr:row>
      <xdr:rowOff>248765</xdr:rowOff>
    </xdr:to>
    <xdr:pic>
      <xdr:nvPicPr>
        <xdr:cNvPr id="4" name="Grafik 3">
          <a:extLst>
            <a:ext uri="{FF2B5EF4-FFF2-40B4-BE49-F238E27FC236}">
              <a16:creationId xmlns:a16="http://schemas.microsoft.com/office/drawing/2014/main" id="{65A02CBD-FE11-4B16-8584-28A93BACB6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8063" y="10599"/>
          <a:ext cx="766880" cy="2381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en/STAT/Besch&#228;ftigte/Besch&#228;ftigte-gew.W._Statistik/2005/1_Unt-Besch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en/STAT/Besch&#228;ftigte/Besch&#228;ftigte-gew.W._Statistik/2003/1_Unt-Besch_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KM_GrKl_Unternehmen"/>
      <sheetName val="KM_Beschäftigte_nach_ÖNACE-OÖ"/>
      <sheetName val="KM_Beschäftigte_nach_ÖNACE_ BEZ"/>
      <sheetName val="KM_Beschäftigte_nach_ÖNACE_GEM"/>
      <sheetName val="KM_GrKl_Unternehmen BEZ"/>
      <sheetName val="KM_GrKl_BeschäftigteBEZ"/>
      <sheetName val="KM_GrKl_UnternehmenGEM"/>
      <sheetName val="KM_GrKl_BeschäftigteGEM"/>
      <sheetName val="Grafik-2"/>
      <sheetName val="Grafik-3"/>
      <sheetName val="Grafik-4"/>
      <sheetName val="Grafik-5"/>
      <sheetName val="KM_Beschäftigte_nach_Sparte "/>
      <sheetName val="G"/>
      <sheetName val="I"/>
      <sheetName val="H"/>
      <sheetName val="BV"/>
      <sheetName val="TV"/>
      <sheetName val="TF"/>
      <sheetName val="IC"/>
    </sheetNames>
    <sheetDataSet>
      <sheetData sheetId="0" refreshError="1"/>
      <sheetData sheetId="1" refreshError="1"/>
      <sheetData sheetId="2" refreshError="1"/>
      <sheetData sheetId="3"/>
      <sheetData sheetId="4">
        <row r="6">
          <cell r="B6" t="str">
            <v>GemKZ</v>
          </cell>
          <cell r="C6" t="str">
            <v>Gemeinde</v>
          </cell>
          <cell r="D6" t="str">
            <v>ÖNACE-Abschnitt</v>
          </cell>
          <cell r="F6" t="str">
            <v>KM</v>
          </cell>
          <cell r="G6" t="str">
            <v>Insges.</v>
          </cell>
          <cell r="H6" t="str">
            <v>Arbeiter</v>
          </cell>
          <cell r="I6" t="str">
            <v>ArbM</v>
          </cell>
          <cell r="J6" t="str">
            <v>ArbW</v>
          </cell>
          <cell r="K6" t="str">
            <v>Angest.</v>
          </cell>
          <cell r="L6" t="str">
            <v>AngM</v>
          </cell>
          <cell r="M6" t="str">
            <v>AngW</v>
          </cell>
        </row>
      </sheetData>
      <sheetData sheetId="5" refreshError="1"/>
      <sheetData sheetId="6" refreshError="1"/>
      <sheetData sheetId="7"/>
      <sheetData sheetId="8">
        <row r="6">
          <cell r="A6" t="str">
            <v>BezNr</v>
          </cell>
          <cell r="B6" t="str">
            <v>Bezirk</v>
          </cell>
          <cell r="C6" t="str">
            <v>GemKz</v>
          </cell>
          <cell r="D6" t="str">
            <v>Gemeinde</v>
          </cell>
          <cell r="E6" t="str">
            <v xml:space="preserve"> 1-4</v>
          </cell>
          <cell r="F6" t="str">
            <v xml:space="preserve"> 5-9</v>
          </cell>
          <cell r="G6" t="str">
            <v xml:space="preserve"> 10-19</v>
          </cell>
          <cell r="H6" t="str">
            <v xml:space="preserve"> 20-49</v>
          </cell>
          <cell r="I6" t="str">
            <v xml:space="preserve"> 50-99</v>
          </cell>
          <cell r="J6" t="str">
            <v xml:space="preserve"> 100-249 </v>
          </cell>
          <cell r="K6" t="str">
            <v xml:space="preserve"> 250-499</v>
          </cell>
          <cell r="L6" t="str">
            <v xml:space="preserve"> 500-999 </v>
          </cell>
          <cell r="M6" t="str">
            <v>1000u.m.</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KM_Beschäftigte_nach_Sparten"/>
      <sheetName val="KM_Beschäftigte_nach_ÖNACE-OÖ"/>
      <sheetName val="KM_Beschäftigte_nach_ÖNACE_ BEZ"/>
      <sheetName val="KM_Beschäftigte_nach_ÖNACE_GEM"/>
      <sheetName val="KM_GrKl_Unternehmen BEZ"/>
      <sheetName val="KM_GrKl_BeschäftigteBEZ"/>
      <sheetName val="KM_GrKl_UnternehmenGEM"/>
      <sheetName val="KM_GrKl_BeschäftigteGEM"/>
      <sheetName val="KM_Besch_nach_ÖNACE- 02-01"/>
      <sheetName val="KM_GrKl_Unt_Veränd"/>
      <sheetName val="KM_GrKl_Besch_Veränd"/>
      <sheetName val="Grafik-2"/>
      <sheetName val="Grafik-3"/>
      <sheetName val="Grafik-1"/>
      <sheetName val="Grafik-4"/>
      <sheetName val="Grafik-5"/>
    </sheetNames>
    <sheetDataSet>
      <sheetData sheetId="0" refreshError="1"/>
      <sheetData sheetId="1" refreshError="1"/>
      <sheetData sheetId="2" refreshError="1"/>
      <sheetData sheetId="3"/>
      <sheetData sheetId="4">
        <row r="6">
          <cell r="B6" t="str">
            <v>GemKZ</v>
          </cell>
          <cell r="C6" t="str">
            <v>Gemeinde</v>
          </cell>
          <cell r="D6" t="str">
            <v>ÖNACE-Abschnitt</v>
          </cell>
          <cell r="F6" t="str">
            <v>KM</v>
          </cell>
          <cell r="G6" t="str">
            <v>Insges.</v>
          </cell>
          <cell r="H6" t="str">
            <v>Arbeiter</v>
          </cell>
          <cell r="I6" t="str">
            <v>ArbM</v>
          </cell>
          <cell r="J6" t="str">
            <v>ArbW</v>
          </cell>
          <cell r="K6" t="str">
            <v>Angest.</v>
          </cell>
          <cell r="L6" t="str">
            <v>AngM</v>
          </cell>
          <cell r="M6" t="str">
            <v>AngW</v>
          </cell>
        </row>
      </sheetData>
      <sheetData sheetId="5" refreshError="1"/>
      <sheetData sheetId="6" refreshError="1"/>
      <sheetData sheetId="7"/>
      <sheetData sheetId="8">
        <row r="6">
          <cell r="A6" t="str">
            <v>BezNr</v>
          </cell>
          <cell r="B6" t="str">
            <v>Bezirk</v>
          </cell>
          <cell r="C6" t="str">
            <v>GemKz</v>
          </cell>
          <cell r="D6" t="str">
            <v>Gemeinde</v>
          </cell>
          <cell r="E6" t="str">
            <v xml:space="preserve"> 1-4</v>
          </cell>
          <cell r="F6" t="str">
            <v xml:space="preserve"> 5-9</v>
          </cell>
          <cell r="G6" t="str">
            <v xml:space="preserve"> 10-19</v>
          </cell>
          <cell r="H6" t="str">
            <v xml:space="preserve"> 20-49</v>
          </cell>
          <cell r="I6" t="str">
            <v xml:space="preserve"> 50-99</v>
          </cell>
          <cell r="J6" t="str">
            <v xml:space="preserve"> 100-249 </v>
          </cell>
          <cell r="K6" t="str">
            <v xml:space="preserve"> 250-499</v>
          </cell>
          <cell r="L6" t="str">
            <v xml:space="preserve"> 500-999 </v>
          </cell>
          <cell r="M6" t="str">
            <v>1000u.m.</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showGridLines="0" tabSelected="1" zoomScaleNormal="100" zoomScaleSheetLayoutView="85" workbookViewId="0">
      <selection activeCell="G41" sqref="G41"/>
    </sheetView>
  </sheetViews>
  <sheetFormatPr baseColWidth="10" defaultRowHeight="12.75" x14ac:dyDescent="0.2"/>
  <sheetData>
    <row r="1" ht="22.5" customHeight="1" x14ac:dyDescent="0.2"/>
    <row r="33" spans="1:12" x14ac:dyDescent="0.2">
      <c r="A33" s="293" t="s">
        <v>1171</v>
      </c>
      <c r="B33" s="294"/>
      <c r="C33" s="294"/>
      <c r="D33" s="294"/>
      <c r="E33" s="294"/>
      <c r="F33" s="294"/>
      <c r="G33" s="294"/>
      <c r="H33" s="294"/>
      <c r="I33" s="294"/>
      <c r="J33" s="294"/>
      <c r="K33" s="294"/>
      <c r="L33" s="294"/>
    </row>
    <row r="34" spans="1:12" x14ac:dyDescent="0.2">
      <c r="A34" s="294"/>
      <c r="B34" s="294"/>
      <c r="C34" s="294"/>
      <c r="D34" s="294"/>
      <c r="E34" s="294"/>
      <c r="F34" s="294"/>
      <c r="G34" s="294"/>
      <c r="H34" s="294"/>
      <c r="I34" s="294"/>
      <c r="J34" s="294"/>
      <c r="K34" s="294"/>
      <c r="L34" s="294"/>
    </row>
    <row r="35" spans="1:12" x14ac:dyDescent="0.2">
      <c r="A35" s="294"/>
      <c r="B35" s="294"/>
      <c r="C35" s="294"/>
      <c r="D35" s="294"/>
      <c r="E35" s="294"/>
      <c r="F35" s="294"/>
      <c r="G35" s="294"/>
      <c r="H35" s="294"/>
      <c r="I35" s="294"/>
      <c r="J35" s="294"/>
      <c r="K35" s="294"/>
      <c r="L35" s="294"/>
    </row>
    <row r="36" spans="1:12" x14ac:dyDescent="0.2">
      <c r="A36" s="294"/>
      <c r="B36" s="294"/>
      <c r="C36" s="294"/>
      <c r="D36" s="294"/>
      <c r="E36" s="294"/>
      <c r="F36" s="294"/>
      <c r="G36" s="294"/>
      <c r="H36" s="294"/>
      <c r="I36" s="294"/>
      <c r="J36" s="294"/>
      <c r="K36" s="294"/>
      <c r="L36" s="294"/>
    </row>
    <row r="37" spans="1:12" x14ac:dyDescent="0.2">
      <c r="A37" s="294"/>
      <c r="B37" s="294"/>
      <c r="C37" s="294"/>
      <c r="D37" s="294"/>
      <c r="E37" s="294"/>
      <c r="F37" s="294"/>
      <c r="G37" s="294"/>
      <c r="H37" s="294"/>
      <c r="I37" s="294"/>
      <c r="J37" s="294"/>
      <c r="K37" s="294"/>
      <c r="L37" s="294"/>
    </row>
    <row r="38" spans="1:12" ht="15" x14ac:dyDescent="0.2">
      <c r="A38" s="19" t="s">
        <v>1172</v>
      </c>
    </row>
    <row r="39" spans="1:12" ht="45.75" customHeight="1" x14ac:dyDescent="0.3">
      <c r="A39" s="295" t="s">
        <v>1075</v>
      </c>
      <c r="B39" s="295"/>
      <c r="C39" s="295"/>
      <c r="D39" s="295"/>
      <c r="E39" s="295"/>
      <c r="F39" s="295"/>
      <c r="G39" s="295"/>
      <c r="H39" s="295"/>
      <c r="I39" s="295"/>
      <c r="J39" s="295"/>
      <c r="K39" s="295"/>
      <c r="L39" s="295"/>
    </row>
  </sheetData>
  <mergeCells count="2">
    <mergeCell ref="A33:L37"/>
    <mergeCell ref="A39:L39"/>
  </mergeCells>
  <printOptions horizontalCentered="1" verticalCentered="1"/>
  <pageMargins left="0" right="0" top="0" bottom="0"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A70E5-A761-4C6A-B086-1159A5C85EA9}">
  <dimension ref="A1:P35"/>
  <sheetViews>
    <sheetView showGridLines="0" zoomScale="85" zoomScaleNormal="85" zoomScaleSheetLayoutView="115" workbookViewId="0"/>
  </sheetViews>
  <sheetFormatPr baseColWidth="10" defaultColWidth="9.140625" defaultRowHeight="15" x14ac:dyDescent="0.2"/>
  <cols>
    <col min="1" max="1" width="3" style="19" customWidth="1"/>
    <col min="2" max="2" width="94.140625" style="19" customWidth="1"/>
    <col min="3" max="3" width="11.7109375" style="19" customWidth="1"/>
    <col min="4" max="11" width="8.42578125" style="19" customWidth="1"/>
    <col min="12" max="12" width="8.28515625" style="19" customWidth="1"/>
    <col min="13" max="13" width="8.42578125" style="19" customWidth="1"/>
    <col min="14" max="14" width="9.140625" style="19"/>
    <col min="15" max="15" width="14.42578125" style="19" bestFit="1" customWidth="1"/>
    <col min="16" max="16" width="21" style="19" customWidth="1"/>
    <col min="17" max="17" width="7.85546875" style="19" bestFit="1" customWidth="1"/>
    <col min="18" max="18" width="14.85546875" style="19" customWidth="1"/>
    <col min="19" max="19" width="15.140625" style="19" customWidth="1"/>
    <col min="20" max="20" width="10.28515625" style="19" bestFit="1" customWidth="1"/>
    <col min="21" max="21" width="15.140625" style="19" bestFit="1" customWidth="1"/>
    <col min="22" max="22" width="15.42578125" style="19" bestFit="1" customWidth="1"/>
    <col min="23" max="16384" width="9.140625" style="19"/>
  </cols>
  <sheetData>
    <row r="1" spans="1:13" ht="35.1" customHeight="1" x14ac:dyDescent="0.2"/>
    <row r="2" spans="1:13" s="114" customFormat="1" ht="18" x14ac:dyDescent="0.2">
      <c r="A2" s="113" t="s">
        <v>188</v>
      </c>
      <c r="M2" s="137"/>
    </row>
    <row r="3" spans="1:13" s="114" customFormat="1" ht="18" x14ac:dyDescent="0.2">
      <c r="A3" s="113" t="s">
        <v>1199</v>
      </c>
    </row>
    <row r="4" spans="1:13" s="266" customFormat="1" x14ac:dyDescent="0.2">
      <c r="A4" s="263" t="s">
        <v>42</v>
      </c>
    </row>
    <row r="5" spans="1:13" x14ac:dyDescent="0.2">
      <c r="A5" s="90"/>
    </row>
    <row r="6" spans="1:13" ht="21" customHeight="1" x14ac:dyDescent="0.2">
      <c r="A6" s="22"/>
      <c r="B6" s="22"/>
      <c r="D6" s="300" t="s">
        <v>1200</v>
      </c>
      <c r="E6" s="300"/>
      <c r="F6" s="300"/>
      <c r="G6" s="300"/>
      <c r="H6" s="300"/>
      <c r="I6" s="300"/>
      <c r="J6" s="300"/>
      <c r="K6" s="300"/>
      <c r="L6" s="300"/>
      <c r="M6" s="300"/>
    </row>
    <row r="7" spans="1:13" ht="25.5" customHeight="1" x14ac:dyDescent="0.2">
      <c r="A7" s="311" t="s">
        <v>47</v>
      </c>
      <c r="B7" s="311"/>
      <c r="C7" s="140" t="s">
        <v>134</v>
      </c>
      <c r="D7" s="140" t="s">
        <v>30</v>
      </c>
      <c r="E7" s="140" t="s">
        <v>31</v>
      </c>
      <c r="F7" s="140" t="s">
        <v>32</v>
      </c>
      <c r="G7" s="140" t="s">
        <v>33</v>
      </c>
      <c r="H7" s="140" t="s">
        <v>34</v>
      </c>
      <c r="I7" s="140" t="s">
        <v>35</v>
      </c>
      <c r="J7" s="140" t="s">
        <v>36</v>
      </c>
      <c r="K7" s="140" t="s">
        <v>154</v>
      </c>
      <c r="L7" s="140" t="s">
        <v>132</v>
      </c>
      <c r="M7" s="140" t="s">
        <v>133</v>
      </c>
    </row>
    <row r="8" spans="1:13" ht="17.100000000000001" customHeight="1" x14ac:dyDescent="0.2">
      <c r="A8" s="140" t="s">
        <v>135</v>
      </c>
      <c r="B8" s="141" t="s">
        <v>1077</v>
      </c>
      <c r="C8" s="142">
        <v>143</v>
      </c>
      <c r="D8" s="142">
        <v>790.999999989</v>
      </c>
      <c r="E8" s="142">
        <v>626.99999998199996</v>
      </c>
      <c r="F8" s="142">
        <v>477.99999999100004</v>
      </c>
      <c r="G8" s="142">
        <v>148.99999999099998</v>
      </c>
      <c r="H8" s="142">
        <v>138.999999995</v>
      </c>
      <c r="I8" s="142">
        <v>46.999999998999996</v>
      </c>
      <c r="J8" s="142">
        <v>91.999999996</v>
      </c>
      <c r="K8" s="142">
        <v>24.999999992999999</v>
      </c>
      <c r="L8" s="142">
        <v>10.999999997</v>
      </c>
      <c r="M8" s="142">
        <v>13.999999996</v>
      </c>
    </row>
    <row r="9" spans="1:13" ht="17.100000000000001" customHeight="1" x14ac:dyDescent="0.2">
      <c r="A9" s="143" t="s">
        <v>136</v>
      </c>
      <c r="B9" s="144" t="s">
        <v>1078</v>
      </c>
      <c r="C9" s="145">
        <v>49</v>
      </c>
      <c r="D9" s="145">
        <v>1053.99999998</v>
      </c>
      <c r="E9" s="145">
        <v>682.99999997300006</v>
      </c>
      <c r="F9" s="145">
        <v>662.99999998099997</v>
      </c>
      <c r="G9" s="145">
        <v>19.999999991999999</v>
      </c>
      <c r="H9" s="145">
        <v>355.999999968</v>
      </c>
      <c r="I9" s="145">
        <v>216.99999998200002</v>
      </c>
      <c r="J9" s="145">
        <v>138.99999998600001</v>
      </c>
      <c r="K9" s="145">
        <v>14.999999990999999</v>
      </c>
      <c r="L9" s="145">
        <v>11.999999995</v>
      </c>
      <c r="M9" s="145">
        <v>2.9999999960000001</v>
      </c>
    </row>
    <row r="10" spans="1:13" ht="17.100000000000001" customHeight="1" x14ac:dyDescent="0.2">
      <c r="A10" s="143" t="s">
        <v>137</v>
      </c>
      <c r="B10" s="146" t="s">
        <v>1079</v>
      </c>
      <c r="C10" s="145">
        <v>3753</v>
      </c>
      <c r="D10" s="145">
        <v>181534.49196414009</v>
      </c>
      <c r="E10" s="145">
        <v>101591.34764337202</v>
      </c>
      <c r="F10" s="145">
        <v>80140.239994184987</v>
      </c>
      <c r="G10" s="145">
        <v>21451.107649187001</v>
      </c>
      <c r="H10" s="145">
        <v>73660.224319006986</v>
      </c>
      <c r="I10" s="145">
        <v>50425.353644441006</v>
      </c>
      <c r="J10" s="145">
        <v>23234.870674565998</v>
      </c>
      <c r="K10" s="145">
        <v>6282.9199992820013</v>
      </c>
      <c r="L10" s="145">
        <v>4873.9599996239995</v>
      </c>
      <c r="M10" s="145">
        <v>1408.959999658</v>
      </c>
    </row>
    <row r="11" spans="1:13" ht="17.100000000000001" customHeight="1" x14ac:dyDescent="0.2">
      <c r="A11" s="143" t="s">
        <v>138</v>
      </c>
      <c r="B11" s="146" t="s">
        <v>1080</v>
      </c>
      <c r="C11" s="145">
        <v>33</v>
      </c>
      <c r="D11" s="145">
        <v>558.99999998100009</v>
      </c>
      <c r="E11" s="145">
        <v>59.999999991000003</v>
      </c>
      <c r="F11" s="145">
        <v>56.999999991000003</v>
      </c>
      <c r="G11" s="145">
        <v>3</v>
      </c>
      <c r="H11" s="145">
        <v>439.99999997500004</v>
      </c>
      <c r="I11" s="145">
        <v>327.999999984</v>
      </c>
      <c r="J11" s="145">
        <v>111.99999999100001</v>
      </c>
      <c r="K11" s="145">
        <v>58.999999986999995</v>
      </c>
      <c r="L11" s="145">
        <v>52.999999990999996</v>
      </c>
      <c r="M11" s="145">
        <v>5.9999999960000006</v>
      </c>
    </row>
    <row r="12" spans="1:13" ht="17.100000000000001" customHeight="1" x14ac:dyDescent="0.2">
      <c r="A12" s="143" t="s">
        <v>139</v>
      </c>
      <c r="B12" s="147" t="s">
        <v>1083</v>
      </c>
      <c r="C12" s="145">
        <v>98</v>
      </c>
      <c r="D12" s="145">
        <v>3157.9999999580004</v>
      </c>
      <c r="E12" s="145">
        <v>1829.9999999300003</v>
      </c>
      <c r="F12" s="145">
        <v>1380.9999999589998</v>
      </c>
      <c r="G12" s="145">
        <v>448.99999997099997</v>
      </c>
      <c r="H12" s="145">
        <v>1322.9999999270001</v>
      </c>
      <c r="I12" s="145">
        <v>896.99999996499992</v>
      </c>
      <c r="J12" s="145">
        <v>425.99999996200006</v>
      </c>
      <c r="K12" s="145">
        <v>4.9999999869999998</v>
      </c>
      <c r="L12" s="145">
        <v>2.9999999929999994</v>
      </c>
      <c r="M12" s="145">
        <v>1.9999999939999999</v>
      </c>
    </row>
    <row r="13" spans="1:13" ht="17.100000000000001" customHeight="1" x14ac:dyDescent="0.2">
      <c r="A13" s="143" t="s">
        <v>140</v>
      </c>
      <c r="B13" s="146" t="s">
        <v>1084</v>
      </c>
      <c r="C13" s="145">
        <v>3718</v>
      </c>
      <c r="D13" s="145">
        <v>52865.968416545998</v>
      </c>
      <c r="E13" s="145">
        <v>34446.535303029006</v>
      </c>
      <c r="F13" s="145">
        <v>33405.815684788999</v>
      </c>
      <c r="G13" s="145">
        <v>1040.7196182400003</v>
      </c>
      <c r="H13" s="145">
        <v>15145.923694946001</v>
      </c>
      <c r="I13" s="145">
        <v>9106.9764961870005</v>
      </c>
      <c r="J13" s="145">
        <v>6038.9471987589986</v>
      </c>
      <c r="K13" s="145">
        <v>3273.509417364</v>
      </c>
      <c r="L13" s="145">
        <v>2986.649608268001</v>
      </c>
      <c r="M13" s="145">
        <v>286.85980909599999</v>
      </c>
    </row>
    <row r="14" spans="1:13" ht="17.100000000000001" customHeight="1" x14ac:dyDescent="0.2">
      <c r="A14" s="143" t="s">
        <v>141</v>
      </c>
      <c r="B14" s="147" t="s">
        <v>1085</v>
      </c>
      <c r="C14" s="145">
        <v>7597</v>
      </c>
      <c r="D14" s="145">
        <v>99603.252082189923</v>
      </c>
      <c r="E14" s="145">
        <v>24394.94678273399</v>
      </c>
      <c r="F14" s="145">
        <v>17377.625051132985</v>
      </c>
      <c r="G14" s="145">
        <v>7017.3217316010005</v>
      </c>
      <c r="H14" s="145">
        <v>70994.705198422947</v>
      </c>
      <c r="I14" s="145">
        <v>25874.390926428005</v>
      </c>
      <c r="J14" s="145">
        <v>45120.314271995012</v>
      </c>
      <c r="K14" s="145">
        <v>4213.6000947240009</v>
      </c>
      <c r="L14" s="145">
        <v>2372.0029145090011</v>
      </c>
      <c r="M14" s="145">
        <v>1841.5971802150007</v>
      </c>
    </row>
    <row r="15" spans="1:13" ht="17.100000000000001" customHeight="1" x14ac:dyDescent="0.2">
      <c r="A15" s="143" t="s">
        <v>37</v>
      </c>
      <c r="B15" s="147" t="s">
        <v>1086</v>
      </c>
      <c r="C15" s="145">
        <v>1255</v>
      </c>
      <c r="D15" s="145">
        <v>30339.018762847998</v>
      </c>
      <c r="E15" s="145">
        <v>16272.107769963006</v>
      </c>
      <c r="F15" s="145">
        <v>14673.65778232</v>
      </c>
      <c r="G15" s="145">
        <v>1598.4499876429995</v>
      </c>
      <c r="H15" s="145">
        <v>13498.987844713996</v>
      </c>
      <c r="I15" s="145">
        <v>8706.1703344539947</v>
      </c>
      <c r="J15" s="145">
        <v>4792.8175102599953</v>
      </c>
      <c r="K15" s="145">
        <v>567.92314652499999</v>
      </c>
      <c r="L15" s="145">
        <v>385.250920511</v>
      </c>
      <c r="M15" s="145">
        <v>182.67222601399996</v>
      </c>
    </row>
    <row r="16" spans="1:13" ht="17.100000000000001" customHeight="1" x14ac:dyDescent="0.2">
      <c r="A16" s="143" t="s">
        <v>38</v>
      </c>
      <c r="B16" s="147" t="s">
        <v>1087</v>
      </c>
      <c r="C16" s="145">
        <v>3228</v>
      </c>
      <c r="D16" s="145">
        <v>23492.480105465998</v>
      </c>
      <c r="E16" s="145">
        <v>19810.740052032001</v>
      </c>
      <c r="F16" s="145">
        <v>7799.4129084550013</v>
      </c>
      <c r="G16" s="145">
        <v>12011.327143576998</v>
      </c>
      <c r="H16" s="145">
        <v>2939.7427051400005</v>
      </c>
      <c r="I16" s="145">
        <v>900.57913334099999</v>
      </c>
      <c r="J16" s="145">
        <v>2039.1635717989998</v>
      </c>
      <c r="K16" s="145">
        <v>741.99734731900003</v>
      </c>
      <c r="L16" s="145">
        <v>334.74801055300003</v>
      </c>
      <c r="M16" s="145">
        <v>407.24933676600006</v>
      </c>
    </row>
    <row r="17" spans="1:13" ht="17.100000000000001" customHeight="1" x14ac:dyDescent="0.2">
      <c r="A17" s="143" t="s">
        <v>142</v>
      </c>
      <c r="B17" s="147" t="s">
        <v>1088</v>
      </c>
      <c r="C17" s="145">
        <v>1158</v>
      </c>
      <c r="D17" s="145">
        <v>15549.397777599999</v>
      </c>
      <c r="E17" s="145">
        <v>315.99999993700004</v>
      </c>
      <c r="F17" s="145">
        <v>163.99999996399998</v>
      </c>
      <c r="G17" s="145">
        <v>151.999999973</v>
      </c>
      <c r="H17" s="145">
        <v>15035.397777484</v>
      </c>
      <c r="I17" s="145">
        <v>10477.397777624999</v>
      </c>
      <c r="J17" s="145">
        <v>4557.999999859001</v>
      </c>
      <c r="K17" s="145">
        <v>197.99999993500001</v>
      </c>
      <c r="L17" s="145">
        <v>157.99999996499997</v>
      </c>
      <c r="M17" s="145">
        <v>39.999999970000005</v>
      </c>
    </row>
    <row r="18" spans="1:13" ht="17.100000000000001" customHeight="1" x14ac:dyDescent="0.2">
      <c r="A18" s="143" t="s">
        <v>143</v>
      </c>
      <c r="B18" s="147" t="s">
        <v>1089</v>
      </c>
      <c r="C18" s="145">
        <v>650</v>
      </c>
      <c r="D18" s="145">
        <v>15017.914514458986</v>
      </c>
      <c r="E18" s="145">
        <v>410.9535784859998</v>
      </c>
      <c r="F18" s="145">
        <v>88.299720804000003</v>
      </c>
      <c r="G18" s="145">
        <v>322.65385768200002</v>
      </c>
      <c r="H18" s="145">
        <v>14361.621939147008</v>
      </c>
      <c r="I18" s="145">
        <v>6741.9818785300013</v>
      </c>
      <c r="J18" s="145">
        <v>7619.6400606169982</v>
      </c>
      <c r="K18" s="145">
        <v>245.33899487100001</v>
      </c>
      <c r="L18" s="145">
        <v>113.23801114300002</v>
      </c>
      <c r="M18" s="145">
        <v>132.10098372799996</v>
      </c>
    </row>
    <row r="19" spans="1:13" ht="17.100000000000001" customHeight="1" x14ac:dyDescent="0.2">
      <c r="A19" s="143" t="s">
        <v>144</v>
      </c>
      <c r="B19" s="147" t="s">
        <v>1090</v>
      </c>
      <c r="C19" s="145">
        <v>476</v>
      </c>
      <c r="D19" s="145">
        <v>2575.4318756469997</v>
      </c>
      <c r="E19" s="145">
        <v>478.51131103200004</v>
      </c>
      <c r="F19" s="145">
        <v>272.140270902</v>
      </c>
      <c r="G19" s="145">
        <v>206.37104013000001</v>
      </c>
      <c r="H19" s="145">
        <v>2059.9205644819999</v>
      </c>
      <c r="I19" s="145">
        <v>861.49987491599984</v>
      </c>
      <c r="J19" s="145">
        <v>1198.420689566</v>
      </c>
      <c r="K19" s="145">
        <v>36.999999973999998</v>
      </c>
      <c r="L19" s="145">
        <v>18.999999982999999</v>
      </c>
      <c r="M19" s="145">
        <v>17.999999990999999</v>
      </c>
    </row>
    <row r="20" spans="1:13" ht="17.100000000000001" customHeight="1" x14ac:dyDescent="0.2">
      <c r="A20" s="143" t="s">
        <v>145</v>
      </c>
      <c r="B20" s="147" t="s">
        <v>1092</v>
      </c>
      <c r="C20" s="145">
        <v>1969</v>
      </c>
      <c r="D20" s="145">
        <v>14681.669273740001</v>
      </c>
      <c r="E20" s="145">
        <v>1194.9993001200003</v>
      </c>
      <c r="F20" s="145">
        <v>746.2498250079999</v>
      </c>
      <c r="G20" s="145">
        <v>448.74947511199997</v>
      </c>
      <c r="H20" s="145">
        <v>13011.669973386002</v>
      </c>
      <c r="I20" s="145">
        <v>6581.0927409730011</v>
      </c>
      <c r="J20" s="145">
        <v>6430.5772324129994</v>
      </c>
      <c r="K20" s="145">
        <v>474.99999994000001</v>
      </c>
      <c r="L20" s="145">
        <v>322.99999997799995</v>
      </c>
      <c r="M20" s="145">
        <v>151.999999962</v>
      </c>
    </row>
    <row r="21" spans="1:13" ht="17.100000000000001" customHeight="1" x14ac:dyDescent="0.2">
      <c r="A21" s="143" t="s">
        <v>146</v>
      </c>
      <c r="B21" s="147" t="s">
        <v>1091</v>
      </c>
      <c r="C21" s="145">
        <v>1350</v>
      </c>
      <c r="D21" s="145">
        <v>47043.285991172001</v>
      </c>
      <c r="E21" s="145">
        <v>37648.207085760994</v>
      </c>
      <c r="F21" s="145">
        <v>25773.554098847006</v>
      </c>
      <c r="G21" s="145">
        <v>11874.652986914001</v>
      </c>
      <c r="H21" s="145">
        <v>9194.0077304339993</v>
      </c>
      <c r="I21" s="145">
        <v>4118.7648530270008</v>
      </c>
      <c r="J21" s="145">
        <v>5075.2428774070013</v>
      </c>
      <c r="K21" s="145">
        <v>201.07117427</v>
      </c>
      <c r="L21" s="145">
        <v>113.071174333</v>
      </c>
      <c r="M21" s="145">
        <v>87.999999937000013</v>
      </c>
    </row>
    <row r="22" spans="1:13" ht="17.100000000000001" customHeight="1" x14ac:dyDescent="0.2">
      <c r="A22" s="143" t="s">
        <v>147</v>
      </c>
      <c r="B22" s="147" t="s">
        <v>1093</v>
      </c>
      <c r="C22" s="19">
        <v>0</v>
      </c>
      <c r="D22" s="19">
        <v>0</v>
      </c>
      <c r="E22" s="19">
        <v>0</v>
      </c>
      <c r="F22" s="19">
        <v>0</v>
      </c>
      <c r="G22" s="19">
        <v>0</v>
      </c>
      <c r="H22" s="19">
        <v>0</v>
      </c>
      <c r="I22" s="19">
        <v>0</v>
      </c>
      <c r="J22" s="19">
        <v>0</v>
      </c>
      <c r="K22" s="19">
        <v>0</v>
      </c>
      <c r="L22" s="19">
        <v>0</v>
      </c>
      <c r="M22" s="19">
        <v>0</v>
      </c>
    </row>
    <row r="23" spans="1:13" ht="17.100000000000001" customHeight="1" x14ac:dyDescent="0.2">
      <c r="A23" s="143" t="s">
        <v>148</v>
      </c>
      <c r="B23" s="147" t="s">
        <v>1094</v>
      </c>
      <c r="C23" s="145">
        <v>149</v>
      </c>
      <c r="D23" s="145">
        <v>1087.9999999410002</v>
      </c>
      <c r="E23" s="145">
        <v>86.999999978000005</v>
      </c>
      <c r="F23" s="145">
        <v>39.999999989999999</v>
      </c>
      <c r="G23" s="145">
        <v>46.999999987999999</v>
      </c>
      <c r="H23" s="145">
        <v>936.99999991200002</v>
      </c>
      <c r="I23" s="145">
        <v>388.999999962</v>
      </c>
      <c r="J23" s="145">
        <v>547.99999994999996</v>
      </c>
      <c r="K23" s="145">
        <v>63.999999992000006</v>
      </c>
      <c r="L23" s="145">
        <v>28.999999997</v>
      </c>
      <c r="M23" s="145">
        <v>34.999999994999996</v>
      </c>
    </row>
    <row r="24" spans="1:13" ht="17.100000000000001" customHeight="1" x14ac:dyDescent="0.2">
      <c r="A24" s="143" t="s">
        <v>149</v>
      </c>
      <c r="B24" s="147" t="s">
        <v>1095</v>
      </c>
      <c r="C24" s="145">
        <v>133</v>
      </c>
      <c r="D24" s="145">
        <v>3194.9999999610009</v>
      </c>
      <c r="E24" s="145">
        <v>529.99999995400003</v>
      </c>
      <c r="F24" s="145">
        <v>114.999999987</v>
      </c>
      <c r="G24" s="145">
        <v>414.99999996700001</v>
      </c>
      <c r="H24" s="145">
        <v>2648.9999999369998</v>
      </c>
      <c r="I24" s="145">
        <v>546.99999997199996</v>
      </c>
      <c r="J24" s="145">
        <v>2101.9999999649999</v>
      </c>
      <c r="K24" s="145">
        <v>15.999999995</v>
      </c>
      <c r="L24" s="145">
        <v>1.9999999980000001</v>
      </c>
      <c r="M24" s="145">
        <v>13.999999997</v>
      </c>
    </row>
    <row r="25" spans="1:13" ht="17.100000000000001" customHeight="1" x14ac:dyDescent="0.2">
      <c r="A25" s="143" t="s">
        <v>150</v>
      </c>
      <c r="B25" s="146" t="s">
        <v>1096</v>
      </c>
      <c r="C25" s="145">
        <v>321</v>
      </c>
      <c r="D25" s="145">
        <v>2988.8378377010017</v>
      </c>
      <c r="E25" s="145">
        <v>1072.5945944510001</v>
      </c>
      <c r="F25" s="145">
        <v>508.45945938800014</v>
      </c>
      <c r="G25" s="145">
        <v>564.13513506299989</v>
      </c>
      <c r="H25" s="145">
        <v>1874.243243026001</v>
      </c>
      <c r="I25" s="145">
        <v>980.29729719699981</v>
      </c>
      <c r="J25" s="145">
        <v>893.94594582899992</v>
      </c>
      <c r="K25" s="145">
        <v>41.999999979999998</v>
      </c>
      <c r="L25" s="145">
        <v>17.999999991999999</v>
      </c>
      <c r="M25" s="145">
        <v>23.999999987999999</v>
      </c>
    </row>
    <row r="26" spans="1:13" ht="17.100000000000001" customHeight="1" x14ac:dyDescent="0.2">
      <c r="A26" s="143" t="s">
        <v>151</v>
      </c>
      <c r="B26" s="146" t="s">
        <v>1097</v>
      </c>
      <c r="C26" s="145">
        <v>1038</v>
      </c>
      <c r="D26" s="145">
        <v>4943.9999997900004</v>
      </c>
      <c r="E26" s="145">
        <v>3799.9999997640007</v>
      </c>
      <c r="F26" s="145">
        <v>954.9999999070003</v>
      </c>
      <c r="G26" s="145">
        <v>2844.9999998569997</v>
      </c>
      <c r="H26" s="145">
        <v>800.99999986499995</v>
      </c>
      <c r="I26" s="145">
        <v>257.99999995699994</v>
      </c>
      <c r="J26" s="145">
        <v>542.99999990799984</v>
      </c>
      <c r="K26" s="145">
        <v>342.99999990400005</v>
      </c>
      <c r="L26" s="145">
        <v>30.999999966000001</v>
      </c>
      <c r="M26" s="145">
        <v>311.99999993799997</v>
      </c>
    </row>
    <row r="27" spans="1:13" ht="33.950000000000003" customHeight="1" x14ac:dyDescent="0.2">
      <c r="A27" s="143" t="s">
        <v>152</v>
      </c>
      <c r="B27" s="147" t="s">
        <v>1098</v>
      </c>
      <c r="C27" s="145">
        <v>0</v>
      </c>
      <c r="D27" s="145">
        <v>0</v>
      </c>
      <c r="E27" s="145">
        <v>0</v>
      </c>
      <c r="F27" s="145">
        <v>0</v>
      </c>
      <c r="G27" s="145">
        <v>0</v>
      </c>
      <c r="H27" s="145">
        <v>0</v>
      </c>
      <c r="I27" s="145">
        <v>0</v>
      </c>
      <c r="J27" s="145">
        <v>0</v>
      </c>
      <c r="K27" s="145">
        <v>0</v>
      </c>
      <c r="L27" s="145">
        <v>0</v>
      </c>
      <c r="M27" s="145">
        <v>0</v>
      </c>
    </row>
    <row r="28" spans="1:13" ht="17.100000000000001" customHeight="1" x14ac:dyDescent="0.2">
      <c r="A28" s="148" t="s">
        <v>153</v>
      </c>
      <c r="B28" s="147" t="s">
        <v>1099</v>
      </c>
      <c r="C28" s="150">
        <v>0</v>
      </c>
      <c r="D28" s="150">
        <v>0</v>
      </c>
      <c r="E28" s="150">
        <v>0</v>
      </c>
      <c r="F28" s="150">
        <v>0</v>
      </c>
      <c r="G28" s="150">
        <v>0</v>
      </c>
      <c r="H28" s="150">
        <v>0</v>
      </c>
      <c r="I28" s="150">
        <v>0</v>
      </c>
      <c r="J28" s="150">
        <v>0</v>
      </c>
      <c r="K28" s="150">
        <v>0</v>
      </c>
      <c r="L28" s="150">
        <v>0</v>
      </c>
      <c r="M28" s="150">
        <v>0</v>
      </c>
    </row>
    <row r="29" spans="1:13" ht="17.100000000000001" customHeight="1" thickBot="1" x14ac:dyDescent="0.25">
      <c r="A29" s="148"/>
      <c r="B29" s="147" t="s">
        <v>1107</v>
      </c>
      <c r="C29" s="150">
        <v>9</v>
      </c>
      <c r="D29" s="150">
        <v>43.999999998</v>
      </c>
      <c r="E29" s="150">
        <v>26</v>
      </c>
      <c r="F29" s="150">
        <v>25</v>
      </c>
      <c r="G29" s="150">
        <v>1</v>
      </c>
      <c r="H29" s="150">
        <v>12.999999999</v>
      </c>
      <c r="I29" s="150">
        <v>1</v>
      </c>
      <c r="J29" s="150">
        <v>11.999999999</v>
      </c>
      <c r="K29" s="150">
        <v>4.9999999989999999</v>
      </c>
      <c r="L29" s="150">
        <v>4.9999999989999999</v>
      </c>
      <c r="M29" s="150">
        <v>0</v>
      </c>
    </row>
    <row r="30" spans="1:13" ht="17.100000000000001" customHeight="1" x14ac:dyDescent="0.2">
      <c r="A30" s="175"/>
      <c r="B30" s="176" t="s">
        <v>59</v>
      </c>
      <c r="C30" s="177">
        <f>SUM(C8:C29)</f>
        <v>27127</v>
      </c>
      <c r="D30" s="177">
        <f t="shared" ref="D30:M30" si="0">SUM(D8:D29)</f>
        <v>500524.74860110693</v>
      </c>
      <c r="E30" s="177">
        <f t="shared" si="0"/>
        <v>245279.94342048894</v>
      </c>
      <c r="F30" s="177">
        <f t="shared" si="0"/>
        <v>184663.45479560096</v>
      </c>
      <c r="G30" s="177">
        <f t="shared" si="0"/>
        <v>60616.488624888007</v>
      </c>
      <c r="H30" s="177">
        <f t="shared" si="0"/>
        <v>238434.4449897669</v>
      </c>
      <c r="I30" s="177">
        <f t="shared" si="0"/>
        <v>127458.50495694003</v>
      </c>
      <c r="J30" s="177">
        <f t="shared" si="0"/>
        <v>110975.940032827</v>
      </c>
      <c r="K30" s="177">
        <f t="shared" si="0"/>
        <v>16810.360174032001</v>
      </c>
      <c r="L30" s="177">
        <f t="shared" si="0"/>
        <v>11842.920638794998</v>
      </c>
      <c r="M30" s="177">
        <f t="shared" si="0"/>
        <v>4967.4395352370002</v>
      </c>
    </row>
    <row r="32" spans="1:13" x14ac:dyDescent="0.2">
      <c r="A32" s="36" t="s">
        <v>1074</v>
      </c>
    </row>
    <row r="34" spans="1:16" x14ac:dyDescent="0.3">
      <c r="A34" s="56" t="s">
        <v>205</v>
      </c>
    </row>
    <row r="35" spans="1:16" ht="47.25" customHeight="1" x14ac:dyDescent="0.35">
      <c r="A35" s="312" t="s">
        <v>206</v>
      </c>
      <c r="B35" s="312"/>
      <c r="C35" s="312"/>
      <c r="D35" s="312"/>
      <c r="E35" s="312"/>
      <c r="F35" s="312"/>
      <c r="G35" s="312"/>
      <c r="H35" s="312"/>
      <c r="I35" s="312"/>
      <c r="J35" s="312"/>
      <c r="K35" s="312"/>
      <c r="L35" s="312"/>
      <c r="M35" s="312"/>
      <c r="N35" s="283"/>
      <c r="O35" s="283"/>
      <c r="P35" s="283"/>
    </row>
  </sheetData>
  <mergeCells count="3">
    <mergeCell ref="D6:M6"/>
    <mergeCell ref="A7:B7"/>
    <mergeCell ref="A35:M35"/>
  </mergeCells>
  <hyperlinks>
    <hyperlink ref="A4" location="INHALT!A1" display="zum Inhaltsverzeichnis" xr:uid="{3D5A2DF0-A8F0-4539-B122-A50DA1B9CCE1}"/>
  </hyperlinks>
  <pageMargins left="3.937007874015748E-2" right="3.937007874015748E-2" top="0.59055118110236227" bottom="0.19685039370078741" header="0.31496062992125984" footer="0.31496062992125984"/>
  <pageSetup paperSize="9" scale="70" fitToWidth="0" orientation="landscape" horizontalDpi="300" verticalDpi="300" r:id="rId1"/>
  <headerFooter alignWithMargins="0">
    <oddFooter>&amp;R
&amp;"Trebuchet MS,Standard"&amp;9WA-STAT/WKOÖ</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315C-9E9C-4488-844F-02F9584AE52F}">
  <dimension ref="A1:P144"/>
  <sheetViews>
    <sheetView showGridLines="0" zoomScaleNormal="100" zoomScaleSheetLayoutView="85" workbookViewId="0"/>
  </sheetViews>
  <sheetFormatPr baseColWidth="10" defaultColWidth="9.140625" defaultRowHeight="15" x14ac:dyDescent="0.2"/>
  <cols>
    <col min="1" max="1" width="4.140625" style="19" customWidth="1"/>
    <col min="2" max="2" width="33.28515625" style="19" customWidth="1"/>
    <col min="3" max="3" width="6.28515625" style="19" customWidth="1"/>
    <col min="4" max="4" width="31.140625" style="19" customWidth="1"/>
    <col min="5" max="5" width="12.140625" style="19" customWidth="1"/>
    <col min="6" max="6" width="16.7109375" style="19" customWidth="1"/>
    <col min="7" max="13" width="10.7109375" style="19" customWidth="1"/>
    <col min="14" max="16384" width="9.140625" style="19"/>
  </cols>
  <sheetData>
    <row r="1" spans="1:16" ht="35.1" customHeight="1" x14ac:dyDescent="0.2"/>
    <row r="2" spans="1:16" s="114" customFormat="1" ht="18" x14ac:dyDescent="0.2">
      <c r="A2" s="113" t="s">
        <v>157</v>
      </c>
      <c r="N2" s="115"/>
    </row>
    <row r="3" spans="1:16" s="114" customFormat="1" ht="18" x14ac:dyDescent="0.2">
      <c r="A3" s="113" t="s">
        <v>1203</v>
      </c>
    </row>
    <row r="4" spans="1:16" s="266" customFormat="1" x14ac:dyDescent="0.2">
      <c r="A4" s="263" t="s">
        <v>42</v>
      </c>
    </row>
    <row r="5" spans="1:16" x14ac:dyDescent="0.2">
      <c r="A5" s="90"/>
    </row>
    <row r="6" spans="1:16" ht="21" customHeight="1" x14ac:dyDescent="0.2">
      <c r="B6" s="22"/>
      <c r="C6" s="22"/>
      <c r="D6" s="22"/>
      <c r="E6" s="22"/>
      <c r="G6" s="300" t="s">
        <v>1200</v>
      </c>
      <c r="H6" s="300"/>
      <c r="I6" s="300"/>
      <c r="J6" s="300"/>
      <c r="K6" s="300"/>
      <c r="L6" s="300"/>
      <c r="M6" s="300"/>
      <c r="N6" s="300"/>
      <c r="O6" s="300"/>
      <c r="P6" s="300"/>
    </row>
    <row r="7" spans="1:16" ht="40.5" customHeight="1" x14ac:dyDescent="0.2">
      <c r="A7" s="159" t="s">
        <v>0</v>
      </c>
      <c r="B7" s="159"/>
      <c r="C7" s="160" t="s">
        <v>52</v>
      </c>
      <c r="D7" s="160" t="s">
        <v>52</v>
      </c>
      <c r="E7" s="160" t="s">
        <v>134</v>
      </c>
      <c r="F7" s="161" t="s">
        <v>202</v>
      </c>
      <c r="G7" s="160" t="s">
        <v>30</v>
      </c>
      <c r="H7" s="160" t="s">
        <v>31</v>
      </c>
      <c r="I7" s="160" t="s">
        <v>32</v>
      </c>
      <c r="J7" s="160" t="s">
        <v>33</v>
      </c>
      <c r="K7" s="160" t="s">
        <v>34</v>
      </c>
      <c r="L7" s="160" t="s">
        <v>35</v>
      </c>
      <c r="M7" s="160" t="s">
        <v>36</v>
      </c>
      <c r="N7" s="160" t="s">
        <v>154</v>
      </c>
      <c r="O7" s="160" t="s">
        <v>132</v>
      </c>
      <c r="P7" s="160" t="s">
        <v>133</v>
      </c>
    </row>
    <row r="8" spans="1:16" ht="15" customHeight="1" x14ac:dyDescent="0.2">
      <c r="A8" s="162">
        <v>1</v>
      </c>
      <c r="B8" s="163" t="s">
        <v>1</v>
      </c>
      <c r="C8" s="162">
        <v>1</v>
      </c>
      <c r="D8" s="164" t="s">
        <v>51</v>
      </c>
      <c r="E8" s="165">
        <v>1269</v>
      </c>
      <c r="F8" s="165">
        <v>1476</v>
      </c>
      <c r="G8" s="165">
        <v>27852.004821479997</v>
      </c>
      <c r="H8" s="165">
        <v>18811.291299223998</v>
      </c>
      <c r="I8" s="165">
        <v>13047.225518276999</v>
      </c>
      <c r="J8" s="165">
        <v>5764.0657809470003</v>
      </c>
      <c r="K8" s="165">
        <v>8226.0123799009998</v>
      </c>
      <c r="L8" s="165">
        <v>4748.6397909709995</v>
      </c>
      <c r="M8" s="165">
        <v>3477.3725889300003</v>
      </c>
      <c r="N8" s="165">
        <v>814.70114171</v>
      </c>
      <c r="O8" s="165">
        <v>590.11572222999996</v>
      </c>
      <c r="P8" s="165">
        <v>224.58541947999998</v>
      </c>
    </row>
    <row r="9" spans="1:16" ht="15" customHeight="1" x14ac:dyDescent="0.2">
      <c r="A9" s="162">
        <v>1</v>
      </c>
      <c r="B9" s="163" t="s">
        <v>1</v>
      </c>
      <c r="C9" s="162">
        <v>2</v>
      </c>
      <c r="D9" s="164" t="s">
        <v>53</v>
      </c>
      <c r="E9" s="165">
        <v>142</v>
      </c>
      <c r="F9" s="165">
        <v>194</v>
      </c>
      <c r="G9" s="165">
        <v>28684.252655140004</v>
      </c>
      <c r="H9" s="165">
        <v>13317.235557119</v>
      </c>
      <c r="I9" s="165">
        <v>12295.787490936</v>
      </c>
      <c r="J9" s="165">
        <v>1021.4480661830002</v>
      </c>
      <c r="K9" s="165">
        <v>14453.812444523002</v>
      </c>
      <c r="L9" s="165">
        <v>10694.695901533001</v>
      </c>
      <c r="M9" s="165">
        <v>3759.1165429899997</v>
      </c>
      <c r="N9" s="165">
        <v>913.2046533030001</v>
      </c>
      <c r="O9" s="165">
        <v>744.98023865099992</v>
      </c>
      <c r="P9" s="165">
        <v>168.22441465200001</v>
      </c>
    </row>
    <row r="10" spans="1:16" ht="15" customHeight="1" x14ac:dyDescent="0.2">
      <c r="A10" s="162">
        <v>1</v>
      </c>
      <c r="B10" s="163" t="s">
        <v>1</v>
      </c>
      <c r="C10" s="162">
        <v>3</v>
      </c>
      <c r="D10" s="164" t="s">
        <v>54</v>
      </c>
      <c r="E10" s="165">
        <v>1082</v>
      </c>
      <c r="F10" s="165">
        <v>1364</v>
      </c>
      <c r="G10" s="165">
        <v>14949.942909592999</v>
      </c>
      <c r="H10" s="165">
        <v>2871.4391229800003</v>
      </c>
      <c r="I10" s="165">
        <v>2065.6997890869998</v>
      </c>
      <c r="J10" s="165">
        <v>805.73933389300009</v>
      </c>
      <c r="K10" s="165">
        <v>11572.699606626002</v>
      </c>
      <c r="L10" s="165">
        <v>4897.064149971</v>
      </c>
      <c r="M10" s="165">
        <v>6675.6354566549999</v>
      </c>
      <c r="N10" s="165">
        <v>505.80417923200002</v>
      </c>
      <c r="O10" s="165">
        <v>253.38630223499996</v>
      </c>
      <c r="P10" s="165">
        <v>252.41787699699998</v>
      </c>
    </row>
    <row r="11" spans="1:16" ht="15" customHeight="1" x14ac:dyDescent="0.2">
      <c r="A11" s="162">
        <v>1</v>
      </c>
      <c r="B11" s="163" t="s">
        <v>1</v>
      </c>
      <c r="C11" s="162">
        <v>4</v>
      </c>
      <c r="D11" s="164" t="s">
        <v>55</v>
      </c>
      <c r="E11" s="165">
        <v>52</v>
      </c>
      <c r="F11" s="165">
        <v>157</v>
      </c>
      <c r="G11" s="165">
        <v>5509.5250780450015</v>
      </c>
      <c r="H11" s="165">
        <v>50.747773690000002</v>
      </c>
      <c r="I11" s="165">
        <v>9.5475216539999987</v>
      </c>
      <c r="J11" s="165">
        <v>41.200252035999995</v>
      </c>
      <c r="K11" s="165">
        <v>5390.9681420340003</v>
      </c>
      <c r="L11" s="165">
        <v>2706.168971864</v>
      </c>
      <c r="M11" s="165">
        <v>2684.7991701699993</v>
      </c>
      <c r="N11" s="165">
        <v>67.80916208299999</v>
      </c>
      <c r="O11" s="165">
        <v>32.297728460999991</v>
      </c>
      <c r="P11" s="165">
        <v>35.511433621999998</v>
      </c>
    </row>
    <row r="12" spans="1:16" ht="15" customHeight="1" x14ac:dyDescent="0.2">
      <c r="A12" s="162">
        <v>1</v>
      </c>
      <c r="B12" s="163" t="s">
        <v>1</v>
      </c>
      <c r="C12" s="162">
        <v>5</v>
      </c>
      <c r="D12" s="164" t="s">
        <v>56</v>
      </c>
      <c r="E12" s="165">
        <v>245</v>
      </c>
      <c r="F12" s="165">
        <v>330</v>
      </c>
      <c r="G12" s="165">
        <v>6641.8307787040012</v>
      </c>
      <c r="H12" s="165">
        <v>2921.9506156550001</v>
      </c>
      <c r="I12" s="165">
        <v>2617.1386254180006</v>
      </c>
      <c r="J12" s="165">
        <v>304.81199023700003</v>
      </c>
      <c r="K12" s="165">
        <v>3632.0403361189997</v>
      </c>
      <c r="L12" s="165">
        <v>2806.5436119549995</v>
      </c>
      <c r="M12" s="165">
        <v>825.49672416400017</v>
      </c>
      <c r="N12" s="165">
        <v>87.839826654000007</v>
      </c>
      <c r="O12" s="165">
        <v>65.185559863999998</v>
      </c>
      <c r="P12" s="165">
        <v>22.654266790000001</v>
      </c>
    </row>
    <row r="13" spans="1:16" ht="15" customHeight="1" x14ac:dyDescent="0.2">
      <c r="A13" s="162">
        <v>1</v>
      </c>
      <c r="B13" s="163" t="s">
        <v>1</v>
      </c>
      <c r="C13" s="162">
        <v>6</v>
      </c>
      <c r="D13" s="164" t="s">
        <v>57</v>
      </c>
      <c r="E13" s="165">
        <v>699</v>
      </c>
      <c r="F13" s="165">
        <v>882</v>
      </c>
      <c r="G13" s="165">
        <v>7396.683566148</v>
      </c>
      <c r="H13" s="165">
        <v>4213.9209021610004</v>
      </c>
      <c r="I13" s="165">
        <v>1958.7880179109998</v>
      </c>
      <c r="J13" s="165">
        <v>2255.1328842499997</v>
      </c>
      <c r="K13" s="165">
        <v>3032.6752675130006</v>
      </c>
      <c r="L13" s="165">
        <v>1162.0324067590004</v>
      </c>
      <c r="M13" s="165">
        <v>1870.6428607540006</v>
      </c>
      <c r="N13" s="165">
        <v>150.08739614699999</v>
      </c>
      <c r="O13" s="165">
        <v>70.961357245000002</v>
      </c>
      <c r="P13" s="165">
        <v>79.126038902000005</v>
      </c>
    </row>
    <row r="14" spans="1:16" ht="15" customHeight="1" x14ac:dyDescent="0.2">
      <c r="A14" s="162">
        <v>1</v>
      </c>
      <c r="B14" s="163" t="s">
        <v>1</v>
      </c>
      <c r="C14" s="162">
        <v>7</v>
      </c>
      <c r="D14" s="164" t="s">
        <v>58</v>
      </c>
      <c r="E14" s="165">
        <v>1031</v>
      </c>
      <c r="F14" s="165">
        <v>1156</v>
      </c>
      <c r="G14" s="165">
        <v>14189.084495775</v>
      </c>
      <c r="H14" s="165">
        <v>724.22270525700003</v>
      </c>
      <c r="I14" s="165">
        <v>506.16729074299997</v>
      </c>
      <c r="J14" s="165">
        <v>218.05541451400001</v>
      </c>
      <c r="K14" s="165">
        <v>13268.491791011998</v>
      </c>
      <c r="L14" s="165">
        <v>7907.5512094550004</v>
      </c>
      <c r="M14" s="165">
        <v>5360.9405815569999</v>
      </c>
      <c r="N14" s="165">
        <v>196.36999927100001</v>
      </c>
      <c r="O14" s="165">
        <v>114.339720419</v>
      </c>
      <c r="P14" s="165">
        <v>82.030278851999995</v>
      </c>
    </row>
    <row r="15" spans="1:16" ht="15" customHeight="1" x14ac:dyDescent="0.2">
      <c r="A15" s="162">
        <v>2</v>
      </c>
      <c r="B15" s="163" t="s">
        <v>2</v>
      </c>
      <c r="C15" s="162">
        <v>1</v>
      </c>
      <c r="D15" s="164" t="s">
        <v>51</v>
      </c>
      <c r="E15" s="165">
        <v>240</v>
      </c>
      <c r="F15" s="165">
        <v>265</v>
      </c>
      <c r="G15" s="165">
        <v>4599.2923632320008</v>
      </c>
      <c r="H15" s="165">
        <v>3509.0195741339999</v>
      </c>
      <c r="I15" s="165">
        <v>2472.9146310679998</v>
      </c>
      <c r="J15" s="165">
        <v>1036.104943066</v>
      </c>
      <c r="K15" s="165">
        <v>924.34031239499996</v>
      </c>
      <c r="L15" s="165">
        <v>462.22733213999999</v>
      </c>
      <c r="M15" s="165">
        <v>462.11298025500002</v>
      </c>
      <c r="N15" s="165">
        <v>165.93247658099997</v>
      </c>
      <c r="O15" s="165">
        <v>123.39473088300002</v>
      </c>
      <c r="P15" s="165">
        <v>42.537745698000002</v>
      </c>
    </row>
    <row r="16" spans="1:16" ht="15" customHeight="1" x14ac:dyDescent="0.2">
      <c r="A16" s="162">
        <v>2</v>
      </c>
      <c r="B16" s="163" t="s">
        <v>2</v>
      </c>
      <c r="C16" s="162">
        <v>2</v>
      </c>
      <c r="D16" s="164" t="s">
        <v>53</v>
      </c>
      <c r="E16" s="165">
        <v>29</v>
      </c>
      <c r="F16" s="165">
        <v>36</v>
      </c>
      <c r="G16" s="165">
        <v>7799.692931818</v>
      </c>
      <c r="H16" s="165">
        <v>4837.0263542789999</v>
      </c>
      <c r="I16" s="165">
        <v>4287.9866737530001</v>
      </c>
      <c r="J16" s="165">
        <v>549.03968052599998</v>
      </c>
      <c r="K16" s="165">
        <v>2734.378502173</v>
      </c>
      <c r="L16" s="165">
        <v>2226.3388521430002</v>
      </c>
      <c r="M16" s="165">
        <v>508.03965003000002</v>
      </c>
      <c r="N16" s="165">
        <v>228.28807534500001</v>
      </c>
      <c r="O16" s="165">
        <v>183.54701946300003</v>
      </c>
      <c r="P16" s="165">
        <v>44.741055881999998</v>
      </c>
    </row>
    <row r="17" spans="1:16" ht="15" customHeight="1" x14ac:dyDescent="0.2">
      <c r="A17" s="162">
        <v>2</v>
      </c>
      <c r="B17" s="163" t="s">
        <v>2</v>
      </c>
      <c r="C17" s="162">
        <v>3</v>
      </c>
      <c r="D17" s="164" t="s">
        <v>54</v>
      </c>
      <c r="E17" s="165">
        <v>218</v>
      </c>
      <c r="F17" s="165">
        <v>266</v>
      </c>
      <c r="G17" s="165">
        <v>2829.7129801310002</v>
      </c>
      <c r="H17" s="165">
        <v>449.11329643300002</v>
      </c>
      <c r="I17" s="165">
        <v>307.58240835499998</v>
      </c>
      <c r="J17" s="165">
        <v>141.530888078</v>
      </c>
      <c r="K17" s="165">
        <v>2252.5147483779997</v>
      </c>
      <c r="L17" s="165">
        <v>705.08882779899989</v>
      </c>
      <c r="M17" s="165">
        <v>1547.4259205789999</v>
      </c>
      <c r="N17" s="165">
        <v>128.08493510900001</v>
      </c>
      <c r="O17" s="165">
        <v>69.344277637999994</v>
      </c>
      <c r="P17" s="165">
        <v>58.740657470999999</v>
      </c>
    </row>
    <row r="18" spans="1:16" ht="15" customHeight="1" x14ac:dyDescent="0.2">
      <c r="A18" s="162">
        <v>2</v>
      </c>
      <c r="B18" s="163" t="s">
        <v>2</v>
      </c>
      <c r="C18" s="162">
        <v>4</v>
      </c>
      <c r="D18" s="164" t="s">
        <v>55</v>
      </c>
      <c r="E18" s="165">
        <v>25</v>
      </c>
      <c r="F18" s="165">
        <v>39</v>
      </c>
      <c r="G18" s="165">
        <v>341.52543434200004</v>
      </c>
      <c r="H18" s="165">
        <v>7.6512647420000004</v>
      </c>
      <c r="I18" s="165">
        <v>0.821125675</v>
      </c>
      <c r="J18" s="165">
        <v>6.830139067000002</v>
      </c>
      <c r="K18" s="165">
        <v>330.83349296300003</v>
      </c>
      <c r="L18" s="165">
        <v>163.48058504400001</v>
      </c>
      <c r="M18" s="165">
        <v>167.35290791900002</v>
      </c>
      <c r="N18" s="165">
        <v>3.0406765870000005</v>
      </c>
      <c r="O18" s="165">
        <v>1.609819737</v>
      </c>
      <c r="P18" s="165">
        <v>1.4308568500000001</v>
      </c>
    </row>
    <row r="19" spans="1:16" ht="15" customHeight="1" x14ac:dyDescent="0.2">
      <c r="A19" s="162">
        <v>2</v>
      </c>
      <c r="B19" s="163" t="s">
        <v>2</v>
      </c>
      <c r="C19" s="162">
        <v>5</v>
      </c>
      <c r="D19" s="164" t="s">
        <v>56</v>
      </c>
      <c r="E19" s="165">
        <v>36</v>
      </c>
      <c r="F19" s="165">
        <v>42</v>
      </c>
      <c r="G19" s="165">
        <v>381.26932761699999</v>
      </c>
      <c r="H19" s="165">
        <v>125.101569594</v>
      </c>
      <c r="I19" s="165">
        <v>97.318800729000003</v>
      </c>
      <c r="J19" s="165">
        <v>27.782768865000001</v>
      </c>
      <c r="K19" s="165">
        <v>249.63952470300001</v>
      </c>
      <c r="L19" s="165">
        <v>165.93741359000001</v>
      </c>
      <c r="M19" s="165">
        <v>83.702111113000001</v>
      </c>
      <c r="N19" s="165">
        <v>6.5282332800000002</v>
      </c>
      <c r="O19" s="165">
        <v>5.4547905060000001</v>
      </c>
      <c r="P19" s="165">
        <v>1.0734427739999999</v>
      </c>
    </row>
    <row r="20" spans="1:16" ht="15" customHeight="1" x14ac:dyDescent="0.2">
      <c r="A20" s="162">
        <v>2</v>
      </c>
      <c r="B20" s="163" t="s">
        <v>2</v>
      </c>
      <c r="C20" s="162">
        <v>6</v>
      </c>
      <c r="D20" s="164" t="s">
        <v>57</v>
      </c>
      <c r="E20" s="165">
        <v>122</v>
      </c>
      <c r="F20" s="165">
        <v>148</v>
      </c>
      <c r="G20" s="165">
        <v>728.09028085799991</v>
      </c>
      <c r="H20" s="165">
        <v>494.724861315</v>
      </c>
      <c r="I20" s="165">
        <v>190.78100335399998</v>
      </c>
      <c r="J20" s="165">
        <v>303.94385796100005</v>
      </c>
      <c r="K20" s="165">
        <v>207.36683989099998</v>
      </c>
      <c r="L20" s="165">
        <v>73.645502058000005</v>
      </c>
      <c r="M20" s="165">
        <v>133.72133783300001</v>
      </c>
      <c r="N20" s="165">
        <v>25.998579593999999</v>
      </c>
      <c r="O20" s="165">
        <v>11.416338817</v>
      </c>
      <c r="P20" s="165">
        <v>14.582240777000001</v>
      </c>
    </row>
    <row r="21" spans="1:16" ht="15" customHeight="1" x14ac:dyDescent="0.2">
      <c r="A21" s="162">
        <v>2</v>
      </c>
      <c r="B21" s="163" t="s">
        <v>2</v>
      </c>
      <c r="C21" s="162">
        <v>7</v>
      </c>
      <c r="D21" s="164" t="s">
        <v>58</v>
      </c>
      <c r="E21" s="165">
        <v>112</v>
      </c>
      <c r="F21" s="165">
        <v>117</v>
      </c>
      <c r="G21" s="165">
        <v>1785.8463164579998</v>
      </c>
      <c r="H21" s="165">
        <v>291.51623673</v>
      </c>
      <c r="I21" s="165">
        <v>143.42924234899999</v>
      </c>
      <c r="J21" s="165">
        <v>148.08699438100001</v>
      </c>
      <c r="K21" s="165">
        <v>1464.7374648289999</v>
      </c>
      <c r="L21" s="165">
        <v>806.82675702400002</v>
      </c>
      <c r="M21" s="165">
        <v>657.91070780500002</v>
      </c>
      <c r="N21" s="165">
        <v>29.592614855999997</v>
      </c>
      <c r="O21" s="165">
        <v>15.821776306</v>
      </c>
      <c r="P21" s="165">
        <v>13.770838549999999</v>
      </c>
    </row>
    <row r="22" spans="1:16" ht="15" customHeight="1" x14ac:dyDescent="0.2">
      <c r="A22" s="162">
        <v>3</v>
      </c>
      <c r="B22" s="163" t="s">
        <v>3</v>
      </c>
      <c r="C22" s="162">
        <v>1</v>
      </c>
      <c r="D22" s="164" t="s">
        <v>51</v>
      </c>
      <c r="E22" s="165">
        <v>513</v>
      </c>
      <c r="F22" s="165">
        <v>558</v>
      </c>
      <c r="G22" s="165">
        <v>11176.952079371</v>
      </c>
      <c r="H22" s="165">
        <v>8379.9401959080005</v>
      </c>
      <c r="I22" s="165">
        <v>6557.610070149999</v>
      </c>
      <c r="J22" s="165">
        <v>1822.3301257580001</v>
      </c>
      <c r="K22" s="165">
        <v>2586.3333017979999</v>
      </c>
      <c r="L22" s="165">
        <v>1501.982551653</v>
      </c>
      <c r="M22" s="165">
        <v>1084.3507501450001</v>
      </c>
      <c r="N22" s="165">
        <v>210.67858144300004</v>
      </c>
      <c r="O22" s="165">
        <v>135.42879028999999</v>
      </c>
      <c r="P22" s="165">
        <v>75.249791153000004</v>
      </c>
    </row>
    <row r="23" spans="1:16" ht="15" customHeight="1" x14ac:dyDescent="0.2">
      <c r="A23" s="162">
        <v>3</v>
      </c>
      <c r="B23" s="163" t="s">
        <v>3</v>
      </c>
      <c r="C23" s="162">
        <v>2</v>
      </c>
      <c r="D23" s="164" t="s">
        <v>53</v>
      </c>
      <c r="E23" s="165">
        <v>63</v>
      </c>
      <c r="F23" s="165">
        <v>78</v>
      </c>
      <c r="G23" s="165">
        <v>7492.6723634059999</v>
      </c>
      <c r="H23" s="165">
        <v>3526.2533337949994</v>
      </c>
      <c r="I23" s="165">
        <v>2618.4294659039997</v>
      </c>
      <c r="J23" s="165">
        <v>907.82386789100008</v>
      </c>
      <c r="K23" s="165">
        <v>3638.931252632</v>
      </c>
      <c r="L23" s="165">
        <v>2564.7506882429998</v>
      </c>
      <c r="M23" s="165">
        <v>1074.180564389</v>
      </c>
      <c r="N23" s="165">
        <v>327.48777689299999</v>
      </c>
      <c r="O23" s="165">
        <v>270.92176988599999</v>
      </c>
      <c r="P23" s="165">
        <v>56.566007006999996</v>
      </c>
    </row>
    <row r="24" spans="1:16" ht="15" customHeight="1" x14ac:dyDescent="0.2">
      <c r="A24" s="162">
        <v>3</v>
      </c>
      <c r="B24" s="163" t="s">
        <v>3</v>
      </c>
      <c r="C24" s="162">
        <v>3</v>
      </c>
      <c r="D24" s="164" t="s">
        <v>54</v>
      </c>
      <c r="E24" s="165">
        <v>532</v>
      </c>
      <c r="F24" s="165">
        <v>635</v>
      </c>
      <c r="G24" s="165">
        <v>9833.1329093839995</v>
      </c>
      <c r="H24" s="165">
        <v>1924.3518219580003</v>
      </c>
      <c r="I24" s="165">
        <v>1256.6382471259999</v>
      </c>
      <c r="J24" s="165">
        <v>667.71357483199995</v>
      </c>
      <c r="K24" s="165">
        <v>7435.2296390229994</v>
      </c>
      <c r="L24" s="165">
        <v>2890.4493399799999</v>
      </c>
      <c r="M24" s="165">
        <v>4544.780299043</v>
      </c>
      <c r="N24" s="165">
        <v>473.55144799100009</v>
      </c>
      <c r="O24" s="165">
        <v>226.371982051</v>
      </c>
      <c r="P24" s="165">
        <v>247.17946594</v>
      </c>
    </row>
    <row r="25" spans="1:16" ht="15" customHeight="1" x14ac:dyDescent="0.2">
      <c r="A25" s="162">
        <v>3</v>
      </c>
      <c r="B25" s="163" t="s">
        <v>3</v>
      </c>
      <c r="C25" s="162">
        <v>4</v>
      </c>
      <c r="D25" s="164" t="s">
        <v>55</v>
      </c>
      <c r="E25" s="165">
        <v>25</v>
      </c>
      <c r="F25" s="165">
        <v>44</v>
      </c>
      <c r="G25" s="165">
        <v>576.82605964799995</v>
      </c>
      <c r="H25" s="165">
        <v>4.8617120570000001</v>
      </c>
      <c r="I25" s="165">
        <v>1.4970702780000003</v>
      </c>
      <c r="J25" s="165">
        <v>3.3646417790000003</v>
      </c>
      <c r="K25" s="165">
        <v>565.0376700889999</v>
      </c>
      <c r="L25" s="165">
        <v>272.11147890500001</v>
      </c>
      <c r="M25" s="165">
        <v>292.926191184</v>
      </c>
      <c r="N25" s="165">
        <v>6.9266774390000005</v>
      </c>
      <c r="O25" s="165">
        <v>3.3829591319999999</v>
      </c>
      <c r="P25" s="165">
        <v>3.5437183069999998</v>
      </c>
    </row>
    <row r="26" spans="1:16" ht="15" customHeight="1" x14ac:dyDescent="0.2">
      <c r="A26" s="162">
        <v>3</v>
      </c>
      <c r="B26" s="163" t="s">
        <v>3</v>
      </c>
      <c r="C26" s="162">
        <v>5</v>
      </c>
      <c r="D26" s="164" t="s">
        <v>56</v>
      </c>
      <c r="E26" s="165">
        <v>120</v>
      </c>
      <c r="F26" s="165">
        <v>145</v>
      </c>
      <c r="G26" s="165">
        <v>2775.6966293180003</v>
      </c>
      <c r="H26" s="165">
        <v>1424.021603061</v>
      </c>
      <c r="I26" s="165">
        <v>1261.377599381</v>
      </c>
      <c r="J26" s="165">
        <v>162.64400367999997</v>
      </c>
      <c r="K26" s="165">
        <v>1279.1301593950002</v>
      </c>
      <c r="L26" s="165">
        <v>806.35445756700005</v>
      </c>
      <c r="M26" s="165">
        <v>472.77570182799997</v>
      </c>
      <c r="N26" s="165">
        <v>72.544866722999998</v>
      </c>
      <c r="O26" s="165">
        <v>40.899850939999993</v>
      </c>
      <c r="P26" s="165">
        <v>31.645015783000002</v>
      </c>
    </row>
    <row r="27" spans="1:16" ht="15" customHeight="1" x14ac:dyDescent="0.2">
      <c r="A27" s="162">
        <v>3</v>
      </c>
      <c r="B27" s="163" t="s">
        <v>3</v>
      </c>
      <c r="C27" s="162">
        <v>6</v>
      </c>
      <c r="D27" s="164" t="s">
        <v>57</v>
      </c>
      <c r="E27" s="165">
        <v>224</v>
      </c>
      <c r="F27" s="165">
        <v>260</v>
      </c>
      <c r="G27" s="165">
        <v>1393.6513769379999</v>
      </c>
      <c r="H27" s="165">
        <v>944.29683176799995</v>
      </c>
      <c r="I27" s="165">
        <v>420.69872002799991</v>
      </c>
      <c r="J27" s="165">
        <v>523.59811173999992</v>
      </c>
      <c r="K27" s="165">
        <v>402.205659115</v>
      </c>
      <c r="L27" s="165">
        <v>116.42691136900001</v>
      </c>
      <c r="M27" s="165">
        <v>285.77874774600002</v>
      </c>
      <c r="N27" s="165">
        <v>47.148885976999992</v>
      </c>
      <c r="O27" s="165">
        <v>23.197281543999999</v>
      </c>
      <c r="P27" s="165">
        <v>23.951604433</v>
      </c>
    </row>
    <row r="28" spans="1:16" ht="15" customHeight="1" x14ac:dyDescent="0.2">
      <c r="A28" s="162">
        <v>3</v>
      </c>
      <c r="B28" s="163" t="s">
        <v>3</v>
      </c>
      <c r="C28" s="162">
        <v>7</v>
      </c>
      <c r="D28" s="164" t="s">
        <v>58</v>
      </c>
      <c r="E28" s="165">
        <v>263</v>
      </c>
      <c r="F28" s="165">
        <v>278</v>
      </c>
      <c r="G28" s="165">
        <v>2784.5368271860002</v>
      </c>
      <c r="H28" s="165">
        <v>353.46445871499998</v>
      </c>
      <c r="I28" s="165">
        <v>244.54080939699998</v>
      </c>
      <c r="J28" s="165">
        <v>108.923649318</v>
      </c>
      <c r="K28" s="165">
        <v>2331.3326632799999</v>
      </c>
      <c r="L28" s="165">
        <v>1247.802125421</v>
      </c>
      <c r="M28" s="165">
        <v>1083.5305378590001</v>
      </c>
      <c r="N28" s="165">
        <v>99.739705143999998</v>
      </c>
      <c r="O28" s="165">
        <v>65.737263353000003</v>
      </c>
      <c r="P28" s="165">
        <v>34.002441790999995</v>
      </c>
    </row>
    <row r="29" spans="1:16" ht="15" customHeight="1" x14ac:dyDescent="0.2">
      <c r="A29" s="162">
        <v>4</v>
      </c>
      <c r="B29" s="163" t="s">
        <v>4</v>
      </c>
      <c r="C29" s="162">
        <v>1</v>
      </c>
      <c r="D29" s="164" t="s">
        <v>51</v>
      </c>
      <c r="E29" s="165">
        <v>789</v>
      </c>
      <c r="F29" s="165">
        <v>863</v>
      </c>
      <c r="G29" s="165">
        <v>9665.9329816139998</v>
      </c>
      <c r="H29" s="165">
        <v>6380.7498640829999</v>
      </c>
      <c r="I29" s="165">
        <v>4643.1957019890006</v>
      </c>
      <c r="J29" s="165">
        <v>1737.554162094</v>
      </c>
      <c r="K29" s="165">
        <v>2864.3700800500001</v>
      </c>
      <c r="L29" s="165">
        <v>1505.0002951010001</v>
      </c>
      <c r="M29" s="165">
        <v>1359.3697849489999</v>
      </c>
      <c r="N29" s="165">
        <v>420.81303727199997</v>
      </c>
      <c r="O29" s="165">
        <v>343.22373303800003</v>
      </c>
      <c r="P29" s="165">
        <v>77.589304233999997</v>
      </c>
    </row>
    <row r="30" spans="1:16" ht="15" customHeight="1" x14ac:dyDescent="0.2">
      <c r="A30" s="162">
        <v>4</v>
      </c>
      <c r="B30" s="163" t="s">
        <v>4</v>
      </c>
      <c r="C30" s="162">
        <v>2</v>
      </c>
      <c r="D30" s="164" t="s">
        <v>53</v>
      </c>
      <c r="E30" s="165">
        <v>84</v>
      </c>
      <c r="F30" s="165">
        <v>94</v>
      </c>
      <c r="G30" s="165">
        <v>15358.352860004998</v>
      </c>
      <c r="H30" s="165">
        <v>9422.6008024009989</v>
      </c>
      <c r="I30" s="165">
        <v>7056.168011754</v>
      </c>
      <c r="J30" s="165">
        <v>2366.4327906469998</v>
      </c>
      <c r="K30" s="165">
        <v>5482.6475348660006</v>
      </c>
      <c r="L30" s="165">
        <v>3649.8064050300009</v>
      </c>
      <c r="M30" s="165">
        <v>1832.8411298360002</v>
      </c>
      <c r="N30" s="165">
        <v>453.10452270199994</v>
      </c>
      <c r="O30" s="165">
        <v>356.63168303099997</v>
      </c>
      <c r="P30" s="165">
        <v>96.472839671000003</v>
      </c>
    </row>
    <row r="31" spans="1:16" ht="15" customHeight="1" x14ac:dyDescent="0.2">
      <c r="A31" s="162">
        <v>4</v>
      </c>
      <c r="B31" s="163" t="s">
        <v>4</v>
      </c>
      <c r="C31" s="162">
        <v>3</v>
      </c>
      <c r="D31" s="164" t="s">
        <v>54</v>
      </c>
      <c r="E31" s="165">
        <v>399</v>
      </c>
      <c r="F31" s="165">
        <v>507</v>
      </c>
      <c r="G31" s="165">
        <v>4552.2679709090007</v>
      </c>
      <c r="H31" s="165">
        <v>1049.011910923</v>
      </c>
      <c r="I31" s="165">
        <v>712.15511799799992</v>
      </c>
      <c r="J31" s="165">
        <v>336.85679292499998</v>
      </c>
      <c r="K31" s="165">
        <v>3333.8138413189999</v>
      </c>
      <c r="L31" s="165">
        <v>1028.1523677669998</v>
      </c>
      <c r="M31" s="165">
        <v>2305.6614735520002</v>
      </c>
      <c r="N31" s="165">
        <v>169.44221835700003</v>
      </c>
      <c r="O31" s="165">
        <v>92.774972947000009</v>
      </c>
      <c r="P31" s="165">
        <v>76.667245409999992</v>
      </c>
    </row>
    <row r="32" spans="1:16" ht="15" customHeight="1" x14ac:dyDescent="0.2">
      <c r="A32" s="162">
        <v>4</v>
      </c>
      <c r="B32" s="163" t="s">
        <v>4</v>
      </c>
      <c r="C32" s="162">
        <v>4</v>
      </c>
      <c r="D32" s="164" t="s">
        <v>55</v>
      </c>
      <c r="E32" s="165">
        <v>27</v>
      </c>
      <c r="F32" s="165">
        <v>91</v>
      </c>
      <c r="G32" s="165">
        <v>598.27497562000008</v>
      </c>
      <c r="H32" s="165">
        <v>30.198661501</v>
      </c>
      <c r="I32" s="165">
        <v>3.0369398789999997</v>
      </c>
      <c r="J32" s="165">
        <v>27.161721621999988</v>
      </c>
      <c r="K32" s="165">
        <v>558.8388806659998</v>
      </c>
      <c r="L32" s="165">
        <v>268.76546773900003</v>
      </c>
      <c r="M32" s="165">
        <v>290.07341292700005</v>
      </c>
      <c r="N32" s="165">
        <v>9.237433308</v>
      </c>
      <c r="O32" s="165">
        <v>4.4407060509999994</v>
      </c>
      <c r="P32" s="165">
        <v>4.7967272570000006</v>
      </c>
    </row>
    <row r="33" spans="1:16" ht="15" customHeight="1" x14ac:dyDescent="0.2">
      <c r="A33" s="162">
        <v>4</v>
      </c>
      <c r="B33" s="163" t="s">
        <v>4</v>
      </c>
      <c r="C33" s="162">
        <v>5</v>
      </c>
      <c r="D33" s="164" t="s">
        <v>56</v>
      </c>
      <c r="E33" s="165">
        <v>99</v>
      </c>
      <c r="F33" s="165">
        <v>129</v>
      </c>
      <c r="G33" s="165">
        <v>1292.0847740490001</v>
      </c>
      <c r="H33" s="165">
        <v>776.41026657899999</v>
      </c>
      <c r="I33" s="165">
        <v>688.76502828399987</v>
      </c>
      <c r="J33" s="165">
        <v>87.645238294999999</v>
      </c>
      <c r="K33" s="165">
        <v>503.32937829799994</v>
      </c>
      <c r="L33" s="165">
        <v>251.470137674</v>
      </c>
      <c r="M33" s="165">
        <v>251.85924062399997</v>
      </c>
      <c r="N33" s="165">
        <v>12.345129084</v>
      </c>
      <c r="O33" s="165">
        <v>8.8062624749999987</v>
      </c>
      <c r="P33" s="165">
        <v>3.5388666090000003</v>
      </c>
    </row>
    <row r="34" spans="1:16" ht="15" customHeight="1" x14ac:dyDescent="0.2">
      <c r="A34" s="162">
        <v>4</v>
      </c>
      <c r="B34" s="163" t="s">
        <v>4</v>
      </c>
      <c r="C34" s="162">
        <v>6</v>
      </c>
      <c r="D34" s="164" t="s">
        <v>57</v>
      </c>
      <c r="E34" s="165">
        <v>220</v>
      </c>
      <c r="F34" s="165">
        <v>246</v>
      </c>
      <c r="G34" s="165">
        <v>1086.2597837439998</v>
      </c>
      <c r="H34" s="165">
        <v>867.30486758299992</v>
      </c>
      <c r="I34" s="165">
        <v>280.52530032599998</v>
      </c>
      <c r="J34" s="165">
        <v>586.77956725699994</v>
      </c>
      <c r="K34" s="165">
        <v>199.128279967</v>
      </c>
      <c r="L34" s="165">
        <v>53.424618049999999</v>
      </c>
      <c r="M34" s="165">
        <v>145.70366191699998</v>
      </c>
      <c r="N34" s="165">
        <v>19.826636147999999</v>
      </c>
      <c r="O34" s="165">
        <v>11.023444543</v>
      </c>
      <c r="P34" s="165">
        <v>8.8031916050000003</v>
      </c>
    </row>
    <row r="35" spans="1:16" ht="15" customHeight="1" x14ac:dyDescent="0.2">
      <c r="A35" s="162">
        <v>4</v>
      </c>
      <c r="B35" s="163" t="s">
        <v>4</v>
      </c>
      <c r="C35" s="162">
        <v>7</v>
      </c>
      <c r="D35" s="164" t="s">
        <v>58</v>
      </c>
      <c r="E35" s="165">
        <v>144</v>
      </c>
      <c r="F35" s="165">
        <v>165</v>
      </c>
      <c r="G35" s="165">
        <v>781.09948957000006</v>
      </c>
      <c r="H35" s="165">
        <v>185.78578150999999</v>
      </c>
      <c r="I35" s="165">
        <v>117.81223832500001</v>
      </c>
      <c r="J35" s="165">
        <v>67.973543184999997</v>
      </c>
      <c r="K35" s="165">
        <v>587.30135727900006</v>
      </c>
      <c r="L35" s="165">
        <v>260.83335887300001</v>
      </c>
      <c r="M35" s="165">
        <v>326.46799840599999</v>
      </c>
      <c r="N35" s="165">
        <v>8.0123507299999996</v>
      </c>
      <c r="O35" s="165">
        <v>3.1487135009999996</v>
      </c>
      <c r="P35" s="165">
        <v>4.8636372290000001</v>
      </c>
    </row>
    <row r="36" spans="1:16" ht="15" customHeight="1" x14ac:dyDescent="0.2">
      <c r="A36" s="162">
        <v>5</v>
      </c>
      <c r="B36" s="163" t="s">
        <v>5</v>
      </c>
      <c r="C36" s="162">
        <v>1</v>
      </c>
      <c r="D36" s="164" t="s">
        <v>51</v>
      </c>
      <c r="E36" s="165">
        <v>257</v>
      </c>
      <c r="F36" s="165">
        <v>281</v>
      </c>
      <c r="G36" s="165">
        <v>3101.4084670060001</v>
      </c>
      <c r="H36" s="165">
        <v>2147.6804435270001</v>
      </c>
      <c r="I36" s="165">
        <v>1816.951628712</v>
      </c>
      <c r="J36" s="165">
        <v>330.72881481500002</v>
      </c>
      <c r="K36" s="165">
        <v>796.81827119400009</v>
      </c>
      <c r="L36" s="165">
        <v>444.46088724700002</v>
      </c>
      <c r="M36" s="165">
        <v>352.35738394700002</v>
      </c>
      <c r="N36" s="165">
        <v>156.90975219900002</v>
      </c>
      <c r="O36" s="165">
        <v>129.85528404099998</v>
      </c>
      <c r="P36" s="165">
        <v>27.054468158000002</v>
      </c>
    </row>
    <row r="37" spans="1:16" ht="15" customHeight="1" x14ac:dyDescent="0.2">
      <c r="A37" s="162">
        <v>5</v>
      </c>
      <c r="B37" s="163" t="s">
        <v>5</v>
      </c>
      <c r="C37" s="162">
        <v>2</v>
      </c>
      <c r="D37" s="164" t="s">
        <v>53</v>
      </c>
      <c r="E37" s="165">
        <v>15</v>
      </c>
      <c r="F37" s="165">
        <v>18</v>
      </c>
      <c r="G37" s="165">
        <v>1248.0310931580002</v>
      </c>
      <c r="H37" s="165">
        <v>714.81705019399999</v>
      </c>
      <c r="I37" s="165">
        <v>564.7450421640001</v>
      </c>
      <c r="J37" s="165">
        <v>150.07200803000001</v>
      </c>
      <c r="K37" s="165">
        <v>497.34226684700002</v>
      </c>
      <c r="L37" s="165">
        <v>319.65009823399998</v>
      </c>
      <c r="M37" s="165">
        <v>177.69216861299998</v>
      </c>
      <c r="N37" s="165">
        <v>35.871776105999999</v>
      </c>
      <c r="O37" s="165">
        <v>25.527162973999999</v>
      </c>
      <c r="P37" s="165">
        <v>10.344613131999999</v>
      </c>
    </row>
    <row r="38" spans="1:16" ht="15" customHeight="1" x14ac:dyDescent="0.2">
      <c r="A38" s="162">
        <v>5</v>
      </c>
      <c r="B38" s="163" t="s">
        <v>5</v>
      </c>
      <c r="C38" s="162">
        <v>3</v>
      </c>
      <c r="D38" s="164" t="s">
        <v>54</v>
      </c>
      <c r="E38" s="165">
        <v>173</v>
      </c>
      <c r="F38" s="165">
        <v>189</v>
      </c>
      <c r="G38" s="165">
        <v>2222.6444597320001</v>
      </c>
      <c r="H38" s="165">
        <v>928.31632118999983</v>
      </c>
      <c r="I38" s="165">
        <v>582.40860917600003</v>
      </c>
      <c r="J38" s="165">
        <v>345.90771201400003</v>
      </c>
      <c r="K38" s="165">
        <v>1224.6366235789999</v>
      </c>
      <c r="L38" s="165">
        <v>366.79290176400002</v>
      </c>
      <c r="M38" s="165">
        <v>857.84372181500009</v>
      </c>
      <c r="N38" s="165">
        <v>69.691514869000002</v>
      </c>
      <c r="O38" s="165">
        <v>43.340534807000004</v>
      </c>
      <c r="P38" s="165">
        <v>26.350980061999998</v>
      </c>
    </row>
    <row r="39" spans="1:16" ht="15" customHeight="1" x14ac:dyDescent="0.2">
      <c r="A39" s="162">
        <v>5</v>
      </c>
      <c r="B39" s="163" t="s">
        <v>5</v>
      </c>
      <c r="C39" s="162">
        <v>4</v>
      </c>
      <c r="D39" s="164" t="s">
        <v>55</v>
      </c>
      <c r="E39" s="165">
        <v>11</v>
      </c>
      <c r="F39" s="165">
        <v>21</v>
      </c>
      <c r="G39" s="165">
        <v>209.06170136</v>
      </c>
      <c r="H39" s="165">
        <v>9.935543323000001</v>
      </c>
      <c r="I39" s="165">
        <v>0.37136883399999998</v>
      </c>
      <c r="J39" s="165">
        <v>9.5641744890000009</v>
      </c>
      <c r="K39" s="165">
        <v>192.96460885599998</v>
      </c>
      <c r="L39" s="165">
        <v>95.211092722999993</v>
      </c>
      <c r="M39" s="165">
        <v>97.753516133000005</v>
      </c>
      <c r="N39" s="165">
        <v>6.1615491440000003</v>
      </c>
      <c r="O39" s="165">
        <v>3.2658074419999994</v>
      </c>
      <c r="P39" s="165">
        <v>2.8957417020000005</v>
      </c>
    </row>
    <row r="40" spans="1:16" ht="15" customHeight="1" x14ac:dyDescent="0.2">
      <c r="A40" s="162">
        <v>5</v>
      </c>
      <c r="B40" s="163" t="s">
        <v>5</v>
      </c>
      <c r="C40" s="162">
        <v>5</v>
      </c>
      <c r="D40" s="164" t="s">
        <v>56</v>
      </c>
      <c r="E40" s="165">
        <v>29</v>
      </c>
      <c r="F40" s="165">
        <v>38</v>
      </c>
      <c r="G40" s="165">
        <v>445.111251955</v>
      </c>
      <c r="H40" s="165">
        <v>238.655040765</v>
      </c>
      <c r="I40" s="165">
        <v>214.168143867</v>
      </c>
      <c r="J40" s="165">
        <v>24.486896898000005</v>
      </c>
      <c r="K40" s="165">
        <v>198.67080940899999</v>
      </c>
      <c r="L40" s="165">
        <v>128.43385709799998</v>
      </c>
      <c r="M40" s="165">
        <v>70.236952310999996</v>
      </c>
      <c r="N40" s="165">
        <v>7.7854017450000006</v>
      </c>
      <c r="O40" s="165">
        <v>6.2076343930000002</v>
      </c>
      <c r="P40" s="165">
        <v>1.577767352</v>
      </c>
    </row>
    <row r="41" spans="1:16" ht="15" customHeight="1" x14ac:dyDescent="0.2">
      <c r="A41" s="162">
        <v>5</v>
      </c>
      <c r="B41" s="163" t="s">
        <v>5</v>
      </c>
      <c r="C41" s="162">
        <v>6</v>
      </c>
      <c r="D41" s="164" t="s">
        <v>57</v>
      </c>
      <c r="E41" s="165">
        <v>76</v>
      </c>
      <c r="F41" s="165">
        <v>88</v>
      </c>
      <c r="G41" s="165">
        <v>364.449251538</v>
      </c>
      <c r="H41" s="165">
        <v>306.097058597</v>
      </c>
      <c r="I41" s="165">
        <v>121.74431765899999</v>
      </c>
      <c r="J41" s="165">
        <v>184.35274093799998</v>
      </c>
      <c r="K41" s="165">
        <v>38.615350819</v>
      </c>
      <c r="L41" s="165">
        <v>6.6561890259999998</v>
      </c>
      <c r="M41" s="165">
        <v>31.959161793</v>
      </c>
      <c r="N41" s="165">
        <v>19.736842099</v>
      </c>
      <c r="O41" s="165">
        <v>8.9999999989999999</v>
      </c>
      <c r="P41" s="165">
        <v>10.7368421</v>
      </c>
    </row>
    <row r="42" spans="1:16" ht="15" customHeight="1" x14ac:dyDescent="0.2">
      <c r="A42" s="162">
        <v>5</v>
      </c>
      <c r="B42" s="163" t="s">
        <v>5</v>
      </c>
      <c r="C42" s="162">
        <v>7</v>
      </c>
      <c r="D42" s="164" t="s">
        <v>58</v>
      </c>
      <c r="E42" s="165">
        <v>50</v>
      </c>
      <c r="F42" s="165">
        <v>53</v>
      </c>
      <c r="G42" s="165">
        <v>212.69042127799997</v>
      </c>
      <c r="H42" s="165">
        <v>56.460073619000006</v>
      </c>
      <c r="I42" s="165">
        <v>43.935455105999999</v>
      </c>
      <c r="J42" s="165">
        <v>12.524618513</v>
      </c>
      <c r="K42" s="165">
        <v>146.23268689099999</v>
      </c>
      <c r="L42" s="165">
        <v>51.010505559999999</v>
      </c>
      <c r="M42" s="165">
        <v>95.222181331000002</v>
      </c>
      <c r="N42" s="165">
        <v>9.9976607539999982</v>
      </c>
      <c r="O42" s="165">
        <v>6.3202752650000003</v>
      </c>
      <c r="P42" s="165">
        <v>3.6773854890000002</v>
      </c>
    </row>
    <row r="43" spans="1:16" ht="15" customHeight="1" x14ac:dyDescent="0.2">
      <c r="A43" s="162">
        <v>6</v>
      </c>
      <c r="B43" s="163" t="s">
        <v>6</v>
      </c>
      <c r="C43" s="162">
        <v>1</v>
      </c>
      <c r="D43" s="164" t="s">
        <v>51</v>
      </c>
      <c r="E43" s="165">
        <v>441</v>
      </c>
      <c r="F43" s="165">
        <v>496</v>
      </c>
      <c r="G43" s="165">
        <v>4170.1082125350003</v>
      </c>
      <c r="H43" s="165">
        <v>2745.6421338959999</v>
      </c>
      <c r="I43" s="165">
        <v>2268.1290555119999</v>
      </c>
      <c r="J43" s="165">
        <v>477.51307838399998</v>
      </c>
      <c r="K43" s="165">
        <v>1124.14062876</v>
      </c>
      <c r="L43" s="165">
        <v>546.10939738700006</v>
      </c>
      <c r="M43" s="165">
        <v>578.03123137300008</v>
      </c>
      <c r="N43" s="165">
        <v>300.32544970800001</v>
      </c>
      <c r="O43" s="165">
        <v>239.790144067</v>
      </c>
      <c r="P43" s="165">
        <v>60.535305641000008</v>
      </c>
    </row>
    <row r="44" spans="1:16" ht="15" customHeight="1" x14ac:dyDescent="0.2">
      <c r="A44" s="162">
        <v>6</v>
      </c>
      <c r="B44" s="163" t="s">
        <v>6</v>
      </c>
      <c r="C44" s="162">
        <v>2</v>
      </c>
      <c r="D44" s="164" t="s">
        <v>53</v>
      </c>
      <c r="E44" s="165">
        <v>27</v>
      </c>
      <c r="F44" s="165">
        <v>31</v>
      </c>
      <c r="G44" s="165">
        <v>1089.484425738</v>
      </c>
      <c r="H44" s="165">
        <v>620.92006747100004</v>
      </c>
      <c r="I44" s="165">
        <v>446.10280589499996</v>
      </c>
      <c r="J44" s="165">
        <v>174.81726157599999</v>
      </c>
      <c r="K44" s="165">
        <v>432.15942617600001</v>
      </c>
      <c r="L44" s="165">
        <v>276.33617107499998</v>
      </c>
      <c r="M44" s="165">
        <v>155.823255101</v>
      </c>
      <c r="N44" s="165">
        <v>36.404932056</v>
      </c>
      <c r="O44" s="165">
        <v>29.467342465000002</v>
      </c>
      <c r="P44" s="165">
        <v>6.9375895910000001</v>
      </c>
    </row>
    <row r="45" spans="1:16" ht="15" customHeight="1" x14ac:dyDescent="0.2">
      <c r="A45" s="162">
        <v>6</v>
      </c>
      <c r="B45" s="163" t="s">
        <v>6</v>
      </c>
      <c r="C45" s="162">
        <v>3</v>
      </c>
      <c r="D45" s="164" t="s">
        <v>54</v>
      </c>
      <c r="E45" s="165">
        <v>253</v>
      </c>
      <c r="F45" s="165">
        <v>321</v>
      </c>
      <c r="G45" s="165">
        <v>2661.7448446870003</v>
      </c>
      <c r="H45" s="165">
        <v>625.18426081600001</v>
      </c>
      <c r="I45" s="165">
        <v>455.68537873700001</v>
      </c>
      <c r="J45" s="165">
        <v>169.498882079</v>
      </c>
      <c r="K45" s="165">
        <v>1917.4069247100001</v>
      </c>
      <c r="L45" s="165">
        <v>553.97183687999996</v>
      </c>
      <c r="M45" s="165">
        <v>1363.4350878299999</v>
      </c>
      <c r="N45" s="165">
        <v>119.15365892699998</v>
      </c>
      <c r="O45" s="165">
        <v>71.684686427000017</v>
      </c>
      <c r="P45" s="165">
        <v>47.468972500000007</v>
      </c>
    </row>
    <row r="46" spans="1:16" ht="15" customHeight="1" x14ac:dyDescent="0.2">
      <c r="A46" s="162">
        <v>6</v>
      </c>
      <c r="B46" s="163" t="s">
        <v>6</v>
      </c>
      <c r="C46" s="162">
        <v>4</v>
      </c>
      <c r="D46" s="164" t="s">
        <v>55</v>
      </c>
      <c r="E46" s="165">
        <v>21</v>
      </c>
      <c r="F46" s="165">
        <v>60</v>
      </c>
      <c r="G46" s="165">
        <v>400.39685458599996</v>
      </c>
      <c r="H46" s="165">
        <v>23.033390494999999</v>
      </c>
      <c r="I46" s="165">
        <v>0.46393822000000001</v>
      </c>
      <c r="J46" s="165">
        <v>22.569452275</v>
      </c>
      <c r="K46" s="165">
        <v>368.01230671600001</v>
      </c>
      <c r="L46" s="165">
        <v>185.305700261</v>
      </c>
      <c r="M46" s="165">
        <v>182.70660645499999</v>
      </c>
      <c r="N46" s="165">
        <v>9.3511572740000002</v>
      </c>
      <c r="O46" s="165">
        <v>0.95385031499999995</v>
      </c>
      <c r="P46" s="165">
        <v>8.3973069589999998</v>
      </c>
    </row>
    <row r="47" spans="1:16" ht="15" customHeight="1" x14ac:dyDescent="0.2">
      <c r="A47" s="162">
        <v>6</v>
      </c>
      <c r="B47" s="163" t="s">
        <v>6</v>
      </c>
      <c r="C47" s="162">
        <v>5</v>
      </c>
      <c r="D47" s="164" t="s">
        <v>56</v>
      </c>
      <c r="E47" s="165">
        <v>66</v>
      </c>
      <c r="F47" s="165">
        <v>85</v>
      </c>
      <c r="G47" s="165">
        <v>759.85994357599998</v>
      </c>
      <c r="H47" s="165">
        <v>444.60749263700001</v>
      </c>
      <c r="I47" s="165">
        <v>377.45990532099995</v>
      </c>
      <c r="J47" s="165">
        <v>67.147587315999999</v>
      </c>
      <c r="K47" s="165">
        <v>303.95839603600001</v>
      </c>
      <c r="L47" s="165">
        <v>181.52757471000001</v>
      </c>
      <c r="M47" s="165">
        <v>122.430821326</v>
      </c>
      <c r="N47" s="165">
        <v>11.294054831999999</v>
      </c>
      <c r="O47" s="165">
        <v>9.8897590789999992</v>
      </c>
      <c r="P47" s="165">
        <v>1.404295753</v>
      </c>
    </row>
    <row r="48" spans="1:16" ht="15" customHeight="1" x14ac:dyDescent="0.2">
      <c r="A48" s="162">
        <v>6</v>
      </c>
      <c r="B48" s="163" t="s">
        <v>6</v>
      </c>
      <c r="C48" s="162">
        <v>6</v>
      </c>
      <c r="D48" s="164" t="s">
        <v>57</v>
      </c>
      <c r="E48" s="165">
        <v>162</v>
      </c>
      <c r="F48" s="165">
        <v>188</v>
      </c>
      <c r="G48" s="165">
        <v>1066.9939903519999</v>
      </c>
      <c r="H48" s="165">
        <v>843.466065286</v>
      </c>
      <c r="I48" s="165">
        <v>239.774817703</v>
      </c>
      <c r="J48" s="165">
        <v>603.69124758299995</v>
      </c>
      <c r="K48" s="165">
        <v>184.904067994</v>
      </c>
      <c r="L48" s="165">
        <v>34.546670182</v>
      </c>
      <c r="M48" s="165">
        <v>150.35739781199999</v>
      </c>
      <c r="N48" s="165">
        <v>38.623857041999997</v>
      </c>
      <c r="O48" s="165">
        <v>14.018034264000001</v>
      </c>
      <c r="P48" s="165">
        <v>24.605822777999997</v>
      </c>
    </row>
    <row r="49" spans="1:16" ht="15" customHeight="1" x14ac:dyDescent="0.2">
      <c r="A49" s="162">
        <v>6</v>
      </c>
      <c r="B49" s="163" t="s">
        <v>6</v>
      </c>
      <c r="C49" s="162">
        <v>7</v>
      </c>
      <c r="D49" s="164" t="s">
        <v>58</v>
      </c>
      <c r="E49" s="165">
        <v>129</v>
      </c>
      <c r="F49" s="165">
        <v>135</v>
      </c>
      <c r="G49" s="165">
        <v>1206.097452453</v>
      </c>
      <c r="H49" s="165">
        <v>143.12951665999998</v>
      </c>
      <c r="I49" s="165">
        <v>106.511264995</v>
      </c>
      <c r="J49" s="165">
        <v>36.618251665000003</v>
      </c>
      <c r="K49" s="165">
        <v>1040.77641053</v>
      </c>
      <c r="L49" s="165">
        <v>696.92487609</v>
      </c>
      <c r="M49" s="165">
        <v>343.85153443999997</v>
      </c>
      <c r="N49" s="165">
        <v>22.191525224000003</v>
      </c>
      <c r="O49" s="165">
        <v>12.532455224</v>
      </c>
      <c r="P49" s="165">
        <v>9.6590699999999998</v>
      </c>
    </row>
    <row r="50" spans="1:16" ht="15" customHeight="1" x14ac:dyDescent="0.2">
      <c r="A50" s="162">
        <v>7</v>
      </c>
      <c r="B50" s="163" t="s">
        <v>7</v>
      </c>
      <c r="C50" s="162">
        <v>1</v>
      </c>
      <c r="D50" s="164" t="s">
        <v>51</v>
      </c>
      <c r="E50" s="165">
        <v>787</v>
      </c>
      <c r="F50" s="165">
        <v>923</v>
      </c>
      <c r="G50" s="165">
        <v>9770.4042990830003</v>
      </c>
      <c r="H50" s="165">
        <v>6434.6351282269998</v>
      </c>
      <c r="I50" s="165">
        <v>5064.7463198210007</v>
      </c>
      <c r="J50" s="165">
        <v>1369.8888084060002</v>
      </c>
      <c r="K50" s="165">
        <v>2857.4131625840005</v>
      </c>
      <c r="L50" s="165">
        <v>1666.305238123</v>
      </c>
      <c r="M50" s="165">
        <v>1191.107924461</v>
      </c>
      <c r="N50" s="165">
        <v>478.35600792600002</v>
      </c>
      <c r="O50" s="165">
        <v>379.07471879499991</v>
      </c>
      <c r="P50" s="165">
        <v>99.281289131000023</v>
      </c>
    </row>
    <row r="51" spans="1:16" ht="15" customHeight="1" x14ac:dyDescent="0.2">
      <c r="A51" s="162">
        <v>7</v>
      </c>
      <c r="B51" s="163" t="s">
        <v>7</v>
      </c>
      <c r="C51" s="162">
        <v>2</v>
      </c>
      <c r="D51" s="164" t="s">
        <v>53</v>
      </c>
      <c r="E51" s="165">
        <v>68</v>
      </c>
      <c r="F51" s="165">
        <v>83</v>
      </c>
      <c r="G51" s="165">
        <v>6649.7996772830002</v>
      </c>
      <c r="H51" s="165">
        <v>3965.5476457489999</v>
      </c>
      <c r="I51" s="165">
        <v>3463.2384920459995</v>
      </c>
      <c r="J51" s="165">
        <v>502.30915370299999</v>
      </c>
      <c r="K51" s="165">
        <v>2432.5095943469996</v>
      </c>
      <c r="L51" s="165">
        <v>1786.226153733</v>
      </c>
      <c r="M51" s="165">
        <v>646.28344061400003</v>
      </c>
      <c r="N51" s="165">
        <v>251.742437137</v>
      </c>
      <c r="O51" s="165">
        <v>190.582181475</v>
      </c>
      <c r="P51" s="165">
        <v>61.160255662000004</v>
      </c>
    </row>
    <row r="52" spans="1:16" ht="15" customHeight="1" x14ac:dyDescent="0.2">
      <c r="A52" s="162">
        <v>7</v>
      </c>
      <c r="B52" s="163" t="s">
        <v>7</v>
      </c>
      <c r="C52" s="162">
        <v>3</v>
      </c>
      <c r="D52" s="164" t="s">
        <v>54</v>
      </c>
      <c r="E52" s="165">
        <v>579</v>
      </c>
      <c r="F52" s="165">
        <v>754</v>
      </c>
      <c r="G52" s="165">
        <v>6059.7928034449997</v>
      </c>
      <c r="H52" s="165">
        <v>1332.5124865929999</v>
      </c>
      <c r="I52" s="165">
        <v>897.250957675</v>
      </c>
      <c r="J52" s="165">
        <v>435.26152891799995</v>
      </c>
      <c r="K52" s="165">
        <v>4524.9483750529998</v>
      </c>
      <c r="L52" s="165">
        <v>1378.5239154200001</v>
      </c>
      <c r="M52" s="165">
        <v>3146.424459633</v>
      </c>
      <c r="N52" s="165">
        <v>202.33194137100006</v>
      </c>
      <c r="O52" s="165">
        <v>102.31753191200002</v>
      </c>
      <c r="P52" s="165">
        <v>100.01440945899999</v>
      </c>
    </row>
    <row r="53" spans="1:16" ht="15" customHeight="1" x14ac:dyDescent="0.2">
      <c r="A53" s="162">
        <v>7</v>
      </c>
      <c r="B53" s="163" t="s">
        <v>7</v>
      </c>
      <c r="C53" s="162">
        <v>4</v>
      </c>
      <c r="D53" s="164" t="s">
        <v>55</v>
      </c>
      <c r="E53" s="165">
        <v>28</v>
      </c>
      <c r="F53" s="165">
        <v>95</v>
      </c>
      <c r="G53" s="165">
        <v>825.31025806000002</v>
      </c>
      <c r="H53" s="165">
        <v>29.739483229000005</v>
      </c>
      <c r="I53" s="165">
        <v>2.4276031399999995</v>
      </c>
      <c r="J53" s="165">
        <v>27.311880089000006</v>
      </c>
      <c r="K53" s="165">
        <v>791.22668872300005</v>
      </c>
      <c r="L53" s="165">
        <v>359.07143844800004</v>
      </c>
      <c r="M53" s="165">
        <v>432.15525027500001</v>
      </c>
      <c r="N53" s="165">
        <v>4.3440859759999997</v>
      </c>
      <c r="O53" s="165">
        <v>2.4627780480000006</v>
      </c>
      <c r="P53" s="165">
        <v>1.881307928</v>
      </c>
    </row>
    <row r="54" spans="1:16" ht="15" customHeight="1" x14ac:dyDescent="0.2">
      <c r="A54" s="162">
        <v>7</v>
      </c>
      <c r="B54" s="163" t="s">
        <v>7</v>
      </c>
      <c r="C54" s="162">
        <v>5</v>
      </c>
      <c r="D54" s="164" t="s">
        <v>56</v>
      </c>
      <c r="E54" s="165">
        <v>113</v>
      </c>
      <c r="F54" s="165">
        <v>181</v>
      </c>
      <c r="G54" s="165">
        <v>2244.5250285040001</v>
      </c>
      <c r="H54" s="165">
        <v>1232.517711939</v>
      </c>
      <c r="I54" s="165">
        <v>1021.4222498940002</v>
      </c>
      <c r="J54" s="165">
        <v>211.095462045</v>
      </c>
      <c r="K54" s="165">
        <v>969.29363451000006</v>
      </c>
      <c r="L54" s="165">
        <v>645.04476921899993</v>
      </c>
      <c r="M54" s="165">
        <v>324.24886529100002</v>
      </c>
      <c r="N54" s="165">
        <v>42.713681852999997</v>
      </c>
      <c r="O54" s="165">
        <v>35.502727419999999</v>
      </c>
      <c r="P54" s="165">
        <v>7.2109544329999995</v>
      </c>
    </row>
    <row r="55" spans="1:16" ht="15" customHeight="1" x14ac:dyDescent="0.2">
      <c r="A55" s="162">
        <v>7</v>
      </c>
      <c r="B55" s="163" t="s">
        <v>7</v>
      </c>
      <c r="C55" s="162">
        <v>6</v>
      </c>
      <c r="D55" s="164" t="s">
        <v>57</v>
      </c>
      <c r="E55" s="165">
        <v>458</v>
      </c>
      <c r="F55" s="165">
        <v>553</v>
      </c>
      <c r="G55" s="165">
        <v>4376.3324610580003</v>
      </c>
      <c r="H55" s="165">
        <v>3191.7808748760003</v>
      </c>
      <c r="I55" s="165">
        <v>1345.2881132120003</v>
      </c>
      <c r="J55" s="165">
        <v>1846.492761664</v>
      </c>
      <c r="K55" s="165">
        <v>1088.4139827870001</v>
      </c>
      <c r="L55" s="165">
        <v>309.05302551699998</v>
      </c>
      <c r="M55" s="165">
        <v>779.36095726999997</v>
      </c>
      <c r="N55" s="165">
        <v>96.137603194999983</v>
      </c>
      <c r="O55" s="165">
        <v>43.361253962999996</v>
      </c>
      <c r="P55" s="165">
        <v>52.776349232000001</v>
      </c>
    </row>
    <row r="56" spans="1:16" ht="15" customHeight="1" x14ac:dyDescent="0.2">
      <c r="A56" s="162">
        <v>7</v>
      </c>
      <c r="B56" s="163" t="s">
        <v>7</v>
      </c>
      <c r="C56" s="162">
        <v>7</v>
      </c>
      <c r="D56" s="164" t="s">
        <v>58</v>
      </c>
      <c r="E56" s="165">
        <v>225</v>
      </c>
      <c r="F56" s="165">
        <v>250</v>
      </c>
      <c r="G56" s="165">
        <v>1102.30631436</v>
      </c>
      <c r="H56" s="165">
        <v>165.40038921300001</v>
      </c>
      <c r="I56" s="165">
        <v>123.311955174</v>
      </c>
      <c r="J56" s="165">
        <v>42.088434039000006</v>
      </c>
      <c r="K56" s="165">
        <v>922.40566398500005</v>
      </c>
      <c r="L56" s="165">
        <v>459.66238299399998</v>
      </c>
      <c r="M56" s="165">
        <v>462.74328099100001</v>
      </c>
      <c r="N56" s="165">
        <v>14.500261107999998</v>
      </c>
      <c r="O56" s="165">
        <v>8.2068657480000002</v>
      </c>
      <c r="P56" s="165">
        <v>6.2933953599999999</v>
      </c>
    </row>
    <row r="57" spans="1:16" ht="15" customHeight="1" x14ac:dyDescent="0.2">
      <c r="A57" s="162">
        <v>8</v>
      </c>
      <c r="B57" s="163" t="s">
        <v>8</v>
      </c>
      <c r="C57" s="162">
        <v>1</v>
      </c>
      <c r="D57" s="164" t="s">
        <v>51</v>
      </c>
      <c r="E57" s="165">
        <v>523</v>
      </c>
      <c r="F57" s="165">
        <v>575</v>
      </c>
      <c r="G57" s="165">
        <v>6147.3010780500017</v>
      </c>
      <c r="H57" s="165">
        <v>3938.3817393600002</v>
      </c>
      <c r="I57" s="165">
        <v>3195.7120423739998</v>
      </c>
      <c r="J57" s="165">
        <v>742.66969698599996</v>
      </c>
      <c r="K57" s="165">
        <v>1830.8934806249999</v>
      </c>
      <c r="L57" s="165">
        <v>968.90469891099997</v>
      </c>
      <c r="M57" s="165">
        <v>861.98878171399997</v>
      </c>
      <c r="N57" s="165">
        <v>378.02585790700005</v>
      </c>
      <c r="O57" s="165">
        <v>299.22968672299999</v>
      </c>
      <c r="P57" s="165">
        <v>78.796171184000002</v>
      </c>
    </row>
    <row r="58" spans="1:16" ht="15" customHeight="1" x14ac:dyDescent="0.2">
      <c r="A58" s="162">
        <v>8</v>
      </c>
      <c r="B58" s="163" t="s">
        <v>8</v>
      </c>
      <c r="C58" s="162">
        <v>2</v>
      </c>
      <c r="D58" s="164" t="s">
        <v>53</v>
      </c>
      <c r="E58" s="165">
        <v>46</v>
      </c>
      <c r="F58" s="165">
        <v>56</v>
      </c>
      <c r="G58" s="165">
        <v>4402.5033756790008</v>
      </c>
      <c r="H58" s="165">
        <v>2481.37305711</v>
      </c>
      <c r="I58" s="165">
        <v>2164.8553814489997</v>
      </c>
      <c r="J58" s="165">
        <v>316.51767566099994</v>
      </c>
      <c r="K58" s="165">
        <v>1784.2628375919999</v>
      </c>
      <c r="L58" s="165">
        <v>1222.1613264110001</v>
      </c>
      <c r="M58" s="165">
        <v>562.10151118100009</v>
      </c>
      <c r="N58" s="165">
        <v>136.86748091800001</v>
      </c>
      <c r="O58" s="165">
        <v>111.287003125</v>
      </c>
      <c r="P58" s="165">
        <v>25.580477793</v>
      </c>
    </row>
    <row r="59" spans="1:16" ht="15" customHeight="1" x14ac:dyDescent="0.2">
      <c r="A59" s="162">
        <v>8</v>
      </c>
      <c r="B59" s="163" t="s">
        <v>8</v>
      </c>
      <c r="C59" s="162">
        <v>3</v>
      </c>
      <c r="D59" s="164" t="s">
        <v>54</v>
      </c>
      <c r="E59" s="165">
        <v>305</v>
      </c>
      <c r="F59" s="165">
        <v>376</v>
      </c>
      <c r="G59" s="165">
        <v>3512.1757962679994</v>
      </c>
      <c r="H59" s="165">
        <v>1151.0466505109998</v>
      </c>
      <c r="I59" s="165">
        <v>756.87798670500001</v>
      </c>
      <c r="J59" s="165">
        <v>394.16866380600004</v>
      </c>
      <c r="K59" s="165">
        <v>2206.702644341</v>
      </c>
      <c r="L59" s="165">
        <v>753.64245167399986</v>
      </c>
      <c r="M59" s="165">
        <v>1453.0601926669999</v>
      </c>
      <c r="N59" s="165">
        <v>154.42650119800004</v>
      </c>
      <c r="O59" s="165">
        <v>98.093257331000004</v>
      </c>
      <c r="P59" s="165">
        <v>56.333243867</v>
      </c>
    </row>
    <row r="60" spans="1:16" ht="15" customHeight="1" x14ac:dyDescent="0.2">
      <c r="A60" s="162">
        <v>8</v>
      </c>
      <c r="B60" s="163" t="s">
        <v>8</v>
      </c>
      <c r="C60" s="162">
        <v>4</v>
      </c>
      <c r="D60" s="164" t="s">
        <v>55</v>
      </c>
      <c r="E60" s="165">
        <v>22</v>
      </c>
      <c r="F60" s="165">
        <v>63</v>
      </c>
      <c r="G60" s="165">
        <v>429.31443661999998</v>
      </c>
      <c r="H60" s="165">
        <v>19.275582668999999</v>
      </c>
      <c r="I60" s="165">
        <v>0.802065994</v>
      </c>
      <c r="J60" s="165">
        <v>18.473516674999996</v>
      </c>
      <c r="K60" s="165">
        <v>401.76769275700002</v>
      </c>
      <c r="L60" s="165">
        <v>196.88888799000003</v>
      </c>
      <c r="M60" s="165">
        <v>204.87880476699999</v>
      </c>
      <c r="N60" s="165">
        <v>8.2711610730000018</v>
      </c>
      <c r="O60" s="165">
        <v>5.3400119990000006</v>
      </c>
      <c r="P60" s="165">
        <v>2.9311490740000004</v>
      </c>
    </row>
    <row r="61" spans="1:16" ht="15" customHeight="1" x14ac:dyDescent="0.2">
      <c r="A61" s="162">
        <v>8</v>
      </c>
      <c r="B61" s="163" t="s">
        <v>8</v>
      </c>
      <c r="C61" s="162">
        <v>5</v>
      </c>
      <c r="D61" s="164" t="s">
        <v>56</v>
      </c>
      <c r="E61" s="165">
        <v>66</v>
      </c>
      <c r="F61" s="165">
        <v>78</v>
      </c>
      <c r="G61" s="165">
        <v>850.94914036900002</v>
      </c>
      <c r="H61" s="165">
        <v>509.52254752499994</v>
      </c>
      <c r="I61" s="165">
        <v>432.69585577399999</v>
      </c>
      <c r="J61" s="165">
        <v>76.826691750999998</v>
      </c>
      <c r="K61" s="165">
        <v>334.13182796200005</v>
      </c>
      <c r="L61" s="165">
        <v>176.61749322099999</v>
      </c>
      <c r="M61" s="165">
        <v>157.51433474099997</v>
      </c>
      <c r="N61" s="165">
        <v>7.2947648330000003</v>
      </c>
      <c r="O61" s="165">
        <v>3.2254271110000001</v>
      </c>
      <c r="P61" s="165">
        <v>4.0693377220000002</v>
      </c>
    </row>
    <row r="62" spans="1:16" ht="15" customHeight="1" x14ac:dyDescent="0.2">
      <c r="A62" s="162">
        <v>8</v>
      </c>
      <c r="B62" s="163" t="s">
        <v>8</v>
      </c>
      <c r="C62" s="162">
        <v>6</v>
      </c>
      <c r="D62" s="164" t="s">
        <v>57</v>
      </c>
      <c r="E62" s="165">
        <v>169</v>
      </c>
      <c r="F62" s="165">
        <v>183</v>
      </c>
      <c r="G62" s="165">
        <v>1329.1841498479998</v>
      </c>
      <c r="H62" s="165">
        <v>929.32753931299999</v>
      </c>
      <c r="I62" s="165">
        <v>327.44368072700001</v>
      </c>
      <c r="J62" s="165">
        <v>601.88385858599997</v>
      </c>
      <c r="K62" s="165">
        <v>349.41528931900001</v>
      </c>
      <c r="L62" s="165">
        <v>65.554007362999997</v>
      </c>
      <c r="M62" s="165">
        <v>283.86128195599997</v>
      </c>
      <c r="N62" s="165">
        <v>50.441321168000002</v>
      </c>
      <c r="O62" s="165">
        <v>20.077247838999998</v>
      </c>
      <c r="P62" s="165">
        <v>30.364073328999996</v>
      </c>
    </row>
    <row r="63" spans="1:16" ht="15" customHeight="1" x14ac:dyDescent="0.2">
      <c r="A63" s="162">
        <v>8</v>
      </c>
      <c r="B63" s="163" t="s">
        <v>8</v>
      </c>
      <c r="C63" s="162">
        <v>7</v>
      </c>
      <c r="D63" s="164" t="s">
        <v>58</v>
      </c>
      <c r="E63" s="165">
        <v>105</v>
      </c>
      <c r="F63" s="165">
        <v>112</v>
      </c>
      <c r="G63" s="165">
        <v>402.16744621800001</v>
      </c>
      <c r="H63" s="165">
        <v>86.358249056999995</v>
      </c>
      <c r="I63" s="165">
        <v>63.253596221999999</v>
      </c>
      <c r="J63" s="165">
        <v>23.104652835</v>
      </c>
      <c r="K63" s="165">
        <v>300.16082605100002</v>
      </c>
      <c r="L63" s="165">
        <v>117.96432686599999</v>
      </c>
      <c r="M63" s="165">
        <v>182.19649918499999</v>
      </c>
      <c r="N63" s="165">
        <v>15.648371079000002</v>
      </c>
      <c r="O63" s="165">
        <v>4.9621175730000004</v>
      </c>
      <c r="P63" s="165">
        <v>10.686253506</v>
      </c>
    </row>
    <row r="64" spans="1:16" ht="15" customHeight="1" x14ac:dyDescent="0.2">
      <c r="A64" s="162">
        <v>9</v>
      </c>
      <c r="B64" s="163" t="s">
        <v>9</v>
      </c>
      <c r="C64" s="162">
        <v>1</v>
      </c>
      <c r="D64" s="164" t="s">
        <v>51</v>
      </c>
      <c r="E64" s="165">
        <v>424</v>
      </c>
      <c r="F64" s="165">
        <v>470</v>
      </c>
      <c r="G64" s="165">
        <v>5442.7545078739995</v>
      </c>
      <c r="H64" s="165">
        <v>3573.4135122249995</v>
      </c>
      <c r="I64" s="165">
        <v>2856.3510018019997</v>
      </c>
      <c r="J64" s="165">
        <v>717.06251042300005</v>
      </c>
      <c r="K64" s="165">
        <v>1547.2028312350001</v>
      </c>
      <c r="L64" s="165">
        <v>883.66850599000009</v>
      </c>
      <c r="M64" s="165">
        <v>663.53432524499999</v>
      </c>
      <c r="N64" s="165">
        <v>322.13816423700001</v>
      </c>
      <c r="O64" s="165">
        <v>255.41211311100002</v>
      </c>
      <c r="P64" s="165">
        <v>66.726051126000002</v>
      </c>
    </row>
    <row r="65" spans="1:16" ht="15" customHeight="1" x14ac:dyDescent="0.2">
      <c r="A65" s="162">
        <v>9</v>
      </c>
      <c r="B65" s="163" t="s">
        <v>9</v>
      </c>
      <c r="C65" s="162">
        <v>2</v>
      </c>
      <c r="D65" s="164" t="s">
        <v>53</v>
      </c>
      <c r="E65" s="165">
        <v>52</v>
      </c>
      <c r="F65" s="165">
        <v>57</v>
      </c>
      <c r="G65" s="165">
        <v>6290.077940797999</v>
      </c>
      <c r="H65" s="165">
        <v>3821.8820125869997</v>
      </c>
      <c r="I65" s="165">
        <v>2843.0564007400003</v>
      </c>
      <c r="J65" s="165">
        <v>978.82561184699989</v>
      </c>
      <c r="K65" s="165">
        <v>2254.9181009619997</v>
      </c>
      <c r="L65" s="165">
        <v>1484.969859051</v>
      </c>
      <c r="M65" s="165">
        <v>769.94824191099997</v>
      </c>
      <c r="N65" s="165">
        <v>213.277827202</v>
      </c>
      <c r="O65" s="165">
        <v>172.17420501499998</v>
      </c>
      <c r="P65" s="165">
        <v>41.103622186999999</v>
      </c>
    </row>
    <row r="66" spans="1:16" ht="15" customHeight="1" x14ac:dyDescent="0.2">
      <c r="A66" s="162">
        <v>9</v>
      </c>
      <c r="B66" s="163" t="s">
        <v>9</v>
      </c>
      <c r="C66" s="162">
        <v>3</v>
      </c>
      <c r="D66" s="164" t="s">
        <v>54</v>
      </c>
      <c r="E66" s="165">
        <v>268</v>
      </c>
      <c r="F66" s="165">
        <v>322</v>
      </c>
      <c r="G66" s="165">
        <v>2333.85633435</v>
      </c>
      <c r="H66" s="165">
        <v>645.54669096899988</v>
      </c>
      <c r="I66" s="165">
        <v>463.51221557400004</v>
      </c>
      <c r="J66" s="165">
        <v>182.03447539500002</v>
      </c>
      <c r="K66" s="165">
        <v>1600.0689309149998</v>
      </c>
      <c r="L66" s="165">
        <v>479.86766102699994</v>
      </c>
      <c r="M66" s="165">
        <v>1120.2012698879998</v>
      </c>
      <c r="N66" s="165">
        <v>88.240712261999988</v>
      </c>
      <c r="O66" s="165">
        <v>52.230356886999999</v>
      </c>
      <c r="P66" s="165">
        <v>36.010355374999996</v>
      </c>
    </row>
    <row r="67" spans="1:16" ht="15" customHeight="1" x14ac:dyDescent="0.2">
      <c r="A67" s="162">
        <v>9</v>
      </c>
      <c r="B67" s="163" t="s">
        <v>9</v>
      </c>
      <c r="C67" s="162">
        <v>4</v>
      </c>
      <c r="D67" s="164" t="s">
        <v>55</v>
      </c>
      <c r="E67" s="165">
        <v>19</v>
      </c>
      <c r="F67" s="165">
        <v>53</v>
      </c>
      <c r="G67" s="165">
        <v>347.65183628699998</v>
      </c>
      <c r="H67" s="165">
        <v>13.451024743000003</v>
      </c>
      <c r="I67" s="165">
        <v>1.3731940559999998</v>
      </c>
      <c r="J67" s="165">
        <v>12.077830687000002</v>
      </c>
      <c r="K67" s="165">
        <v>326.16903157799999</v>
      </c>
      <c r="L67" s="165">
        <v>154.493055873</v>
      </c>
      <c r="M67" s="165">
        <v>171.67597570499998</v>
      </c>
      <c r="N67" s="165">
        <v>8.0317798529999997</v>
      </c>
      <c r="O67" s="165">
        <v>2.931759961</v>
      </c>
      <c r="P67" s="165">
        <v>5.1000198919999997</v>
      </c>
    </row>
    <row r="68" spans="1:16" ht="15" customHeight="1" x14ac:dyDescent="0.2">
      <c r="A68" s="162">
        <v>9</v>
      </c>
      <c r="B68" s="163" t="s">
        <v>9</v>
      </c>
      <c r="C68" s="162">
        <v>5</v>
      </c>
      <c r="D68" s="164" t="s">
        <v>56</v>
      </c>
      <c r="E68" s="165">
        <v>66</v>
      </c>
      <c r="F68" s="165">
        <v>102</v>
      </c>
      <c r="G68" s="165">
        <v>1017.59885566</v>
      </c>
      <c r="H68" s="165">
        <v>511.21368806599997</v>
      </c>
      <c r="I68" s="165">
        <v>440.11633360700006</v>
      </c>
      <c r="J68" s="165">
        <v>71.097354459000016</v>
      </c>
      <c r="K68" s="165">
        <v>482.73368193800002</v>
      </c>
      <c r="L68" s="165">
        <v>299.13147451400005</v>
      </c>
      <c r="M68" s="165">
        <v>183.60220742399997</v>
      </c>
      <c r="N68" s="165">
        <v>23.651485537999999</v>
      </c>
      <c r="O68" s="165">
        <v>19.777806074999997</v>
      </c>
      <c r="P68" s="165">
        <v>3.8736794629999998</v>
      </c>
    </row>
    <row r="69" spans="1:16" ht="15" customHeight="1" x14ac:dyDescent="0.2">
      <c r="A69" s="162">
        <v>9</v>
      </c>
      <c r="B69" s="163" t="s">
        <v>9</v>
      </c>
      <c r="C69" s="162">
        <v>6</v>
      </c>
      <c r="D69" s="164" t="s">
        <v>57</v>
      </c>
      <c r="E69" s="165">
        <v>177</v>
      </c>
      <c r="F69" s="165">
        <v>205</v>
      </c>
      <c r="G69" s="165">
        <v>1049.4366860090001</v>
      </c>
      <c r="H69" s="165">
        <v>786.66835349200005</v>
      </c>
      <c r="I69" s="165">
        <v>257.58023935099999</v>
      </c>
      <c r="J69" s="165">
        <v>529.08811414099989</v>
      </c>
      <c r="K69" s="165">
        <v>227.55468269899998</v>
      </c>
      <c r="L69" s="165">
        <v>59.488768669000009</v>
      </c>
      <c r="M69" s="165">
        <v>168.06591402999999</v>
      </c>
      <c r="N69" s="165">
        <v>35.213649760999999</v>
      </c>
      <c r="O69" s="165">
        <v>14.652061852999999</v>
      </c>
      <c r="P69" s="165">
        <v>20.561587908</v>
      </c>
    </row>
    <row r="70" spans="1:16" ht="15" customHeight="1" x14ac:dyDescent="0.2">
      <c r="A70" s="162">
        <v>9</v>
      </c>
      <c r="B70" s="163" t="s">
        <v>9</v>
      </c>
      <c r="C70" s="162">
        <v>7</v>
      </c>
      <c r="D70" s="164" t="s">
        <v>58</v>
      </c>
      <c r="E70" s="165">
        <v>86</v>
      </c>
      <c r="F70" s="165">
        <v>92</v>
      </c>
      <c r="G70" s="165">
        <v>326.27796999399999</v>
      </c>
      <c r="H70" s="165">
        <v>53.613457420999993</v>
      </c>
      <c r="I70" s="165">
        <v>41.88340444</v>
      </c>
      <c r="J70" s="165">
        <v>11.730052980999998</v>
      </c>
      <c r="K70" s="165">
        <v>263.565527621</v>
      </c>
      <c r="L70" s="165">
        <v>107.07849585199999</v>
      </c>
      <c r="M70" s="165">
        <v>156.487031769</v>
      </c>
      <c r="N70" s="165">
        <v>9.098984926</v>
      </c>
      <c r="O70" s="165">
        <v>4.4943064369999997</v>
      </c>
      <c r="P70" s="165">
        <v>4.6046784890000003</v>
      </c>
    </row>
    <row r="71" spans="1:16" ht="15" customHeight="1" x14ac:dyDescent="0.2">
      <c r="A71" s="162">
        <v>10</v>
      </c>
      <c r="B71" s="163" t="s">
        <v>10</v>
      </c>
      <c r="C71" s="162">
        <v>1</v>
      </c>
      <c r="D71" s="164" t="s">
        <v>51</v>
      </c>
      <c r="E71" s="165">
        <v>1092</v>
      </c>
      <c r="F71" s="165">
        <v>1185</v>
      </c>
      <c r="G71" s="165">
        <v>16427.468513221</v>
      </c>
      <c r="H71" s="165">
        <v>11346.686990506001</v>
      </c>
      <c r="I71" s="165">
        <v>9270.5840415600014</v>
      </c>
      <c r="J71" s="165">
        <v>2076.1029489459997</v>
      </c>
      <c r="K71" s="165">
        <v>4596.0481630800004</v>
      </c>
      <c r="L71" s="165">
        <v>2674.2974000690001</v>
      </c>
      <c r="M71" s="165">
        <v>1921.7507630109999</v>
      </c>
      <c r="N71" s="165">
        <v>484.73335935599999</v>
      </c>
      <c r="O71" s="165">
        <v>397.35656212599991</v>
      </c>
      <c r="P71" s="165">
        <v>87.376797229999994</v>
      </c>
    </row>
    <row r="72" spans="1:16" ht="15" customHeight="1" x14ac:dyDescent="0.2">
      <c r="A72" s="162">
        <v>10</v>
      </c>
      <c r="B72" s="163" t="s">
        <v>10</v>
      </c>
      <c r="C72" s="162">
        <v>2</v>
      </c>
      <c r="D72" s="164" t="s">
        <v>53</v>
      </c>
      <c r="E72" s="165">
        <v>99</v>
      </c>
      <c r="F72" s="165">
        <v>115</v>
      </c>
      <c r="G72" s="165">
        <v>11368.585437277001</v>
      </c>
      <c r="H72" s="165">
        <v>5864.410680729</v>
      </c>
      <c r="I72" s="165">
        <v>5231.6221540899996</v>
      </c>
      <c r="J72" s="165">
        <v>632.788526639</v>
      </c>
      <c r="K72" s="165">
        <v>5184.1000210370003</v>
      </c>
      <c r="L72" s="165">
        <v>3737.2386448749999</v>
      </c>
      <c r="M72" s="165">
        <v>1446.8613761620002</v>
      </c>
      <c r="N72" s="165">
        <v>320.07473544500004</v>
      </c>
      <c r="O72" s="165">
        <v>256.89002983</v>
      </c>
      <c r="P72" s="165">
        <v>63.184705614999999</v>
      </c>
    </row>
    <row r="73" spans="1:16" ht="15" customHeight="1" x14ac:dyDescent="0.2">
      <c r="A73" s="162">
        <v>10</v>
      </c>
      <c r="B73" s="163" t="s">
        <v>10</v>
      </c>
      <c r="C73" s="162">
        <v>3</v>
      </c>
      <c r="D73" s="164" t="s">
        <v>54</v>
      </c>
      <c r="E73" s="165">
        <v>956</v>
      </c>
      <c r="F73" s="165">
        <v>1153</v>
      </c>
      <c r="G73" s="165">
        <v>14384.666823903004</v>
      </c>
      <c r="H73" s="165">
        <v>3413.7807845170005</v>
      </c>
      <c r="I73" s="165">
        <v>2664.7692329439997</v>
      </c>
      <c r="J73" s="165">
        <v>749.01155157300002</v>
      </c>
      <c r="K73" s="165">
        <v>10498.047580802002</v>
      </c>
      <c r="L73" s="165">
        <v>4361.2988786249998</v>
      </c>
      <c r="M73" s="165">
        <v>6136.7487021770003</v>
      </c>
      <c r="N73" s="165">
        <v>472.83845792199998</v>
      </c>
      <c r="O73" s="165">
        <v>252.15851733099998</v>
      </c>
      <c r="P73" s="165">
        <v>220.67994059100002</v>
      </c>
    </row>
    <row r="74" spans="1:16" ht="15" customHeight="1" x14ac:dyDescent="0.2">
      <c r="A74" s="162">
        <v>10</v>
      </c>
      <c r="B74" s="163" t="s">
        <v>10</v>
      </c>
      <c r="C74" s="162">
        <v>4</v>
      </c>
      <c r="D74" s="164" t="s">
        <v>55</v>
      </c>
      <c r="E74" s="165">
        <v>25</v>
      </c>
      <c r="F74" s="165">
        <v>81</v>
      </c>
      <c r="G74" s="165">
        <v>741.69569403799994</v>
      </c>
      <c r="H74" s="165">
        <v>20.671522553000003</v>
      </c>
      <c r="I74" s="165">
        <v>2.6357483269999999</v>
      </c>
      <c r="J74" s="165">
        <v>18.035774226000001</v>
      </c>
      <c r="K74" s="165">
        <v>712.37173293500018</v>
      </c>
      <c r="L74" s="165">
        <v>315.74082385200001</v>
      </c>
      <c r="M74" s="165">
        <v>396.63090908300012</v>
      </c>
      <c r="N74" s="165">
        <v>8.6524383880000002</v>
      </c>
      <c r="O74" s="165">
        <v>5.0336808120000001</v>
      </c>
      <c r="P74" s="165">
        <v>3.6187575760000001</v>
      </c>
    </row>
    <row r="75" spans="1:16" ht="15" customHeight="1" x14ac:dyDescent="0.2">
      <c r="A75" s="162">
        <v>10</v>
      </c>
      <c r="B75" s="163" t="s">
        <v>10</v>
      </c>
      <c r="C75" s="162">
        <v>5</v>
      </c>
      <c r="D75" s="164" t="s">
        <v>56</v>
      </c>
      <c r="E75" s="165">
        <v>279</v>
      </c>
      <c r="F75" s="165">
        <v>333</v>
      </c>
      <c r="G75" s="165">
        <v>6403.9172224140002</v>
      </c>
      <c r="H75" s="165">
        <v>3297.0825365639998</v>
      </c>
      <c r="I75" s="165">
        <v>2987.453509857</v>
      </c>
      <c r="J75" s="165">
        <v>309.62902670700004</v>
      </c>
      <c r="K75" s="165">
        <v>2999.7644927080005</v>
      </c>
      <c r="L75" s="165">
        <v>1699.6617909689999</v>
      </c>
      <c r="M75" s="165">
        <v>1300.1027017390002</v>
      </c>
      <c r="N75" s="165">
        <v>107.07019298099999</v>
      </c>
      <c r="O75" s="165">
        <v>68.634584791999998</v>
      </c>
      <c r="P75" s="165">
        <v>38.435608189</v>
      </c>
    </row>
    <row r="76" spans="1:16" ht="15" customHeight="1" x14ac:dyDescent="0.2">
      <c r="A76" s="162">
        <v>10</v>
      </c>
      <c r="B76" s="163" t="s">
        <v>10</v>
      </c>
      <c r="C76" s="162">
        <v>6</v>
      </c>
      <c r="D76" s="164" t="s">
        <v>57</v>
      </c>
      <c r="E76" s="165">
        <v>347</v>
      </c>
      <c r="F76" s="165">
        <v>397</v>
      </c>
      <c r="G76" s="165">
        <v>2610.026714483</v>
      </c>
      <c r="H76" s="165">
        <v>1986.3180155240002</v>
      </c>
      <c r="I76" s="165">
        <v>891.79330381299997</v>
      </c>
      <c r="J76" s="165">
        <v>1094.524711711</v>
      </c>
      <c r="K76" s="165">
        <v>586.23068167300005</v>
      </c>
      <c r="L76" s="165">
        <v>181.87263838800001</v>
      </c>
      <c r="M76" s="165">
        <v>404.35804328500001</v>
      </c>
      <c r="N76" s="165">
        <v>37.478017152</v>
      </c>
      <c r="O76" s="165">
        <v>19.802157440999999</v>
      </c>
      <c r="P76" s="165">
        <v>17.675859711000001</v>
      </c>
    </row>
    <row r="77" spans="1:16" ht="15" customHeight="1" x14ac:dyDescent="0.2">
      <c r="A77" s="162">
        <v>10</v>
      </c>
      <c r="B77" s="163" t="s">
        <v>10</v>
      </c>
      <c r="C77" s="162">
        <v>7</v>
      </c>
      <c r="D77" s="164" t="s">
        <v>58</v>
      </c>
      <c r="E77" s="165">
        <v>433</v>
      </c>
      <c r="F77" s="165">
        <v>464</v>
      </c>
      <c r="G77" s="165">
        <v>3588.7688075560004</v>
      </c>
      <c r="H77" s="165">
        <v>283.09329718200001</v>
      </c>
      <c r="I77" s="165">
        <v>223.68587503500001</v>
      </c>
      <c r="J77" s="165">
        <v>59.407422147000005</v>
      </c>
      <c r="K77" s="165">
        <v>3256.5714553000003</v>
      </c>
      <c r="L77" s="165">
        <v>2017.2284969359998</v>
      </c>
      <c r="M77" s="165">
        <v>1239.3429583640002</v>
      </c>
      <c r="N77" s="165">
        <v>49.104054985000005</v>
      </c>
      <c r="O77" s="165">
        <v>19.236044120000003</v>
      </c>
      <c r="P77" s="165">
        <v>29.868010865000002</v>
      </c>
    </row>
    <row r="78" spans="1:16" ht="15" customHeight="1" x14ac:dyDescent="0.2">
      <c r="A78" s="162">
        <v>11</v>
      </c>
      <c r="B78" s="163" t="s">
        <v>11</v>
      </c>
      <c r="C78" s="162">
        <v>1</v>
      </c>
      <c r="D78" s="164" t="s">
        <v>51</v>
      </c>
      <c r="E78" s="165">
        <v>481</v>
      </c>
      <c r="F78" s="165">
        <v>539</v>
      </c>
      <c r="G78" s="165">
        <v>7122.6113102749996</v>
      </c>
      <c r="H78" s="165">
        <v>4939.4856948130009</v>
      </c>
      <c r="I78" s="165">
        <v>3899.835589066</v>
      </c>
      <c r="J78" s="165">
        <v>1039.650105747</v>
      </c>
      <c r="K78" s="165">
        <v>1792.6710070600002</v>
      </c>
      <c r="L78" s="165">
        <v>889.10853085899998</v>
      </c>
      <c r="M78" s="165">
        <v>903.56247620100009</v>
      </c>
      <c r="N78" s="165">
        <v>390.45460821699999</v>
      </c>
      <c r="O78" s="165">
        <v>305.50160154399998</v>
      </c>
      <c r="P78" s="165">
        <v>84.953006673000004</v>
      </c>
    </row>
    <row r="79" spans="1:16" ht="15" customHeight="1" x14ac:dyDescent="0.2">
      <c r="A79" s="162">
        <v>11</v>
      </c>
      <c r="B79" s="163" t="s">
        <v>11</v>
      </c>
      <c r="C79" s="162">
        <v>2</v>
      </c>
      <c r="D79" s="164" t="s">
        <v>53</v>
      </c>
      <c r="E79" s="165">
        <v>31</v>
      </c>
      <c r="F79" s="165">
        <v>39</v>
      </c>
      <c r="G79" s="165">
        <v>4059.9783257179988</v>
      </c>
      <c r="H79" s="165">
        <v>1917.9400297</v>
      </c>
      <c r="I79" s="165">
        <v>1756.7835809370001</v>
      </c>
      <c r="J79" s="165">
        <v>161.15644876300001</v>
      </c>
      <c r="K79" s="165">
        <v>1992.5175478560002</v>
      </c>
      <c r="L79" s="165">
        <v>1424.4488981920001</v>
      </c>
      <c r="M79" s="165">
        <v>568.06864966399996</v>
      </c>
      <c r="N79" s="165">
        <v>149.52074813300001</v>
      </c>
      <c r="O79" s="165">
        <v>121.698993268</v>
      </c>
      <c r="P79" s="165">
        <v>27.821754865000003</v>
      </c>
    </row>
    <row r="80" spans="1:16" ht="15" customHeight="1" x14ac:dyDescent="0.2">
      <c r="A80" s="162">
        <v>11</v>
      </c>
      <c r="B80" s="163" t="s">
        <v>11</v>
      </c>
      <c r="C80" s="162">
        <v>3</v>
      </c>
      <c r="D80" s="164" t="s">
        <v>54</v>
      </c>
      <c r="E80" s="165">
        <v>261</v>
      </c>
      <c r="F80" s="165">
        <v>315</v>
      </c>
      <c r="G80" s="165">
        <v>2772.294890484</v>
      </c>
      <c r="H80" s="165">
        <v>678.85766463099992</v>
      </c>
      <c r="I80" s="165">
        <v>491.11264135300001</v>
      </c>
      <c r="J80" s="165">
        <v>187.74502327799999</v>
      </c>
      <c r="K80" s="165">
        <v>1945.3346348990003</v>
      </c>
      <c r="L80" s="165">
        <v>566.511264375</v>
      </c>
      <c r="M80" s="165">
        <v>1378.823370524</v>
      </c>
      <c r="N80" s="165">
        <v>148.10259073500001</v>
      </c>
      <c r="O80" s="165">
        <v>85.773919187000004</v>
      </c>
      <c r="P80" s="165">
        <v>62.32867154800001</v>
      </c>
    </row>
    <row r="81" spans="1:16" ht="15" customHeight="1" x14ac:dyDescent="0.2">
      <c r="A81" s="162">
        <v>11</v>
      </c>
      <c r="B81" s="163" t="s">
        <v>11</v>
      </c>
      <c r="C81" s="162">
        <v>4</v>
      </c>
      <c r="D81" s="164" t="s">
        <v>55</v>
      </c>
      <c r="E81" s="165">
        <v>21</v>
      </c>
      <c r="F81" s="165">
        <v>52</v>
      </c>
      <c r="G81" s="165">
        <v>376.43589966500002</v>
      </c>
      <c r="H81" s="165">
        <v>18.501588687000005</v>
      </c>
      <c r="I81" s="165">
        <v>2.624118452999999</v>
      </c>
      <c r="J81" s="165">
        <v>15.877470233999999</v>
      </c>
      <c r="K81" s="165">
        <v>352.62629195599999</v>
      </c>
      <c r="L81" s="165">
        <v>172.83910553699999</v>
      </c>
      <c r="M81" s="165">
        <v>179.78718641900008</v>
      </c>
      <c r="N81" s="165">
        <v>5.3080189339999997</v>
      </c>
      <c r="O81" s="165">
        <v>3.2390820929999995</v>
      </c>
      <c r="P81" s="165">
        <v>2.0689368409999997</v>
      </c>
    </row>
    <row r="82" spans="1:16" ht="15" customHeight="1" x14ac:dyDescent="0.2">
      <c r="A82" s="162">
        <v>11</v>
      </c>
      <c r="B82" s="163" t="s">
        <v>11</v>
      </c>
      <c r="C82" s="162">
        <v>5</v>
      </c>
      <c r="D82" s="164" t="s">
        <v>56</v>
      </c>
      <c r="E82" s="165">
        <v>81</v>
      </c>
      <c r="F82" s="165">
        <v>113</v>
      </c>
      <c r="G82" s="165">
        <v>1234.251660889</v>
      </c>
      <c r="H82" s="165">
        <v>712.63614425800006</v>
      </c>
      <c r="I82" s="165">
        <v>627.17597961299998</v>
      </c>
      <c r="J82" s="165">
        <v>85.460164644999992</v>
      </c>
      <c r="K82" s="165">
        <v>481.38563726900003</v>
      </c>
      <c r="L82" s="165">
        <v>262.54420622800001</v>
      </c>
      <c r="M82" s="165">
        <v>218.84143104099999</v>
      </c>
      <c r="N82" s="165">
        <v>40.229879271000001</v>
      </c>
      <c r="O82" s="165">
        <v>17.843394729999996</v>
      </c>
      <c r="P82" s="165">
        <v>22.386484541000002</v>
      </c>
    </row>
    <row r="83" spans="1:16" ht="15" customHeight="1" x14ac:dyDescent="0.2">
      <c r="A83" s="162">
        <v>11</v>
      </c>
      <c r="B83" s="163" t="s">
        <v>11</v>
      </c>
      <c r="C83" s="162">
        <v>6</v>
      </c>
      <c r="D83" s="164" t="s">
        <v>57</v>
      </c>
      <c r="E83" s="165">
        <v>159</v>
      </c>
      <c r="F83" s="165">
        <v>176</v>
      </c>
      <c r="G83" s="165">
        <v>729.20608539200009</v>
      </c>
      <c r="H83" s="165">
        <v>610.96625816999995</v>
      </c>
      <c r="I83" s="165">
        <v>206.60936936099998</v>
      </c>
      <c r="J83" s="165">
        <v>404.356888809</v>
      </c>
      <c r="K83" s="165">
        <v>94.009690159000002</v>
      </c>
      <c r="L83" s="165">
        <v>28.538157866999999</v>
      </c>
      <c r="M83" s="165">
        <v>65.471532292000006</v>
      </c>
      <c r="N83" s="165">
        <v>24.230137018999997</v>
      </c>
      <c r="O83" s="165">
        <v>7.1287530910000001</v>
      </c>
      <c r="P83" s="165">
        <v>17.101383928000001</v>
      </c>
    </row>
    <row r="84" spans="1:16" ht="15" customHeight="1" x14ac:dyDescent="0.2">
      <c r="A84" s="162">
        <v>11</v>
      </c>
      <c r="B84" s="163" t="s">
        <v>11</v>
      </c>
      <c r="C84" s="162">
        <v>7</v>
      </c>
      <c r="D84" s="164" t="s">
        <v>58</v>
      </c>
      <c r="E84" s="165">
        <v>106</v>
      </c>
      <c r="F84" s="165">
        <v>113</v>
      </c>
      <c r="G84" s="165">
        <v>493.35844531000004</v>
      </c>
      <c r="H84" s="165">
        <v>73.809255738999994</v>
      </c>
      <c r="I84" s="165">
        <v>53.776707477000002</v>
      </c>
      <c r="J84" s="165">
        <v>20.032548261999999</v>
      </c>
      <c r="K84" s="165">
        <v>411.18719741999996</v>
      </c>
      <c r="L84" s="165">
        <v>222.94333673899999</v>
      </c>
      <c r="M84" s="165">
        <v>188.243860681</v>
      </c>
      <c r="N84" s="165">
        <v>8.3619921169999998</v>
      </c>
      <c r="O84" s="165">
        <v>5.8235408240000002</v>
      </c>
      <c r="P84" s="165">
        <v>2.5384512929999996</v>
      </c>
    </row>
    <row r="85" spans="1:16" ht="15" customHeight="1" x14ac:dyDescent="0.2">
      <c r="A85" s="162">
        <v>12</v>
      </c>
      <c r="B85" s="163" t="s">
        <v>12</v>
      </c>
      <c r="C85" s="162">
        <v>1</v>
      </c>
      <c r="D85" s="164" t="s">
        <v>51</v>
      </c>
      <c r="E85" s="165">
        <v>487</v>
      </c>
      <c r="F85" s="165">
        <v>537</v>
      </c>
      <c r="G85" s="165">
        <v>10662.983555387</v>
      </c>
      <c r="H85" s="165">
        <v>7468.7752776559992</v>
      </c>
      <c r="I85" s="165">
        <v>5155.6686227960008</v>
      </c>
      <c r="J85" s="165">
        <v>2313.1066548600002</v>
      </c>
      <c r="K85" s="165">
        <v>2816.7939132629999</v>
      </c>
      <c r="L85" s="165">
        <v>1625.0780681020001</v>
      </c>
      <c r="M85" s="165">
        <v>1191.7158451609998</v>
      </c>
      <c r="N85" s="165">
        <v>377.41436430800002</v>
      </c>
      <c r="O85" s="165">
        <v>302.74892605399998</v>
      </c>
      <c r="P85" s="165">
        <v>74.665438253999994</v>
      </c>
    </row>
    <row r="86" spans="1:16" ht="15" customHeight="1" x14ac:dyDescent="0.2">
      <c r="A86" s="162">
        <v>12</v>
      </c>
      <c r="B86" s="163" t="s">
        <v>12</v>
      </c>
      <c r="C86" s="162">
        <v>2</v>
      </c>
      <c r="D86" s="164" t="s">
        <v>53</v>
      </c>
      <c r="E86" s="165">
        <v>40</v>
      </c>
      <c r="F86" s="165">
        <v>50</v>
      </c>
      <c r="G86" s="165">
        <v>4099.5105156539994</v>
      </c>
      <c r="H86" s="165">
        <v>1988.461222124</v>
      </c>
      <c r="I86" s="165">
        <v>1539.2429094570002</v>
      </c>
      <c r="J86" s="165">
        <v>449.21831266699996</v>
      </c>
      <c r="K86" s="165">
        <v>1936.3196015709998</v>
      </c>
      <c r="L86" s="165">
        <v>1447.4975110060002</v>
      </c>
      <c r="M86" s="165">
        <v>488.822090565</v>
      </c>
      <c r="N86" s="165">
        <v>174.72969192099998</v>
      </c>
      <c r="O86" s="165">
        <v>125.36555577799999</v>
      </c>
      <c r="P86" s="165">
        <v>49.364136143000003</v>
      </c>
    </row>
    <row r="87" spans="1:16" ht="15" customHeight="1" x14ac:dyDescent="0.2">
      <c r="A87" s="162">
        <v>12</v>
      </c>
      <c r="B87" s="163" t="s">
        <v>12</v>
      </c>
      <c r="C87" s="162">
        <v>3</v>
      </c>
      <c r="D87" s="164" t="s">
        <v>54</v>
      </c>
      <c r="E87" s="165">
        <v>354</v>
      </c>
      <c r="F87" s="165">
        <v>421</v>
      </c>
      <c r="G87" s="165">
        <v>4160.7319420900003</v>
      </c>
      <c r="H87" s="165">
        <v>955.75411655000016</v>
      </c>
      <c r="I87" s="165">
        <v>675.97915236999995</v>
      </c>
      <c r="J87" s="165">
        <v>279.77496418000004</v>
      </c>
      <c r="K87" s="165">
        <v>3025.8447322649999</v>
      </c>
      <c r="L87" s="165">
        <v>1112.7098424170001</v>
      </c>
      <c r="M87" s="165">
        <v>1913.1348898480001</v>
      </c>
      <c r="N87" s="165">
        <v>179.13309297900003</v>
      </c>
      <c r="O87" s="165">
        <v>103.576406222</v>
      </c>
      <c r="P87" s="165">
        <v>75.556686757000008</v>
      </c>
    </row>
    <row r="88" spans="1:16" ht="15" customHeight="1" x14ac:dyDescent="0.2">
      <c r="A88" s="162">
        <v>12</v>
      </c>
      <c r="B88" s="163" t="s">
        <v>12</v>
      </c>
      <c r="C88" s="162">
        <v>4</v>
      </c>
      <c r="D88" s="164" t="s">
        <v>55</v>
      </c>
      <c r="E88" s="165">
        <v>29</v>
      </c>
      <c r="F88" s="165">
        <v>58</v>
      </c>
      <c r="G88" s="165">
        <v>438.42317321699994</v>
      </c>
      <c r="H88" s="165">
        <v>16.697692943999993</v>
      </c>
      <c r="I88" s="165">
        <v>2.5442303669999999</v>
      </c>
      <c r="J88" s="165">
        <v>14.153462576999997</v>
      </c>
      <c r="K88" s="165">
        <v>414.9234027839999</v>
      </c>
      <c r="L88" s="165">
        <v>200.04665200599996</v>
      </c>
      <c r="M88" s="165">
        <v>214.87675077800009</v>
      </c>
      <c r="N88" s="165">
        <v>6.8020773939999994</v>
      </c>
      <c r="O88" s="165">
        <v>3.2654092509999995</v>
      </c>
      <c r="P88" s="165">
        <v>3.536668143</v>
      </c>
    </row>
    <row r="89" spans="1:16" ht="15" customHeight="1" x14ac:dyDescent="0.2">
      <c r="A89" s="162">
        <v>12</v>
      </c>
      <c r="B89" s="163" t="s">
        <v>12</v>
      </c>
      <c r="C89" s="162">
        <v>5</v>
      </c>
      <c r="D89" s="164" t="s">
        <v>56</v>
      </c>
      <c r="E89" s="165">
        <v>87</v>
      </c>
      <c r="F89" s="165">
        <v>120</v>
      </c>
      <c r="G89" s="165">
        <v>1357.5568853079999</v>
      </c>
      <c r="H89" s="165">
        <v>751.33012638700006</v>
      </c>
      <c r="I89" s="165">
        <v>645.85748511399993</v>
      </c>
      <c r="J89" s="165">
        <v>105.47264127300002</v>
      </c>
      <c r="K89" s="165">
        <v>581.51664026599997</v>
      </c>
      <c r="L89" s="165">
        <v>351.05454066299995</v>
      </c>
      <c r="M89" s="165">
        <v>230.46209960299998</v>
      </c>
      <c r="N89" s="165">
        <v>24.710118560999998</v>
      </c>
      <c r="O89" s="165">
        <v>20.292297341999994</v>
      </c>
      <c r="P89" s="165">
        <v>4.4178212190000004</v>
      </c>
    </row>
    <row r="90" spans="1:16" ht="15" customHeight="1" x14ac:dyDescent="0.2">
      <c r="A90" s="162">
        <v>12</v>
      </c>
      <c r="B90" s="163" t="s">
        <v>12</v>
      </c>
      <c r="C90" s="162">
        <v>6</v>
      </c>
      <c r="D90" s="164" t="s">
        <v>57</v>
      </c>
      <c r="E90" s="165">
        <v>163</v>
      </c>
      <c r="F90" s="165">
        <v>183</v>
      </c>
      <c r="G90" s="165">
        <v>1199.1953761719999</v>
      </c>
      <c r="H90" s="165">
        <v>866.95373875199994</v>
      </c>
      <c r="I90" s="165">
        <v>289.68803359200001</v>
      </c>
      <c r="J90" s="165">
        <v>577.26570515999992</v>
      </c>
      <c r="K90" s="165">
        <v>293.96887315999999</v>
      </c>
      <c r="L90" s="165">
        <v>92.139584968999998</v>
      </c>
      <c r="M90" s="165">
        <v>201.82928819100002</v>
      </c>
      <c r="N90" s="165">
        <v>38.272764203000001</v>
      </c>
      <c r="O90" s="165">
        <v>18.047790800000001</v>
      </c>
      <c r="P90" s="165">
        <v>20.224973403</v>
      </c>
    </row>
    <row r="91" spans="1:16" ht="15" customHeight="1" x14ac:dyDescent="0.2">
      <c r="A91" s="162">
        <v>12</v>
      </c>
      <c r="B91" s="163" t="s">
        <v>12</v>
      </c>
      <c r="C91" s="162">
        <v>7</v>
      </c>
      <c r="D91" s="164" t="s">
        <v>58</v>
      </c>
      <c r="E91" s="165">
        <v>136</v>
      </c>
      <c r="F91" s="165">
        <v>151</v>
      </c>
      <c r="G91" s="165">
        <v>923.03757573899998</v>
      </c>
      <c r="H91" s="165">
        <v>96.067968835999991</v>
      </c>
      <c r="I91" s="165">
        <v>73.455662555000004</v>
      </c>
      <c r="J91" s="165">
        <v>22.612306281000002</v>
      </c>
      <c r="K91" s="165">
        <v>807.7682335689999</v>
      </c>
      <c r="L91" s="165">
        <v>452.00932607099998</v>
      </c>
      <c r="M91" s="165">
        <v>355.75890749800004</v>
      </c>
      <c r="N91" s="165">
        <v>19.201373295999996</v>
      </c>
      <c r="O91" s="165">
        <v>9.3772855530000001</v>
      </c>
      <c r="P91" s="165">
        <v>9.8240877429999998</v>
      </c>
    </row>
    <row r="92" spans="1:16" ht="15" customHeight="1" x14ac:dyDescent="0.2">
      <c r="A92" s="162">
        <v>13</v>
      </c>
      <c r="B92" s="163" t="s">
        <v>13</v>
      </c>
      <c r="C92" s="162">
        <v>1</v>
      </c>
      <c r="D92" s="164" t="s">
        <v>51</v>
      </c>
      <c r="E92" s="165">
        <v>418</v>
      </c>
      <c r="F92" s="165">
        <v>463</v>
      </c>
      <c r="G92" s="165">
        <v>5674.4186541939998</v>
      </c>
      <c r="H92" s="165">
        <v>3532.8090430600005</v>
      </c>
      <c r="I92" s="165">
        <v>2790.0373826989999</v>
      </c>
      <c r="J92" s="165">
        <v>742.77166036099993</v>
      </c>
      <c r="K92" s="165">
        <v>1768.63419795</v>
      </c>
      <c r="L92" s="165">
        <v>952.36960601499993</v>
      </c>
      <c r="M92" s="165">
        <v>816.264591935</v>
      </c>
      <c r="N92" s="165">
        <v>372.97541303399998</v>
      </c>
      <c r="O92" s="165">
        <v>289.78436247900004</v>
      </c>
      <c r="P92" s="165">
        <v>83.191050555000004</v>
      </c>
    </row>
    <row r="93" spans="1:16" ht="15" customHeight="1" x14ac:dyDescent="0.2">
      <c r="A93" s="162">
        <v>13</v>
      </c>
      <c r="B93" s="163" t="s">
        <v>13</v>
      </c>
      <c r="C93" s="162">
        <v>2</v>
      </c>
      <c r="D93" s="164" t="s">
        <v>53</v>
      </c>
      <c r="E93" s="165">
        <v>33</v>
      </c>
      <c r="F93" s="165">
        <v>46</v>
      </c>
      <c r="G93" s="165">
        <v>2148.2661534679996</v>
      </c>
      <c r="H93" s="165">
        <v>1507.0231458150001</v>
      </c>
      <c r="I93" s="165">
        <v>1269.893663477</v>
      </c>
      <c r="J93" s="165">
        <v>237.12948233799997</v>
      </c>
      <c r="K93" s="165">
        <v>589.90990027300006</v>
      </c>
      <c r="L93" s="165">
        <v>379.25525031299998</v>
      </c>
      <c r="M93" s="165">
        <v>210.65464996000003</v>
      </c>
      <c r="N93" s="165">
        <v>51.333107333999997</v>
      </c>
      <c r="O93" s="165">
        <v>43.801469150000003</v>
      </c>
      <c r="P93" s="165">
        <v>7.5316381839999993</v>
      </c>
    </row>
    <row r="94" spans="1:16" ht="15" customHeight="1" x14ac:dyDescent="0.2">
      <c r="A94" s="162">
        <v>13</v>
      </c>
      <c r="B94" s="163" t="s">
        <v>13</v>
      </c>
      <c r="C94" s="162">
        <v>3</v>
      </c>
      <c r="D94" s="164" t="s">
        <v>54</v>
      </c>
      <c r="E94" s="165">
        <v>237</v>
      </c>
      <c r="F94" s="165">
        <v>287</v>
      </c>
      <c r="G94" s="165">
        <v>2258.7090859970003</v>
      </c>
      <c r="H94" s="165">
        <v>603.34298168800001</v>
      </c>
      <c r="I94" s="165">
        <v>427.75342016100007</v>
      </c>
      <c r="J94" s="165">
        <v>175.589561527</v>
      </c>
      <c r="K94" s="165">
        <v>1537.210209886</v>
      </c>
      <c r="L94" s="165">
        <v>427.52906385699998</v>
      </c>
      <c r="M94" s="165">
        <v>1109.681146029</v>
      </c>
      <c r="N94" s="165">
        <v>118.15589423399999</v>
      </c>
      <c r="O94" s="165">
        <v>69.971301838000002</v>
      </c>
      <c r="P94" s="165">
        <v>48.184592395999999</v>
      </c>
    </row>
    <row r="95" spans="1:16" ht="15" customHeight="1" x14ac:dyDescent="0.2">
      <c r="A95" s="162">
        <v>13</v>
      </c>
      <c r="B95" s="163" t="s">
        <v>13</v>
      </c>
      <c r="C95" s="162">
        <v>4</v>
      </c>
      <c r="D95" s="164" t="s">
        <v>55</v>
      </c>
      <c r="E95" s="165">
        <v>18</v>
      </c>
      <c r="F95" s="165">
        <v>56</v>
      </c>
      <c r="G95" s="165">
        <v>419.91758850999997</v>
      </c>
      <c r="H95" s="165">
        <v>12.124531987000001</v>
      </c>
      <c r="I95" s="165">
        <v>1.5241950379999998</v>
      </c>
      <c r="J95" s="165">
        <v>10.600336948999999</v>
      </c>
      <c r="K95" s="165">
        <v>393.27215900300001</v>
      </c>
      <c r="L95" s="165">
        <v>195.92027044700001</v>
      </c>
      <c r="M95" s="165">
        <v>197.35188855600001</v>
      </c>
      <c r="N95" s="165">
        <v>14.520897409</v>
      </c>
      <c r="O95" s="165">
        <v>6.3067213900000008</v>
      </c>
      <c r="P95" s="165">
        <v>8.2141760189999999</v>
      </c>
    </row>
    <row r="96" spans="1:16" ht="15" customHeight="1" x14ac:dyDescent="0.2">
      <c r="A96" s="162">
        <v>13</v>
      </c>
      <c r="B96" s="163" t="s">
        <v>13</v>
      </c>
      <c r="C96" s="162">
        <v>5</v>
      </c>
      <c r="D96" s="164" t="s">
        <v>56</v>
      </c>
      <c r="E96" s="165">
        <v>69</v>
      </c>
      <c r="F96" s="165">
        <v>94</v>
      </c>
      <c r="G96" s="165">
        <v>786.31213299399997</v>
      </c>
      <c r="H96" s="165">
        <v>570.81763961799993</v>
      </c>
      <c r="I96" s="165">
        <v>511.69150099500007</v>
      </c>
      <c r="J96" s="165">
        <v>59.126138623000003</v>
      </c>
      <c r="K96" s="165">
        <v>213.95819387400002</v>
      </c>
      <c r="L96" s="165">
        <v>99.986747769000004</v>
      </c>
      <c r="M96" s="165">
        <v>113.971446105</v>
      </c>
      <c r="N96" s="165">
        <v>1.536299447</v>
      </c>
      <c r="O96" s="165">
        <v>1.2320841170000001</v>
      </c>
      <c r="P96" s="165">
        <v>0.30421533000000001</v>
      </c>
    </row>
    <row r="97" spans="1:16" ht="15" customHeight="1" x14ac:dyDescent="0.2">
      <c r="A97" s="162">
        <v>13</v>
      </c>
      <c r="B97" s="163" t="s">
        <v>13</v>
      </c>
      <c r="C97" s="162">
        <v>6</v>
      </c>
      <c r="D97" s="164" t="s">
        <v>57</v>
      </c>
      <c r="E97" s="165">
        <v>144</v>
      </c>
      <c r="F97" s="165">
        <v>165</v>
      </c>
      <c r="G97" s="165">
        <v>926.96368432299994</v>
      </c>
      <c r="H97" s="165">
        <v>770.49249374600004</v>
      </c>
      <c r="I97" s="165">
        <v>268.08463786099998</v>
      </c>
      <c r="J97" s="165">
        <v>502.407855885</v>
      </c>
      <c r="K97" s="165">
        <v>115.83570313599999</v>
      </c>
      <c r="L97" s="165">
        <v>31.669735172999999</v>
      </c>
      <c r="M97" s="165">
        <v>84.165967963</v>
      </c>
      <c r="N97" s="165">
        <v>40.635487405999996</v>
      </c>
      <c r="O97" s="165">
        <v>14.249543450999999</v>
      </c>
      <c r="P97" s="165">
        <v>26.385943954999998</v>
      </c>
    </row>
    <row r="98" spans="1:16" ht="15" customHeight="1" x14ac:dyDescent="0.2">
      <c r="A98" s="162">
        <v>13</v>
      </c>
      <c r="B98" s="163" t="s">
        <v>13</v>
      </c>
      <c r="C98" s="162">
        <v>7</v>
      </c>
      <c r="D98" s="164" t="s">
        <v>58</v>
      </c>
      <c r="E98" s="165">
        <v>85</v>
      </c>
      <c r="F98" s="165">
        <v>89</v>
      </c>
      <c r="G98" s="165">
        <v>457.77144163099996</v>
      </c>
      <c r="H98" s="165">
        <v>35.036311176000005</v>
      </c>
      <c r="I98" s="165">
        <v>20.967283298999998</v>
      </c>
      <c r="J98" s="165">
        <v>14.069027877000002</v>
      </c>
      <c r="K98" s="165">
        <v>412.60048362299995</v>
      </c>
      <c r="L98" s="165">
        <v>178.238310926</v>
      </c>
      <c r="M98" s="165">
        <v>234.36217269700001</v>
      </c>
      <c r="N98" s="165">
        <v>10.134646805000001</v>
      </c>
      <c r="O98" s="165">
        <v>7.1408400719999996</v>
      </c>
      <c r="P98" s="165">
        <v>2.9938067329999996</v>
      </c>
    </row>
    <row r="99" spans="1:16" ht="15" customHeight="1" x14ac:dyDescent="0.2">
      <c r="A99" s="162">
        <v>14</v>
      </c>
      <c r="B99" s="163" t="s">
        <v>14</v>
      </c>
      <c r="C99" s="162">
        <v>1</v>
      </c>
      <c r="D99" s="164" t="s">
        <v>51</v>
      </c>
      <c r="E99" s="165">
        <v>470</v>
      </c>
      <c r="F99" s="165">
        <v>533</v>
      </c>
      <c r="G99" s="165">
        <v>6886.0831084290003</v>
      </c>
      <c r="H99" s="165">
        <v>4172.5380871629995</v>
      </c>
      <c r="I99" s="165">
        <v>3238.6373882769999</v>
      </c>
      <c r="J99" s="165">
        <v>933.90069888599999</v>
      </c>
      <c r="K99" s="165">
        <v>2364.3181671930001</v>
      </c>
      <c r="L99" s="165">
        <v>1384.8037955129998</v>
      </c>
      <c r="M99" s="165">
        <v>979.51437167999995</v>
      </c>
      <c r="N99" s="165">
        <v>349.22685390300001</v>
      </c>
      <c r="O99" s="165">
        <v>273.34078961099999</v>
      </c>
      <c r="P99" s="165">
        <v>75.886064291999986</v>
      </c>
    </row>
    <row r="100" spans="1:16" ht="15" customHeight="1" x14ac:dyDescent="0.2">
      <c r="A100" s="162">
        <v>14</v>
      </c>
      <c r="B100" s="163" t="s">
        <v>14</v>
      </c>
      <c r="C100" s="162">
        <v>2</v>
      </c>
      <c r="D100" s="164" t="s">
        <v>53</v>
      </c>
      <c r="E100" s="165">
        <v>31</v>
      </c>
      <c r="F100" s="165">
        <v>40</v>
      </c>
      <c r="G100" s="165">
        <v>1928.710967257</v>
      </c>
      <c r="H100" s="165">
        <v>1145.8447434329998</v>
      </c>
      <c r="I100" s="165">
        <v>955.73610411899995</v>
      </c>
      <c r="J100" s="165">
        <v>190.10863931400002</v>
      </c>
      <c r="K100" s="165">
        <v>693.51743415700003</v>
      </c>
      <c r="L100" s="165">
        <v>447.48442938000005</v>
      </c>
      <c r="M100" s="165">
        <v>246.033004777</v>
      </c>
      <c r="N100" s="165">
        <v>89.348789629000009</v>
      </c>
      <c r="O100" s="165">
        <v>71.81571538099999</v>
      </c>
      <c r="P100" s="165">
        <v>17.533074248000002</v>
      </c>
    </row>
    <row r="101" spans="1:16" ht="15" customHeight="1" x14ac:dyDescent="0.2">
      <c r="A101" s="162">
        <v>14</v>
      </c>
      <c r="B101" s="163" t="s">
        <v>14</v>
      </c>
      <c r="C101" s="162">
        <v>3</v>
      </c>
      <c r="D101" s="164" t="s">
        <v>54</v>
      </c>
      <c r="E101" s="165">
        <v>285</v>
      </c>
      <c r="F101" s="165">
        <v>338</v>
      </c>
      <c r="G101" s="165">
        <v>2890.9591060210005</v>
      </c>
      <c r="H101" s="165">
        <v>675.009817376</v>
      </c>
      <c r="I101" s="165">
        <v>480.92180204699997</v>
      </c>
      <c r="J101" s="165">
        <v>194.088015329</v>
      </c>
      <c r="K101" s="165">
        <v>2099.7629616720001</v>
      </c>
      <c r="L101" s="165">
        <v>771.38088524</v>
      </c>
      <c r="M101" s="165">
        <v>1328.3820764319998</v>
      </c>
      <c r="N101" s="165">
        <v>116.18632679199999</v>
      </c>
      <c r="O101" s="165">
        <v>59.813988328999997</v>
      </c>
      <c r="P101" s="165">
        <v>56.372338463000006</v>
      </c>
    </row>
    <row r="102" spans="1:16" ht="15" customHeight="1" x14ac:dyDescent="0.2">
      <c r="A102" s="162">
        <v>14</v>
      </c>
      <c r="B102" s="163" t="s">
        <v>14</v>
      </c>
      <c r="C102" s="162">
        <v>4</v>
      </c>
      <c r="D102" s="164" t="s">
        <v>55</v>
      </c>
      <c r="E102" s="165">
        <v>20</v>
      </c>
      <c r="F102" s="165">
        <v>61</v>
      </c>
      <c r="G102" s="165">
        <v>420.05685532500002</v>
      </c>
      <c r="H102" s="165">
        <v>17.694856532999999</v>
      </c>
      <c r="I102" s="165">
        <v>0.8553022549999999</v>
      </c>
      <c r="J102" s="165">
        <v>16.839554277999998</v>
      </c>
      <c r="K102" s="165">
        <v>391.00914699500004</v>
      </c>
      <c r="L102" s="165">
        <v>198.91596315500001</v>
      </c>
      <c r="M102" s="165">
        <v>192.09318383999997</v>
      </c>
      <c r="N102" s="165">
        <v>11.352851675000002</v>
      </c>
      <c r="O102" s="165">
        <v>5.2240241640000002</v>
      </c>
      <c r="P102" s="165">
        <v>6.128827510999999</v>
      </c>
    </row>
    <row r="103" spans="1:16" ht="15" customHeight="1" x14ac:dyDescent="0.2">
      <c r="A103" s="162">
        <v>14</v>
      </c>
      <c r="B103" s="163" t="s">
        <v>14</v>
      </c>
      <c r="C103" s="162">
        <v>5</v>
      </c>
      <c r="D103" s="164" t="s">
        <v>56</v>
      </c>
      <c r="E103" s="165">
        <v>89</v>
      </c>
      <c r="F103" s="165">
        <v>106</v>
      </c>
      <c r="G103" s="165">
        <v>1340.2891228390001</v>
      </c>
      <c r="H103" s="165">
        <v>686.55826953600001</v>
      </c>
      <c r="I103" s="165">
        <v>560.7603367480001</v>
      </c>
      <c r="J103" s="165">
        <v>125.797932788</v>
      </c>
      <c r="K103" s="165">
        <v>608.92166648799991</v>
      </c>
      <c r="L103" s="165">
        <v>318.69118499299998</v>
      </c>
      <c r="M103" s="165">
        <v>290.23048149499994</v>
      </c>
      <c r="N103" s="165">
        <v>44.809186748000002</v>
      </c>
      <c r="O103" s="165">
        <v>22.802033035000001</v>
      </c>
      <c r="P103" s="165">
        <v>22.007153713000001</v>
      </c>
    </row>
    <row r="104" spans="1:16" ht="15" customHeight="1" x14ac:dyDescent="0.2">
      <c r="A104" s="162">
        <v>14</v>
      </c>
      <c r="B104" s="163" t="s">
        <v>14</v>
      </c>
      <c r="C104" s="162">
        <v>6</v>
      </c>
      <c r="D104" s="164" t="s">
        <v>57</v>
      </c>
      <c r="E104" s="165">
        <v>128</v>
      </c>
      <c r="F104" s="165">
        <v>148</v>
      </c>
      <c r="G104" s="165">
        <v>801.51214904200003</v>
      </c>
      <c r="H104" s="165">
        <v>589.52901828900008</v>
      </c>
      <c r="I104" s="165">
        <v>197.82992879300002</v>
      </c>
      <c r="J104" s="165">
        <v>391.69908949600006</v>
      </c>
      <c r="K104" s="165">
        <v>169.83975831499998</v>
      </c>
      <c r="L104" s="165">
        <v>55.311136031000004</v>
      </c>
      <c r="M104" s="165">
        <v>114.52862228400001</v>
      </c>
      <c r="N104" s="165">
        <v>42.143372401000001</v>
      </c>
      <c r="O104" s="165">
        <v>18.047790800000001</v>
      </c>
      <c r="P104" s="165">
        <v>24.095581600999999</v>
      </c>
    </row>
    <row r="105" spans="1:16" ht="15" customHeight="1" x14ac:dyDescent="0.2">
      <c r="A105" s="162">
        <v>14</v>
      </c>
      <c r="B105" s="163" t="s">
        <v>14</v>
      </c>
      <c r="C105" s="162">
        <v>7</v>
      </c>
      <c r="D105" s="164" t="s">
        <v>58</v>
      </c>
      <c r="E105" s="165">
        <v>77</v>
      </c>
      <c r="F105" s="165">
        <v>80</v>
      </c>
      <c r="G105" s="165">
        <v>290.87082401999999</v>
      </c>
      <c r="H105" s="165">
        <v>71.249739603000009</v>
      </c>
      <c r="I105" s="165">
        <v>47.284818204000004</v>
      </c>
      <c r="J105" s="165">
        <v>23.964921398999998</v>
      </c>
      <c r="K105" s="165">
        <v>213.63952470199999</v>
      </c>
      <c r="L105" s="165">
        <v>84.169581948999991</v>
      </c>
      <c r="M105" s="165">
        <v>129.469942753</v>
      </c>
      <c r="N105" s="165">
        <v>5.9815596889999991</v>
      </c>
      <c r="O105" s="165">
        <v>2.6559716209999999</v>
      </c>
      <c r="P105" s="165">
        <v>3.3255880680000001</v>
      </c>
    </row>
    <row r="106" spans="1:16" ht="15" customHeight="1" x14ac:dyDescent="0.2">
      <c r="A106" s="162">
        <v>15</v>
      </c>
      <c r="B106" s="163" t="s">
        <v>15</v>
      </c>
      <c r="C106" s="162">
        <v>1</v>
      </c>
      <c r="D106" s="164" t="s">
        <v>51</v>
      </c>
      <c r="E106" s="165">
        <v>480</v>
      </c>
      <c r="F106" s="165">
        <v>539</v>
      </c>
      <c r="G106" s="165">
        <v>7400.7118116430001</v>
      </c>
      <c r="H106" s="165">
        <v>4883.5994862569996</v>
      </c>
      <c r="I106" s="165">
        <v>3859.1193437170004</v>
      </c>
      <c r="J106" s="165">
        <v>1024.4801425400001</v>
      </c>
      <c r="K106" s="165">
        <v>2184.8232918070003</v>
      </c>
      <c r="L106" s="165">
        <v>1189.686026311</v>
      </c>
      <c r="M106" s="165">
        <v>995.13726549599994</v>
      </c>
      <c r="N106" s="165">
        <v>332.28903341399996</v>
      </c>
      <c r="O106" s="165">
        <v>278.31437452600005</v>
      </c>
      <c r="P106" s="165">
        <v>53.974658887999993</v>
      </c>
    </row>
    <row r="107" spans="1:16" ht="15" customHeight="1" x14ac:dyDescent="0.2">
      <c r="A107" s="162">
        <v>15</v>
      </c>
      <c r="B107" s="163" t="s">
        <v>15</v>
      </c>
      <c r="C107" s="162">
        <v>2</v>
      </c>
      <c r="D107" s="164" t="s">
        <v>53</v>
      </c>
      <c r="E107" s="165">
        <v>28</v>
      </c>
      <c r="F107" s="165">
        <v>34</v>
      </c>
      <c r="G107" s="165">
        <v>1318.831435843</v>
      </c>
      <c r="H107" s="165">
        <v>764.75673536099998</v>
      </c>
      <c r="I107" s="165">
        <v>603.43980390799993</v>
      </c>
      <c r="J107" s="165">
        <v>161.31693145299997</v>
      </c>
      <c r="K107" s="165">
        <v>502.87901258900007</v>
      </c>
      <c r="L107" s="165">
        <v>311.08337923100004</v>
      </c>
      <c r="M107" s="165">
        <v>191.795633358</v>
      </c>
      <c r="N107" s="165">
        <v>51.195687871000004</v>
      </c>
      <c r="O107" s="165">
        <v>37.014659352000002</v>
      </c>
      <c r="P107" s="165">
        <v>14.181028519</v>
      </c>
    </row>
    <row r="108" spans="1:16" ht="15" customHeight="1" x14ac:dyDescent="0.2">
      <c r="A108" s="162">
        <v>15</v>
      </c>
      <c r="B108" s="163" t="s">
        <v>15</v>
      </c>
      <c r="C108" s="162">
        <v>3</v>
      </c>
      <c r="D108" s="164" t="s">
        <v>54</v>
      </c>
      <c r="E108" s="165">
        <v>251</v>
      </c>
      <c r="F108" s="165">
        <v>302</v>
      </c>
      <c r="G108" s="165">
        <v>1923.497710328</v>
      </c>
      <c r="H108" s="165">
        <v>449.0590869799999</v>
      </c>
      <c r="I108" s="165">
        <v>316.31051579000001</v>
      </c>
      <c r="J108" s="165">
        <v>132.74857119000001</v>
      </c>
      <c r="K108" s="165">
        <v>1389.92064411</v>
      </c>
      <c r="L108" s="165">
        <v>361.81501891999994</v>
      </c>
      <c r="M108" s="165">
        <v>1028.10562519</v>
      </c>
      <c r="N108" s="165">
        <v>84.517979050000008</v>
      </c>
      <c r="O108" s="165">
        <v>46.913922790999997</v>
      </c>
      <c r="P108" s="165">
        <v>37.604056258999996</v>
      </c>
    </row>
    <row r="109" spans="1:16" ht="15" customHeight="1" x14ac:dyDescent="0.2">
      <c r="A109" s="162">
        <v>15</v>
      </c>
      <c r="B109" s="163" t="s">
        <v>15</v>
      </c>
      <c r="C109" s="162">
        <v>4</v>
      </c>
      <c r="D109" s="164" t="s">
        <v>55</v>
      </c>
      <c r="E109" s="165">
        <v>10</v>
      </c>
      <c r="F109" s="165">
        <v>35</v>
      </c>
      <c r="G109" s="165">
        <v>190.43968604200001</v>
      </c>
      <c r="H109" s="165">
        <v>9.4087019290000029</v>
      </c>
      <c r="I109" s="165">
        <v>3.1370013000000002E-2</v>
      </c>
      <c r="J109" s="165">
        <v>9.3773319159999993</v>
      </c>
      <c r="K109" s="165">
        <v>179.806484931</v>
      </c>
      <c r="L109" s="165">
        <v>77.723101444000008</v>
      </c>
      <c r="M109" s="165">
        <v>102.08338348699999</v>
      </c>
      <c r="N109" s="165">
        <v>1.2244991359999999</v>
      </c>
      <c r="O109" s="165">
        <v>0.92644160400000009</v>
      </c>
      <c r="P109" s="165">
        <v>0.29805753200000001</v>
      </c>
    </row>
    <row r="110" spans="1:16" ht="15" customHeight="1" x14ac:dyDescent="0.2">
      <c r="A110" s="162">
        <v>15</v>
      </c>
      <c r="B110" s="163" t="s">
        <v>15</v>
      </c>
      <c r="C110" s="162">
        <v>5</v>
      </c>
      <c r="D110" s="164" t="s">
        <v>56</v>
      </c>
      <c r="E110" s="165">
        <v>55</v>
      </c>
      <c r="F110" s="165">
        <v>80</v>
      </c>
      <c r="G110" s="165">
        <v>684.45173866900006</v>
      </c>
      <c r="H110" s="165">
        <v>309.98987290999997</v>
      </c>
      <c r="I110" s="165">
        <v>260.83421153</v>
      </c>
      <c r="J110" s="165">
        <v>49.155661380000005</v>
      </c>
      <c r="K110" s="165">
        <v>353.54498405299989</v>
      </c>
      <c r="L110" s="165">
        <v>251.38593322199998</v>
      </c>
      <c r="M110" s="165">
        <v>102.15905083099997</v>
      </c>
      <c r="N110" s="165">
        <v>20.916881612000001</v>
      </c>
      <c r="O110" s="165">
        <v>17.919990082999998</v>
      </c>
      <c r="P110" s="165">
        <v>2.996891529</v>
      </c>
    </row>
    <row r="111" spans="1:16" ht="15" customHeight="1" x14ac:dyDescent="0.2">
      <c r="A111" s="162">
        <v>15</v>
      </c>
      <c r="B111" s="163" t="s">
        <v>15</v>
      </c>
      <c r="C111" s="162">
        <v>6</v>
      </c>
      <c r="D111" s="164" t="s">
        <v>57</v>
      </c>
      <c r="E111" s="165">
        <v>143</v>
      </c>
      <c r="F111" s="165">
        <v>160</v>
      </c>
      <c r="G111" s="165">
        <v>1192.9636638659999</v>
      </c>
      <c r="H111" s="165">
        <v>649.0529422269999</v>
      </c>
      <c r="I111" s="165">
        <v>173.59598313399999</v>
      </c>
      <c r="J111" s="165">
        <v>475.45695909300002</v>
      </c>
      <c r="K111" s="165">
        <v>502.784930256</v>
      </c>
      <c r="L111" s="165">
        <v>112.21426043800001</v>
      </c>
      <c r="M111" s="165">
        <v>390.57066981800006</v>
      </c>
      <c r="N111" s="165">
        <v>41.125791341999999</v>
      </c>
      <c r="O111" s="165">
        <v>16.611014916000002</v>
      </c>
      <c r="P111" s="165">
        <v>24.514776425999997</v>
      </c>
    </row>
    <row r="112" spans="1:16" ht="15" customHeight="1" x14ac:dyDescent="0.2">
      <c r="A112" s="162">
        <v>15</v>
      </c>
      <c r="B112" s="163" t="s">
        <v>15</v>
      </c>
      <c r="C112" s="162">
        <v>7</v>
      </c>
      <c r="D112" s="164" t="s">
        <v>58</v>
      </c>
      <c r="E112" s="165">
        <v>97</v>
      </c>
      <c r="F112" s="165">
        <v>100</v>
      </c>
      <c r="G112" s="165">
        <v>504.518066331</v>
      </c>
      <c r="H112" s="165">
        <v>48.194914359999999</v>
      </c>
      <c r="I112" s="165">
        <v>35.210094644000002</v>
      </c>
      <c r="J112" s="165">
        <v>12.984819715999999</v>
      </c>
      <c r="K112" s="165">
        <v>448.02293329299999</v>
      </c>
      <c r="L112" s="165">
        <v>237.63931009699999</v>
      </c>
      <c r="M112" s="165">
        <v>210.383623196</v>
      </c>
      <c r="N112" s="165">
        <v>8.3002186609999988</v>
      </c>
      <c r="O112" s="165">
        <v>4.3765955290000003</v>
      </c>
      <c r="P112" s="165">
        <v>3.9236231319999999</v>
      </c>
    </row>
    <row r="113" spans="1:16" ht="15" customHeight="1" x14ac:dyDescent="0.2">
      <c r="A113" s="162">
        <v>16</v>
      </c>
      <c r="B113" s="163" t="s">
        <v>16</v>
      </c>
      <c r="C113" s="162">
        <v>1</v>
      </c>
      <c r="D113" s="164" t="s">
        <v>51</v>
      </c>
      <c r="E113" s="165">
        <v>512</v>
      </c>
      <c r="F113" s="165">
        <v>567</v>
      </c>
      <c r="G113" s="165">
        <v>6743.4042786350001</v>
      </c>
      <c r="H113" s="165">
        <v>4427.2881936809999</v>
      </c>
      <c r="I113" s="165">
        <v>3548.7970680000003</v>
      </c>
      <c r="J113" s="165">
        <v>878.49112568099997</v>
      </c>
      <c r="K113" s="165">
        <v>1985.8563604359999</v>
      </c>
      <c r="L113" s="165">
        <v>1080.77066107</v>
      </c>
      <c r="M113" s="165">
        <v>905.08569936599997</v>
      </c>
      <c r="N113" s="165">
        <v>330.25972428900002</v>
      </c>
      <c r="O113" s="165">
        <v>262.61132318199998</v>
      </c>
      <c r="P113" s="165">
        <v>67.648401106999998</v>
      </c>
    </row>
    <row r="114" spans="1:16" ht="15" customHeight="1" x14ac:dyDescent="0.2">
      <c r="A114" s="162">
        <v>16</v>
      </c>
      <c r="B114" s="163" t="s">
        <v>16</v>
      </c>
      <c r="C114" s="162">
        <v>2</v>
      </c>
      <c r="D114" s="164" t="s">
        <v>53</v>
      </c>
      <c r="E114" s="165">
        <v>23</v>
      </c>
      <c r="F114" s="165">
        <v>23</v>
      </c>
      <c r="G114" s="165">
        <v>1095.3966546619999</v>
      </c>
      <c r="H114" s="165">
        <v>635.27501096100002</v>
      </c>
      <c r="I114" s="165">
        <v>461.53573007800003</v>
      </c>
      <c r="J114" s="165">
        <v>173.73928088300002</v>
      </c>
      <c r="K114" s="165">
        <v>440.13726203000004</v>
      </c>
      <c r="L114" s="165">
        <v>294.94354838099997</v>
      </c>
      <c r="M114" s="165">
        <v>145.19371364899999</v>
      </c>
      <c r="N114" s="165">
        <v>19.984381662000001</v>
      </c>
      <c r="O114" s="165">
        <v>11.085572139</v>
      </c>
      <c r="P114" s="165">
        <v>8.8988095230000006</v>
      </c>
    </row>
    <row r="115" spans="1:16" ht="15" customHeight="1" x14ac:dyDescent="0.2">
      <c r="A115" s="162">
        <v>16</v>
      </c>
      <c r="B115" s="163" t="s">
        <v>16</v>
      </c>
      <c r="C115" s="162">
        <v>3</v>
      </c>
      <c r="D115" s="164" t="s">
        <v>54</v>
      </c>
      <c r="E115" s="165">
        <v>292</v>
      </c>
      <c r="F115" s="165">
        <v>360</v>
      </c>
      <c r="G115" s="165">
        <v>2695.1508857880003</v>
      </c>
      <c r="H115" s="165">
        <v>545.12080772299998</v>
      </c>
      <c r="I115" s="165">
        <v>433.55219636999999</v>
      </c>
      <c r="J115" s="165">
        <v>111.56861135299999</v>
      </c>
      <c r="K115" s="165">
        <v>2045.9439385440003</v>
      </c>
      <c r="L115" s="165">
        <v>650.74763465000001</v>
      </c>
      <c r="M115" s="165">
        <v>1395.1963038939998</v>
      </c>
      <c r="N115" s="165">
        <v>104.08613927200001</v>
      </c>
      <c r="O115" s="165">
        <v>64.913735215000003</v>
      </c>
      <c r="P115" s="165">
        <v>39.172404056999994</v>
      </c>
    </row>
    <row r="116" spans="1:16" ht="15" customHeight="1" x14ac:dyDescent="0.2">
      <c r="A116" s="162">
        <v>16</v>
      </c>
      <c r="B116" s="163" t="s">
        <v>16</v>
      </c>
      <c r="C116" s="162">
        <v>4</v>
      </c>
      <c r="D116" s="164" t="s">
        <v>55</v>
      </c>
      <c r="E116" s="165">
        <v>17</v>
      </c>
      <c r="F116" s="165">
        <v>53</v>
      </c>
      <c r="G116" s="165">
        <v>449.84122937300003</v>
      </c>
      <c r="H116" s="165">
        <v>21.276581538999991</v>
      </c>
      <c r="I116" s="165">
        <v>1.205782184</v>
      </c>
      <c r="J116" s="165">
        <v>20.070799355000002</v>
      </c>
      <c r="K116" s="165">
        <v>423.83429127699992</v>
      </c>
      <c r="L116" s="165">
        <v>196.02435626700003</v>
      </c>
      <c r="M116" s="165">
        <v>227.80993501</v>
      </c>
      <c r="N116" s="165">
        <v>4.7303564700000003</v>
      </c>
      <c r="O116" s="165">
        <v>3.2684597020000008</v>
      </c>
      <c r="P116" s="165">
        <v>1.4618967679999999</v>
      </c>
    </row>
    <row r="117" spans="1:16" ht="15" customHeight="1" x14ac:dyDescent="0.2">
      <c r="A117" s="162">
        <v>16</v>
      </c>
      <c r="B117" s="163" t="s">
        <v>16</v>
      </c>
      <c r="C117" s="162">
        <v>5</v>
      </c>
      <c r="D117" s="164" t="s">
        <v>56</v>
      </c>
      <c r="E117" s="165">
        <v>70</v>
      </c>
      <c r="F117" s="165">
        <v>89</v>
      </c>
      <c r="G117" s="165">
        <v>755.04735502499989</v>
      </c>
      <c r="H117" s="165">
        <v>467.92236461900006</v>
      </c>
      <c r="I117" s="165">
        <v>398.63367135899995</v>
      </c>
      <c r="J117" s="165">
        <v>69.288693260000002</v>
      </c>
      <c r="K117" s="165">
        <v>281.908172654</v>
      </c>
      <c r="L117" s="165">
        <v>138.83025823699998</v>
      </c>
      <c r="M117" s="165">
        <v>143.07791441699999</v>
      </c>
      <c r="N117" s="165">
        <v>5.2168176950000005</v>
      </c>
      <c r="O117" s="165">
        <v>3.790927055</v>
      </c>
      <c r="P117" s="165">
        <v>1.42589064</v>
      </c>
    </row>
    <row r="118" spans="1:16" ht="15" customHeight="1" x14ac:dyDescent="0.2">
      <c r="A118" s="162">
        <v>16</v>
      </c>
      <c r="B118" s="163" t="s">
        <v>16</v>
      </c>
      <c r="C118" s="162">
        <v>6</v>
      </c>
      <c r="D118" s="164" t="s">
        <v>57</v>
      </c>
      <c r="E118" s="165">
        <v>179</v>
      </c>
      <c r="F118" s="165">
        <v>195</v>
      </c>
      <c r="G118" s="165">
        <v>1130.7542504360001</v>
      </c>
      <c r="H118" s="165">
        <v>862.40375714499999</v>
      </c>
      <c r="I118" s="165">
        <v>284.90936197899998</v>
      </c>
      <c r="J118" s="165">
        <v>577.494395166</v>
      </c>
      <c r="K118" s="165">
        <v>228.00746437999999</v>
      </c>
      <c r="L118" s="165">
        <v>61.505718309999999</v>
      </c>
      <c r="M118" s="165">
        <v>166.50174607000002</v>
      </c>
      <c r="N118" s="165">
        <v>40.343028878999995</v>
      </c>
      <c r="O118" s="165">
        <v>16.967674551000002</v>
      </c>
      <c r="P118" s="165">
        <v>23.375354328</v>
      </c>
    </row>
    <row r="119" spans="1:16" ht="15" customHeight="1" x14ac:dyDescent="0.2">
      <c r="A119" s="162">
        <v>16</v>
      </c>
      <c r="B119" s="163" t="s">
        <v>16</v>
      </c>
      <c r="C119" s="162">
        <v>7</v>
      </c>
      <c r="D119" s="164" t="s">
        <v>58</v>
      </c>
      <c r="E119" s="165">
        <v>190</v>
      </c>
      <c r="F119" s="165">
        <v>201</v>
      </c>
      <c r="G119" s="165">
        <v>757.35100819499996</v>
      </c>
      <c r="H119" s="165">
        <v>110.16212683000001</v>
      </c>
      <c r="I119" s="165">
        <v>72.951512963000013</v>
      </c>
      <c r="J119" s="165">
        <v>37.210613866999999</v>
      </c>
      <c r="K119" s="165">
        <v>631.40228078300004</v>
      </c>
      <c r="L119" s="165">
        <v>275.98562446300002</v>
      </c>
      <c r="M119" s="165">
        <v>355.41665632000002</v>
      </c>
      <c r="N119" s="165">
        <v>15.786600543999999</v>
      </c>
      <c r="O119" s="165">
        <v>5.3934166240000003</v>
      </c>
      <c r="P119" s="165">
        <v>10.393183919999998</v>
      </c>
    </row>
    <row r="120" spans="1:16" ht="15" customHeight="1" x14ac:dyDescent="0.2">
      <c r="A120" s="162">
        <v>17</v>
      </c>
      <c r="B120" s="163" t="s">
        <v>17</v>
      </c>
      <c r="C120" s="162">
        <v>1</v>
      </c>
      <c r="D120" s="164" t="s">
        <v>51</v>
      </c>
      <c r="E120" s="165">
        <v>1110</v>
      </c>
      <c r="F120" s="165">
        <v>1262</v>
      </c>
      <c r="G120" s="165">
        <v>14205.793746490001</v>
      </c>
      <c r="H120" s="165">
        <v>9245.4313940600005</v>
      </c>
      <c r="I120" s="165">
        <v>7406.5346693800011</v>
      </c>
      <c r="J120" s="165">
        <v>1838.8967246799998</v>
      </c>
      <c r="K120" s="165">
        <v>4283.2660115000008</v>
      </c>
      <c r="L120" s="165">
        <v>2303.6006382260002</v>
      </c>
      <c r="M120" s="165">
        <v>1979.6653732740001</v>
      </c>
      <c r="N120" s="165">
        <v>677.09634056499999</v>
      </c>
      <c r="O120" s="165">
        <v>532.19397849099994</v>
      </c>
      <c r="P120" s="165">
        <v>144.902362074</v>
      </c>
    </row>
    <row r="121" spans="1:16" ht="15" customHeight="1" x14ac:dyDescent="0.2">
      <c r="A121" s="162">
        <v>17</v>
      </c>
      <c r="B121" s="163" t="s">
        <v>17</v>
      </c>
      <c r="C121" s="162">
        <v>2</v>
      </c>
      <c r="D121" s="164" t="s">
        <v>53</v>
      </c>
      <c r="E121" s="165">
        <v>109</v>
      </c>
      <c r="F121" s="165">
        <v>141</v>
      </c>
      <c r="G121" s="165">
        <v>13367.310963390999</v>
      </c>
      <c r="H121" s="165">
        <v>6636.6579236880007</v>
      </c>
      <c r="I121" s="165">
        <v>5397.87811977</v>
      </c>
      <c r="J121" s="165">
        <v>1238.779803918</v>
      </c>
      <c r="K121" s="165">
        <v>6230.6391599729996</v>
      </c>
      <c r="L121" s="165">
        <v>4326.2955934929996</v>
      </c>
      <c r="M121" s="165">
        <v>1904.3435664800002</v>
      </c>
      <c r="N121" s="165">
        <v>500.01387960600005</v>
      </c>
      <c r="O121" s="165">
        <v>414.068158348</v>
      </c>
      <c r="P121" s="165">
        <v>85.945721258000006</v>
      </c>
    </row>
    <row r="122" spans="1:16" ht="15" customHeight="1" x14ac:dyDescent="0.2">
      <c r="A122" s="162">
        <v>17</v>
      </c>
      <c r="B122" s="163" t="s">
        <v>17</v>
      </c>
      <c r="C122" s="162">
        <v>3</v>
      </c>
      <c r="D122" s="164" t="s">
        <v>54</v>
      </c>
      <c r="E122" s="165">
        <v>696</v>
      </c>
      <c r="F122" s="165">
        <v>856</v>
      </c>
      <c r="G122" s="165">
        <v>6938.5646727700005</v>
      </c>
      <c r="H122" s="165">
        <v>1524.338589575</v>
      </c>
      <c r="I122" s="165">
        <v>1104.691969638</v>
      </c>
      <c r="J122" s="165">
        <v>419.64661993699997</v>
      </c>
      <c r="K122" s="165">
        <v>5152.3870044799987</v>
      </c>
      <c r="L122" s="165">
        <v>1688.8053198640002</v>
      </c>
      <c r="M122" s="165">
        <v>3463.5816846159996</v>
      </c>
      <c r="N122" s="165">
        <v>261.83907820800005</v>
      </c>
      <c r="O122" s="165">
        <v>145.76729103800002</v>
      </c>
      <c r="P122" s="165">
        <v>116.07178716999999</v>
      </c>
    </row>
    <row r="123" spans="1:16" ht="15" customHeight="1" x14ac:dyDescent="0.2">
      <c r="A123" s="162">
        <v>17</v>
      </c>
      <c r="B123" s="163" t="s">
        <v>17</v>
      </c>
      <c r="C123" s="162">
        <v>4</v>
      </c>
      <c r="D123" s="164" t="s">
        <v>55</v>
      </c>
      <c r="E123" s="165">
        <v>38</v>
      </c>
      <c r="F123" s="165">
        <v>99</v>
      </c>
      <c r="G123" s="165">
        <v>860.10685149800008</v>
      </c>
      <c r="H123" s="165">
        <v>31.292713882999998</v>
      </c>
      <c r="I123" s="165">
        <v>3.3565651059999997</v>
      </c>
      <c r="J123" s="165">
        <v>27.936148777000003</v>
      </c>
      <c r="K123" s="165">
        <v>819.43798805499989</v>
      </c>
      <c r="L123" s="165">
        <v>388.54791350700003</v>
      </c>
      <c r="M123" s="165">
        <v>430.89007454799992</v>
      </c>
      <c r="N123" s="165">
        <v>9.3761494229999993</v>
      </c>
      <c r="O123" s="165">
        <v>3.4793477369999999</v>
      </c>
      <c r="P123" s="165">
        <v>5.896801685999999</v>
      </c>
    </row>
    <row r="124" spans="1:16" ht="15" customHeight="1" x14ac:dyDescent="0.2">
      <c r="A124" s="162">
        <v>17</v>
      </c>
      <c r="B124" s="163" t="s">
        <v>17</v>
      </c>
      <c r="C124" s="162">
        <v>5</v>
      </c>
      <c r="D124" s="164" t="s">
        <v>56</v>
      </c>
      <c r="E124" s="165">
        <v>161</v>
      </c>
      <c r="F124" s="165">
        <v>236</v>
      </c>
      <c r="G124" s="165">
        <v>2223.1892272170003</v>
      </c>
      <c r="H124" s="165">
        <v>1201.5035182270001</v>
      </c>
      <c r="I124" s="165">
        <v>1021.3713180730001</v>
      </c>
      <c r="J124" s="165">
        <v>180.13220015399997</v>
      </c>
      <c r="K124" s="165">
        <v>985.03183756399994</v>
      </c>
      <c r="L124" s="165">
        <v>614.42553232699993</v>
      </c>
      <c r="M124" s="165">
        <v>370.60630523700002</v>
      </c>
      <c r="N124" s="165">
        <v>36.653871205000002</v>
      </c>
      <c r="O124" s="165">
        <v>29.453705152999998</v>
      </c>
      <c r="P124" s="165">
        <v>7.200166052000001</v>
      </c>
    </row>
    <row r="125" spans="1:16" ht="15" customHeight="1" x14ac:dyDescent="0.2">
      <c r="A125" s="162">
        <v>17</v>
      </c>
      <c r="B125" s="163" t="s">
        <v>17</v>
      </c>
      <c r="C125" s="162">
        <v>6</v>
      </c>
      <c r="D125" s="164" t="s">
        <v>57</v>
      </c>
      <c r="E125" s="165">
        <v>462</v>
      </c>
      <c r="F125" s="165">
        <v>534</v>
      </c>
      <c r="G125" s="165">
        <v>3019.3518894020003</v>
      </c>
      <c r="H125" s="165">
        <v>2488.7330885539996</v>
      </c>
      <c r="I125" s="165">
        <v>991.95872761999988</v>
      </c>
      <c r="J125" s="165">
        <v>1496.774360934</v>
      </c>
      <c r="K125" s="165">
        <v>462.57350286300004</v>
      </c>
      <c r="L125" s="165">
        <v>140.212027995</v>
      </c>
      <c r="M125" s="165">
        <v>322.36147486799996</v>
      </c>
      <c r="N125" s="165">
        <v>68.045297844000004</v>
      </c>
      <c r="O125" s="165">
        <v>27.186265408000001</v>
      </c>
      <c r="P125" s="165">
        <v>40.859032436</v>
      </c>
    </row>
    <row r="126" spans="1:16" ht="15" customHeight="1" x14ac:dyDescent="0.2">
      <c r="A126" s="162">
        <v>17</v>
      </c>
      <c r="B126" s="163" t="s">
        <v>17</v>
      </c>
      <c r="C126" s="162">
        <v>7</v>
      </c>
      <c r="D126" s="164" t="s">
        <v>58</v>
      </c>
      <c r="E126" s="165">
        <v>272</v>
      </c>
      <c r="F126" s="165">
        <v>297</v>
      </c>
      <c r="G126" s="165">
        <v>1537.2348028260001</v>
      </c>
      <c r="H126" s="165">
        <v>282.98474409899995</v>
      </c>
      <c r="I126" s="165">
        <v>215.09067615499998</v>
      </c>
      <c r="J126" s="165">
        <v>67.894067944</v>
      </c>
      <c r="K126" s="165">
        <v>1204.7538005849999</v>
      </c>
      <c r="L126" s="165">
        <v>590.31874885899992</v>
      </c>
      <c r="M126" s="165">
        <v>614.4350517260001</v>
      </c>
      <c r="N126" s="165">
        <v>49.496258068000003</v>
      </c>
      <c r="O126" s="165">
        <v>27.315984548000003</v>
      </c>
      <c r="P126" s="165">
        <v>22.18027352</v>
      </c>
    </row>
    <row r="127" spans="1:16" ht="15" customHeight="1" x14ac:dyDescent="0.2">
      <c r="A127" s="162">
        <v>18</v>
      </c>
      <c r="B127" s="163" t="s">
        <v>18</v>
      </c>
      <c r="C127" s="162">
        <v>1</v>
      </c>
      <c r="D127" s="164" t="s">
        <v>51</v>
      </c>
      <c r="E127" s="165">
        <v>646</v>
      </c>
      <c r="F127" s="165">
        <v>699</v>
      </c>
      <c r="G127" s="165">
        <v>9795.9492668579987</v>
      </c>
      <c r="H127" s="165">
        <v>6576.0992924200009</v>
      </c>
      <c r="I127" s="165">
        <v>5560.8554623199998</v>
      </c>
      <c r="J127" s="165">
        <v>1015.2438301</v>
      </c>
      <c r="K127" s="165">
        <v>2880.2438861780001</v>
      </c>
      <c r="L127" s="165">
        <v>1792.011773788</v>
      </c>
      <c r="M127" s="165">
        <v>1088.2321123900001</v>
      </c>
      <c r="N127" s="165">
        <v>339.60608805499999</v>
      </c>
      <c r="O127" s="165">
        <v>265.95898990300003</v>
      </c>
      <c r="P127" s="165">
        <v>73.647098152000012</v>
      </c>
    </row>
    <row r="128" spans="1:16" ht="15" customHeight="1" x14ac:dyDescent="0.2">
      <c r="A128" s="162">
        <v>18</v>
      </c>
      <c r="B128" s="163" t="s">
        <v>18</v>
      </c>
      <c r="C128" s="162">
        <v>2</v>
      </c>
      <c r="D128" s="164" t="s">
        <v>53</v>
      </c>
      <c r="E128" s="165">
        <v>66</v>
      </c>
      <c r="F128" s="165">
        <v>75</v>
      </c>
      <c r="G128" s="165">
        <v>8295.183654774999</v>
      </c>
      <c r="H128" s="165">
        <v>4190.1213298150005</v>
      </c>
      <c r="I128" s="165">
        <v>2961.6848720429998</v>
      </c>
      <c r="J128" s="165">
        <v>1228.4364577719998</v>
      </c>
      <c r="K128" s="165">
        <v>3894.1020752280001</v>
      </c>
      <c r="L128" s="165">
        <v>2814.2879915449998</v>
      </c>
      <c r="M128" s="165">
        <v>1079.8140836829998</v>
      </c>
      <c r="N128" s="165">
        <v>210.96024964700001</v>
      </c>
      <c r="O128" s="165">
        <v>162.59199372800001</v>
      </c>
      <c r="P128" s="165">
        <v>48.368255918999999</v>
      </c>
    </row>
    <row r="129" spans="1:16" ht="15" customHeight="1" x14ac:dyDescent="0.2">
      <c r="A129" s="162">
        <v>18</v>
      </c>
      <c r="B129" s="163" t="s">
        <v>18</v>
      </c>
      <c r="C129" s="162">
        <v>3</v>
      </c>
      <c r="D129" s="164" t="s">
        <v>54</v>
      </c>
      <c r="E129" s="165">
        <v>428</v>
      </c>
      <c r="F129" s="165">
        <v>488</v>
      </c>
      <c r="G129" s="165">
        <v>5833.5822869200001</v>
      </c>
      <c r="H129" s="165">
        <v>1406.2279312850001</v>
      </c>
      <c r="I129" s="165">
        <v>964.01077789700003</v>
      </c>
      <c r="J129" s="165">
        <v>442.21715338799993</v>
      </c>
      <c r="K129" s="165">
        <v>4297.187345323</v>
      </c>
      <c r="L129" s="165">
        <v>1661.4755413360001</v>
      </c>
      <c r="M129" s="165">
        <v>2635.7118039870002</v>
      </c>
      <c r="N129" s="165">
        <v>130.16701007100002</v>
      </c>
      <c r="O129" s="165">
        <v>63.464128371999998</v>
      </c>
      <c r="P129" s="165">
        <v>66.702881699000002</v>
      </c>
    </row>
    <row r="130" spans="1:16" ht="15" customHeight="1" x14ac:dyDescent="0.2">
      <c r="A130" s="162">
        <v>18</v>
      </c>
      <c r="B130" s="163" t="s">
        <v>18</v>
      </c>
      <c r="C130" s="162">
        <v>4</v>
      </c>
      <c r="D130" s="164" t="s">
        <v>55</v>
      </c>
      <c r="E130" s="165">
        <v>14</v>
      </c>
      <c r="F130" s="165">
        <v>43</v>
      </c>
      <c r="G130" s="165">
        <v>308.40334014899997</v>
      </c>
      <c r="H130" s="165">
        <v>12.261919735999999</v>
      </c>
      <c r="I130" s="165">
        <v>3.0525490779999997</v>
      </c>
      <c r="J130" s="165">
        <v>9.209370658000001</v>
      </c>
      <c r="K130" s="165">
        <v>293.94339703200006</v>
      </c>
      <c r="L130" s="165">
        <v>127.12098494200001</v>
      </c>
      <c r="M130" s="165">
        <v>166.82241209</v>
      </c>
      <c r="N130" s="165">
        <v>2.1980233170000001</v>
      </c>
      <c r="O130" s="165">
        <v>1.809423249</v>
      </c>
      <c r="P130" s="165">
        <v>0.38860006800000002</v>
      </c>
    </row>
    <row r="131" spans="1:16" ht="15" customHeight="1" x14ac:dyDescent="0.2">
      <c r="A131" s="162">
        <v>18</v>
      </c>
      <c r="B131" s="163" t="s">
        <v>18</v>
      </c>
      <c r="C131" s="162">
        <v>5</v>
      </c>
      <c r="D131" s="164" t="s">
        <v>56</v>
      </c>
      <c r="E131" s="165">
        <v>106</v>
      </c>
      <c r="F131" s="165">
        <v>120</v>
      </c>
      <c r="G131" s="165">
        <v>2315.409652627</v>
      </c>
      <c r="H131" s="165">
        <v>1575.89440657</v>
      </c>
      <c r="I131" s="165">
        <v>1475.8972215880003</v>
      </c>
      <c r="J131" s="165">
        <v>99.997184981999993</v>
      </c>
      <c r="K131" s="165">
        <v>715.73279152300006</v>
      </c>
      <c r="L131" s="165">
        <v>358.24299540100003</v>
      </c>
      <c r="M131" s="165">
        <v>357.48979612200003</v>
      </c>
      <c r="N131" s="165">
        <v>23.78245446</v>
      </c>
      <c r="O131" s="165">
        <v>16.33208634</v>
      </c>
      <c r="P131" s="165">
        <v>7.4503681200000003</v>
      </c>
    </row>
    <row r="132" spans="1:16" ht="15" customHeight="1" x14ac:dyDescent="0.2">
      <c r="A132" s="162">
        <v>18</v>
      </c>
      <c r="B132" s="163" t="s">
        <v>18</v>
      </c>
      <c r="C132" s="162">
        <v>6</v>
      </c>
      <c r="D132" s="164" t="s">
        <v>57</v>
      </c>
      <c r="E132" s="165">
        <v>145</v>
      </c>
      <c r="F132" s="165">
        <v>153</v>
      </c>
      <c r="G132" s="165">
        <v>807.26258343900008</v>
      </c>
      <c r="H132" s="165">
        <v>480.29797958299997</v>
      </c>
      <c r="I132" s="165">
        <v>187.77881138000001</v>
      </c>
      <c r="J132" s="165">
        <v>292.51916820299999</v>
      </c>
      <c r="K132" s="165">
        <v>306.45592395199998</v>
      </c>
      <c r="L132" s="165">
        <v>78.585072298</v>
      </c>
      <c r="M132" s="165">
        <v>227.87085165399998</v>
      </c>
      <c r="N132" s="165">
        <v>20.508679866999998</v>
      </c>
      <c r="O132" s="165">
        <v>10.999999999</v>
      </c>
      <c r="P132" s="165">
        <v>9.5086798679999998</v>
      </c>
    </row>
    <row r="133" spans="1:16" ht="15" customHeight="1" x14ac:dyDescent="0.2">
      <c r="A133" s="162">
        <v>18</v>
      </c>
      <c r="B133" s="163" t="s">
        <v>18</v>
      </c>
      <c r="C133" s="162">
        <v>7</v>
      </c>
      <c r="D133" s="164" t="s">
        <v>58</v>
      </c>
      <c r="E133" s="165">
        <v>162</v>
      </c>
      <c r="F133" s="165">
        <v>168</v>
      </c>
      <c r="G133" s="165">
        <v>1573.2023737929999</v>
      </c>
      <c r="H133" s="165">
        <v>164.871192122</v>
      </c>
      <c r="I133" s="165">
        <v>143.001415968</v>
      </c>
      <c r="J133" s="165">
        <v>21.869776153999997</v>
      </c>
      <c r="K133" s="165">
        <v>1360.8493591310003</v>
      </c>
      <c r="L133" s="165">
        <v>959.85912203099997</v>
      </c>
      <c r="M133" s="165">
        <v>400.99023710000006</v>
      </c>
      <c r="N133" s="165">
        <v>47.481822513000004</v>
      </c>
      <c r="O133" s="165">
        <v>42.116827184999998</v>
      </c>
      <c r="P133" s="165">
        <v>5.364995328</v>
      </c>
    </row>
    <row r="134" spans="1:16" ht="15" customHeight="1" x14ac:dyDescent="0.2">
      <c r="A134" s="162"/>
      <c r="B134" s="166" t="s">
        <v>191</v>
      </c>
      <c r="C134" s="162">
        <v>1</v>
      </c>
      <c r="D134" s="164" t="s">
        <v>51</v>
      </c>
      <c r="E134" s="165">
        <v>143</v>
      </c>
      <c r="F134" s="165">
        <v>143</v>
      </c>
      <c r="G134" s="165">
        <v>1150</v>
      </c>
      <c r="H134" s="165">
        <v>736</v>
      </c>
      <c r="I134" s="165">
        <v>282</v>
      </c>
      <c r="J134" s="165">
        <v>454</v>
      </c>
      <c r="K134" s="165">
        <v>414</v>
      </c>
      <c r="L134" s="165">
        <v>279</v>
      </c>
      <c r="M134" s="165">
        <v>135</v>
      </c>
      <c r="N134" s="165">
        <v>0</v>
      </c>
      <c r="O134" s="165">
        <v>0</v>
      </c>
      <c r="P134" s="165">
        <v>0</v>
      </c>
    </row>
    <row r="135" spans="1:16" ht="15" customHeight="1" x14ac:dyDescent="0.2">
      <c r="A135" s="162"/>
      <c r="B135" s="166" t="s">
        <v>191</v>
      </c>
      <c r="C135" s="162">
        <v>2</v>
      </c>
      <c r="D135" s="164" t="s">
        <v>53</v>
      </c>
      <c r="E135" s="165">
        <v>65</v>
      </c>
      <c r="F135" s="165">
        <v>65</v>
      </c>
      <c r="G135" s="165">
        <v>174</v>
      </c>
      <c r="H135" s="165">
        <v>12</v>
      </c>
      <c r="I135" s="165">
        <v>12</v>
      </c>
      <c r="J135" s="165">
        <v>0</v>
      </c>
      <c r="K135" s="165">
        <v>162</v>
      </c>
      <c r="L135" s="165">
        <v>127</v>
      </c>
      <c r="M135" s="165">
        <v>35</v>
      </c>
      <c r="N135" s="165">
        <v>0</v>
      </c>
      <c r="O135" s="165">
        <v>0</v>
      </c>
      <c r="P135" s="165">
        <v>0</v>
      </c>
    </row>
    <row r="136" spans="1:16" ht="15" customHeight="1" x14ac:dyDescent="0.2">
      <c r="A136" s="162"/>
      <c r="B136" s="166" t="s">
        <v>191</v>
      </c>
      <c r="C136" s="162">
        <v>3</v>
      </c>
      <c r="D136" s="164" t="s">
        <v>54</v>
      </c>
      <c r="E136" s="165">
        <v>597</v>
      </c>
      <c r="F136" s="165">
        <v>597</v>
      </c>
      <c r="G136" s="165">
        <v>1285</v>
      </c>
      <c r="H136" s="165">
        <v>50</v>
      </c>
      <c r="I136" s="165">
        <v>38</v>
      </c>
      <c r="J136" s="165">
        <v>12</v>
      </c>
      <c r="K136" s="165">
        <v>1235</v>
      </c>
      <c r="L136" s="165">
        <v>980</v>
      </c>
      <c r="M136" s="165">
        <v>255</v>
      </c>
      <c r="N136" s="165">
        <v>0</v>
      </c>
      <c r="O136" s="165">
        <v>0</v>
      </c>
      <c r="P136" s="165">
        <v>0</v>
      </c>
    </row>
    <row r="137" spans="1:16" ht="15" customHeight="1" x14ac:dyDescent="0.2">
      <c r="A137" s="162"/>
      <c r="B137" s="166" t="s">
        <v>191</v>
      </c>
      <c r="C137" s="162">
        <v>4</v>
      </c>
      <c r="D137" s="164" t="s">
        <v>55</v>
      </c>
      <c r="E137" s="165">
        <v>4</v>
      </c>
      <c r="F137" s="165">
        <v>4</v>
      </c>
      <c r="G137" s="165">
        <v>5</v>
      </c>
      <c r="H137" s="165">
        <v>0</v>
      </c>
      <c r="I137" s="165">
        <v>0</v>
      </c>
      <c r="J137" s="165">
        <v>0</v>
      </c>
      <c r="K137" s="165">
        <v>5</v>
      </c>
      <c r="L137" s="165">
        <v>5</v>
      </c>
      <c r="M137" s="165">
        <v>0</v>
      </c>
      <c r="N137" s="165">
        <v>0</v>
      </c>
      <c r="O137" s="165">
        <v>0</v>
      </c>
      <c r="P137" s="165">
        <v>0</v>
      </c>
    </row>
    <row r="138" spans="1:16" ht="15" customHeight="1" x14ac:dyDescent="0.2">
      <c r="A138" s="162"/>
      <c r="B138" s="166" t="s">
        <v>191</v>
      </c>
      <c r="C138" s="162">
        <v>5</v>
      </c>
      <c r="D138" s="164" t="s">
        <v>56</v>
      </c>
      <c r="E138" s="165">
        <v>9</v>
      </c>
      <c r="F138" s="165">
        <v>9</v>
      </c>
      <c r="G138" s="165">
        <v>48</v>
      </c>
      <c r="H138" s="165">
        <v>38</v>
      </c>
      <c r="I138" s="165">
        <v>38</v>
      </c>
      <c r="J138" s="165">
        <v>0</v>
      </c>
      <c r="K138" s="165">
        <v>10</v>
      </c>
      <c r="L138" s="165">
        <v>9</v>
      </c>
      <c r="M138" s="165">
        <v>1</v>
      </c>
      <c r="N138" s="165">
        <v>0</v>
      </c>
      <c r="O138" s="165">
        <v>0</v>
      </c>
      <c r="P138" s="165">
        <v>0</v>
      </c>
    </row>
    <row r="139" spans="1:16" ht="15" customHeight="1" x14ac:dyDescent="0.2">
      <c r="A139" s="162"/>
      <c r="B139" s="166" t="s">
        <v>191</v>
      </c>
      <c r="C139" s="162">
        <v>6</v>
      </c>
      <c r="D139" s="164" t="s">
        <v>57</v>
      </c>
      <c r="E139" s="165">
        <v>9</v>
      </c>
      <c r="F139" s="165">
        <v>9</v>
      </c>
      <c r="G139" s="165">
        <v>10</v>
      </c>
      <c r="H139" s="165">
        <v>0</v>
      </c>
      <c r="I139" s="165">
        <v>0</v>
      </c>
      <c r="J139" s="165">
        <v>0</v>
      </c>
      <c r="K139" s="165">
        <v>10</v>
      </c>
      <c r="L139" s="165">
        <v>5</v>
      </c>
      <c r="M139" s="165">
        <v>5</v>
      </c>
      <c r="N139" s="165">
        <v>0</v>
      </c>
      <c r="O139" s="165">
        <v>0</v>
      </c>
      <c r="P139" s="165">
        <v>0</v>
      </c>
    </row>
    <row r="140" spans="1:16" ht="15" customHeight="1" thickBot="1" x14ac:dyDescent="0.25">
      <c r="A140" s="167"/>
      <c r="B140" s="168" t="s">
        <v>191</v>
      </c>
      <c r="C140" s="167">
        <v>7</v>
      </c>
      <c r="D140" s="169" t="s">
        <v>58</v>
      </c>
      <c r="E140" s="170">
        <v>145</v>
      </c>
      <c r="F140" s="171">
        <v>145</v>
      </c>
      <c r="G140" s="170">
        <v>420</v>
      </c>
      <c r="H140" s="170">
        <v>130</v>
      </c>
      <c r="I140" s="170">
        <v>76</v>
      </c>
      <c r="J140" s="170">
        <v>54</v>
      </c>
      <c r="K140" s="170">
        <v>290</v>
      </c>
      <c r="L140" s="170">
        <v>204</v>
      </c>
      <c r="M140" s="172">
        <v>86</v>
      </c>
      <c r="N140" s="170">
        <v>0</v>
      </c>
      <c r="O140" s="170">
        <v>0</v>
      </c>
      <c r="P140" s="170">
        <v>0</v>
      </c>
    </row>
    <row r="141" spans="1:16" ht="21" customHeight="1" x14ac:dyDescent="0.2">
      <c r="A141" s="173"/>
      <c r="B141" s="173"/>
      <c r="C141" s="173"/>
      <c r="D141" s="125" t="s">
        <v>59</v>
      </c>
      <c r="E141" s="174">
        <f t="shared" ref="E141:P141" si="0">SUM(E8:E140)</f>
        <v>30605</v>
      </c>
      <c r="F141" s="174">
        <f t="shared" si="0"/>
        <v>36134</v>
      </c>
      <c r="G141" s="174">
        <f t="shared" si="0"/>
        <v>500524.74860110704</v>
      </c>
      <c r="H141" s="174">
        <f t="shared" si="0"/>
        <v>245279.94342048894</v>
      </c>
      <c r="I141" s="174">
        <f t="shared" si="0"/>
        <v>184663.45479560096</v>
      </c>
      <c r="J141" s="174">
        <f t="shared" si="0"/>
        <v>60616.488624888021</v>
      </c>
      <c r="K141" s="174">
        <f t="shared" si="0"/>
        <v>238434.44498976704</v>
      </c>
      <c r="L141" s="174">
        <f t="shared" si="0"/>
        <v>127458.50495694003</v>
      </c>
      <c r="M141" s="174">
        <f t="shared" si="0"/>
        <v>110975.940032827</v>
      </c>
      <c r="N141" s="174">
        <f t="shared" si="0"/>
        <v>16810.360174032005</v>
      </c>
      <c r="O141" s="174">
        <f t="shared" si="0"/>
        <v>11842.920638794998</v>
      </c>
      <c r="P141" s="174">
        <f t="shared" si="0"/>
        <v>4967.4395352370002</v>
      </c>
    </row>
    <row r="142" spans="1:16" x14ac:dyDescent="0.2">
      <c r="D142" s="48"/>
      <c r="E142" s="23"/>
      <c r="F142" s="23"/>
      <c r="G142" s="23"/>
      <c r="H142" s="23"/>
      <c r="I142" s="23"/>
      <c r="J142" s="23"/>
      <c r="K142" s="23"/>
      <c r="L142" s="23"/>
      <c r="M142" s="23"/>
      <c r="N142" s="23"/>
      <c r="O142" s="23"/>
      <c r="P142" s="23"/>
    </row>
    <row r="144" spans="1:16" x14ac:dyDescent="0.2">
      <c r="A144" s="36" t="s">
        <v>1074</v>
      </c>
    </row>
  </sheetData>
  <autoFilter ref="A7:P7" xr:uid="{00000000-0009-0000-0000-00000A000000}">
    <sortState xmlns:xlrd2="http://schemas.microsoft.com/office/spreadsheetml/2017/richdata2" ref="A8:P141">
      <sortCondition ref="A7"/>
    </sortState>
  </autoFilter>
  <mergeCells count="1">
    <mergeCell ref="G6:P6"/>
  </mergeCells>
  <hyperlinks>
    <hyperlink ref="A4" location="INHALT!A1" display="zum Inhaltsverzeichnis" xr:uid="{DC1E098E-F827-402E-946E-D5770F9630E1}"/>
  </hyperlinks>
  <pageMargins left="0.25" right="0.25" top="0.75" bottom="0.75" header="0.3" footer="0.3"/>
  <pageSetup paperSize="9" scale="60" orientation="landscape" horizontalDpi="300" verticalDpi="300" r:id="rId1"/>
  <headerFooter alignWithMargins="0">
    <oddFooter>&amp;R
&amp;"Trebuchet MS,Standard"&amp;9WA-STAT/WKOÖ</oddFooter>
  </headerFooter>
  <rowBreaks count="2" manualBreakCount="2">
    <brk id="49" max="15" man="1"/>
    <brk id="95"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32"/>
  <sheetViews>
    <sheetView showGridLines="0" zoomScaleNormal="100" zoomScaleSheetLayoutView="85" workbookViewId="0"/>
  </sheetViews>
  <sheetFormatPr baseColWidth="10" defaultColWidth="9.140625" defaultRowHeight="15" x14ac:dyDescent="0.2"/>
  <cols>
    <col min="1" max="1" width="7.28515625" style="19" customWidth="1"/>
    <col min="2" max="2" width="8.42578125" style="19" customWidth="1"/>
    <col min="3" max="3" width="56.42578125" style="19" customWidth="1"/>
    <col min="4" max="4" width="12.28515625" style="19" customWidth="1"/>
    <col min="5" max="5" width="17.85546875" style="19" customWidth="1"/>
    <col min="6" max="15" width="8.42578125" style="19" customWidth="1"/>
    <col min="16" max="16384" width="9.140625" style="19"/>
  </cols>
  <sheetData>
    <row r="1" spans="1:15" ht="35.1" customHeight="1" x14ac:dyDescent="0.2"/>
    <row r="2" spans="1:15" s="114" customFormat="1" ht="18" x14ac:dyDescent="0.2">
      <c r="A2" s="113" t="s">
        <v>181</v>
      </c>
    </row>
    <row r="3" spans="1:15" s="114" customFormat="1" ht="18" x14ac:dyDescent="0.2">
      <c r="A3" s="113" t="s">
        <v>1199</v>
      </c>
    </row>
    <row r="4" spans="1:15" s="266" customFormat="1" x14ac:dyDescent="0.2">
      <c r="A4" s="263" t="s">
        <v>42</v>
      </c>
    </row>
    <row r="5" spans="1:15" x14ac:dyDescent="0.2">
      <c r="A5" s="90"/>
    </row>
    <row r="6" spans="1:15" ht="21" customHeight="1" x14ac:dyDescent="0.2">
      <c r="A6" s="22"/>
      <c r="B6" s="22"/>
      <c r="C6" s="22"/>
      <c r="D6" s="22"/>
      <c r="F6" s="300" t="s">
        <v>1200</v>
      </c>
      <c r="G6" s="300"/>
      <c r="H6" s="300"/>
      <c r="I6" s="300"/>
      <c r="J6" s="300"/>
      <c r="K6" s="300"/>
      <c r="L6" s="300"/>
      <c r="M6" s="300"/>
      <c r="N6" s="300"/>
      <c r="O6" s="300"/>
    </row>
    <row r="7" spans="1:15" ht="45" customHeight="1" x14ac:dyDescent="0.2">
      <c r="A7" s="160" t="s">
        <v>52</v>
      </c>
      <c r="B7" s="160" t="s">
        <v>60</v>
      </c>
      <c r="C7" s="178" t="s">
        <v>128</v>
      </c>
      <c r="D7" s="160" t="s">
        <v>134</v>
      </c>
      <c r="E7" s="161" t="s">
        <v>202</v>
      </c>
      <c r="F7" s="160" t="s">
        <v>30</v>
      </c>
      <c r="G7" s="160" t="s">
        <v>31</v>
      </c>
      <c r="H7" s="160" t="s">
        <v>32</v>
      </c>
      <c r="I7" s="160" t="s">
        <v>33</v>
      </c>
      <c r="J7" s="160" t="s">
        <v>34</v>
      </c>
      <c r="K7" s="160" t="s">
        <v>35</v>
      </c>
      <c r="L7" s="160" t="s">
        <v>36</v>
      </c>
      <c r="M7" s="160" t="s">
        <v>154</v>
      </c>
      <c r="N7" s="160" t="s">
        <v>132</v>
      </c>
      <c r="O7" s="160" t="s">
        <v>133</v>
      </c>
    </row>
    <row r="8" spans="1:15" ht="15" customHeight="1" x14ac:dyDescent="0.2">
      <c r="A8" s="179">
        <v>1</v>
      </c>
      <c r="B8" s="179">
        <v>1010</v>
      </c>
      <c r="C8" s="180" t="s">
        <v>71</v>
      </c>
      <c r="D8" s="181">
        <v>978</v>
      </c>
      <c r="E8" s="181">
        <v>1197</v>
      </c>
      <c r="F8" s="181">
        <v>19564.999999808002</v>
      </c>
      <c r="G8" s="181">
        <v>12976.999999767999</v>
      </c>
      <c r="H8" s="181">
        <v>12747.999999838999</v>
      </c>
      <c r="I8" s="181">
        <v>228.99999992900001</v>
      </c>
      <c r="J8" s="181">
        <v>5851.9999996870001</v>
      </c>
      <c r="K8" s="181">
        <v>3861.9999998520007</v>
      </c>
      <c r="L8" s="181">
        <v>1989.9999998350004</v>
      </c>
      <c r="M8" s="181">
        <v>735.99999989300011</v>
      </c>
      <c r="N8" s="181">
        <v>685.99999992700009</v>
      </c>
      <c r="O8" s="181">
        <v>49.999999966000004</v>
      </c>
    </row>
    <row r="9" spans="1:15" ht="15" customHeight="1" x14ac:dyDescent="0.2">
      <c r="A9" s="179">
        <v>1</v>
      </c>
      <c r="B9" s="179">
        <v>1030</v>
      </c>
      <c r="C9" s="180" t="s">
        <v>111</v>
      </c>
      <c r="D9" s="181">
        <v>294</v>
      </c>
      <c r="E9" s="181">
        <v>326</v>
      </c>
      <c r="F9" s="181">
        <v>3069.9999999640004</v>
      </c>
      <c r="G9" s="181">
        <v>2180.9999999619999</v>
      </c>
      <c r="H9" s="181">
        <v>2082.9999999750003</v>
      </c>
      <c r="I9" s="181">
        <v>97.999999986999995</v>
      </c>
      <c r="J9" s="181">
        <v>682.99999994899986</v>
      </c>
      <c r="K9" s="181">
        <v>297.99999997899999</v>
      </c>
      <c r="L9" s="181">
        <v>384.99999996999998</v>
      </c>
      <c r="M9" s="181">
        <v>205.99999998199999</v>
      </c>
      <c r="N9" s="181">
        <v>189.99999998600001</v>
      </c>
      <c r="O9" s="181">
        <v>15.999999996</v>
      </c>
    </row>
    <row r="10" spans="1:15" ht="15" customHeight="1" x14ac:dyDescent="0.2">
      <c r="A10" s="179">
        <v>1</v>
      </c>
      <c r="B10" s="179">
        <v>1040</v>
      </c>
      <c r="C10" s="180" t="s">
        <v>1108</v>
      </c>
      <c r="D10" s="181">
        <v>146</v>
      </c>
      <c r="E10" s="181">
        <v>156</v>
      </c>
      <c r="F10" s="181">
        <v>1051.9999999890001</v>
      </c>
      <c r="G10" s="181">
        <v>680.99999998900012</v>
      </c>
      <c r="H10" s="181">
        <v>648.99999999200008</v>
      </c>
      <c r="I10" s="181">
        <v>31.999999997</v>
      </c>
      <c r="J10" s="181">
        <v>279.99999998600003</v>
      </c>
      <c r="K10" s="181">
        <v>106.999999995</v>
      </c>
      <c r="L10" s="181">
        <v>172.99999999099998</v>
      </c>
      <c r="M10" s="181">
        <v>90.999999991999999</v>
      </c>
      <c r="N10" s="181">
        <v>79.999999993000003</v>
      </c>
      <c r="O10" s="181">
        <v>10.999999999</v>
      </c>
    </row>
    <row r="11" spans="1:15" ht="15" customHeight="1" x14ac:dyDescent="0.2">
      <c r="A11" s="179">
        <v>1</v>
      </c>
      <c r="B11" s="179">
        <v>1050</v>
      </c>
      <c r="C11" s="180" t="s">
        <v>1109</v>
      </c>
      <c r="D11" s="181">
        <v>436</v>
      </c>
      <c r="E11" s="181">
        <v>477</v>
      </c>
      <c r="F11" s="181">
        <v>3794.999999955</v>
      </c>
      <c r="G11" s="181">
        <v>2729.9999999320007</v>
      </c>
      <c r="H11" s="181">
        <v>2342.999999958</v>
      </c>
      <c r="I11" s="181">
        <v>386.99999997400005</v>
      </c>
      <c r="J11" s="181">
        <v>821.99999994599989</v>
      </c>
      <c r="K11" s="181">
        <v>331.99999997899999</v>
      </c>
      <c r="L11" s="181">
        <v>489.99999996700001</v>
      </c>
      <c r="M11" s="181">
        <v>242.99999997399999</v>
      </c>
      <c r="N11" s="181">
        <v>168.99999998600001</v>
      </c>
      <c r="O11" s="181">
        <v>73.999999987999985</v>
      </c>
    </row>
    <row r="12" spans="1:15" ht="15" customHeight="1" x14ac:dyDescent="0.2">
      <c r="A12" s="179">
        <v>1</v>
      </c>
      <c r="B12" s="179">
        <v>1061</v>
      </c>
      <c r="C12" s="180" t="s">
        <v>1158</v>
      </c>
      <c r="D12" s="181">
        <v>617</v>
      </c>
      <c r="E12" s="181">
        <v>702</v>
      </c>
      <c r="F12" s="181">
        <v>5565.6122448189999</v>
      </c>
      <c r="G12" s="181">
        <v>4169.1836733670007</v>
      </c>
      <c r="H12" s="181">
        <v>4051.1836733970003</v>
      </c>
      <c r="I12" s="181">
        <v>117.99999996999999</v>
      </c>
      <c r="J12" s="181">
        <v>1322.4285713239999</v>
      </c>
      <c r="K12" s="181">
        <v>715.55102035900006</v>
      </c>
      <c r="L12" s="181">
        <v>606.87755096499995</v>
      </c>
      <c r="M12" s="181">
        <v>73.999999989999992</v>
      </c>
      <c r="N12" s="181">
        <v>64.999999991999999</v>
      </c>
      <c r="O12" s="181">
        <v>8.9999999979999998</v>
      </c>
    </row>
    <row r="13" spans="1:15" ht="15" customHeight="1" x14ac:dyDescent="0.2">
      <c r="A13" s="179">
        <v>1</v>
      </c>
      <c r="B13" s="179">
        <v>1062</v>
      </c>
      <c r="C13" s="180" t="s">
        <v>159</v>
      </c>
      <c r="D13" s="181">
        <v>76</v>
      </c>
      <c r="E13" s="181">
        <v>95</v>
      </c>
      <c r="F13" s="181">
        <v>798.99999997999998</v>
      </c>
      <c r="G13" s="181">
        <v>508.99999997300006</v>
      </c>
      <c r="H13" s="181">
        <v>463.99999998200002</v>
      </c>
      <c r="I13" s="181">
        <v>44.999999990999996</v>
      </c>
      <c r="J13" s="181">
        <v>268.99999997200001</v>
      </c>
      <c r="K13" s="181">
        <v>132.99999998999999</v>
      </c>
      <c r="L13" s="181">
        <v>135.99999998200002</v>
      </c>
      <c r="M13" s="181">
        <v>20.999999989999999</v>
      </c>
      <c r="N13" s="181">
        <v>19.999999989999999</v>
      </c>
      <c r="O13" s="181">
        <v>1</v>
      </c>
    </row>
    <row r="14" spans="1:15" ht="15" customHeight="1" x14ac:dyDescent="0.2">
      <c r="A14" s="179">
        <v>1</v>
      </c>
      <c r="B14" s="179">
        <v>1070</v>
      </c>
      <c r="C14" s="180" t="s">
        <v>72</v>
      </c>
      <c r="D14" s="181">
        <v>143</v>
      </c>
      <c r="E14" s="181">
        <v>158</v>
      </c>
      <c r="F14" s="181">
        <v>2382.9999999830002</v>
      </c>
      <c r="G14" s="181">
        <v>1538.999999977</v>
      </c>
      <c r="H14" s="181">
        <v>1497.9999999830002</v>
      </c>
      <c r="I14" s="181">
        <v>40.999999994000007</v>
      </c>
      <c r="J14" s="181">
        <v>609.99999997900011</v>
      </c>
      <c r="K14" s="181">
        <v>388.99999999000005</v>
      </c>
      <c r="L14" s="181">
        <v>220.999999989</v>
      </c>
      <c r="M14" s="181">
        <v>233.999999989</v>
      </c>
      <c r="N14" s="181">
        <v>222.99999999100001</v>
      </c>
      <c r="O14" s="181">
        <v>10.999999998</v>
      </c>
    </row>
    <row r="15" spans="1:15" ht="15" customHeight="1" x14ac:dyDescent="0.2">
      <c r="A15" s="179">
        <v>1</v>
      </c>
      <c r="B15" s="179">
        <v>1080</v>
      </c>
      <c r="C15" s="180" t="s">
        <v>1110</v>
      </c>
      <c r="D15" s="181">
        <v>697</v>
      </c>
      <c r="E15" s="181">
        <v>762</v>
      </c>
      <c r="F15" s="181">
        <v>7700.9999999290003</v>
      </c>
      <c r="G15" s="181">
        <v>4938.9999999000011</v>
      </c>
      <c r="H15" s="181">
        <v>4229.9999999370002</v>
      </c>
      <c r="I15" s="181">
        <v>708.99999996299994</v>
      </c>
      <c r="J15" s="181">
        <v>2336.99999991</v>
      </c>
      <c r="K15" s="181">
        <v>1253.9999999610002</v>
      </c>
      <c r="L15" s="181">
        <v>1082.9999999490001</v>
      </c>
      <c r="M15" s="181">
        <v>424.999999957</v>
      </c>
      <c r="N15" s="181">
        <v>326.999999973</v>
      </c>
      <c r="O15" s="181">
        <v>97.999999984000013</v>
      </c>
    </row>
    <row r="16" spans="1:15" ht="15" customHeight="1" x14ac:dyDescent="0.2">
      <c r="A16" s="179">
        <v>1</v>
      </c>
      <c r="B16" s="179">
        <v>1100</v>
      </c>
      <c r="C16" s="180" t="s">
        <v>112</v>
      </c>
      <c r="D16" s="181">
        <v>940</v>
      </c>
      <c r="E16" s="181">
        <v>1041</v>
      </c>
      <c r="F16" s="181">
        <v>20709.999999883996</v>
      </c>
      <c r="G16" s="181">
        <v>12392.999999852</v>
      </c>
      <c r="H16" s="181">
        <v>10920.999999899001</v>
      </c>
      <c r="I16" s="181">
        <v>1471.9999999530005</v>
      </c>
      <c r="J16" s="181">
        <v>7250.9999998329995</v>
      </c>
      <c r="K16" s="181">
        <v>4718.9999999219999</v>
      </c>
      <c r="L16" s="181">
        <v>2531.9999999110005</v>
      </c>
      <c r="M16" s="181">
        <v>1065.999999934</v>
      </c>
      <c r="N16" s="181">
        <v>915.99999995500002</v>
      </c>
      <c r="O16" s="181">
        <v>149.99999997899999</v>
      </c>
    </row>
    <row r="17" spans="1:15" ht="15" customHeight="1" x14ac:dyDescent="0.2">
      <c r="A17" s="179">
        <v>1</v>
      </c>
      <c r="B17" s="179">
        <v>1110</v>
      </c>
      <c r="C17" s="180" t="s">
        <v>1111</v>
      </c>
      <c r="D17" s="181">
        <v>510</v>
      </c>
      <c r="E17" s="181">
        <v>559</v>
      </c>
      <c r="F17" s="181">
        <v>5920.8747407259998</v>
      </c>
      <c r="G17" s="181">
        <v>3223.9249273630003</v>
      </c>
      <c r="H17" s="181">
        <v>3104.2053089560004</v>
      </c>
      <c r="I17" s="181">
        <v>119.71961840699998</v>
      </c>
      <c r="J17" s="181">
        <v>1948.9311488220001</v>
      </c>
      <c r="K17" s="181">
        <v>975.59477391600001</v>
      </c>
      <c r="L17" s="181">
        <v>973.33637490600017</v>
      </c>
      <c r="M17" s="181">
        <v>748.0186644129999</v>
      </c>
      <c r="N17" s="181">
        <v>699.15885521500002</v>
      </c>
      <c r="O17" s="181">
        <v>48.859809198000001</v>
      </c>
    </row>
    <row r="18" spans="1:15" ht="15" customHeight="1" x14ac:dyDescent="0.2">
      <c r="A18" s="179">
        <v>1</v>
      </c>
      <c r="B18" s="179">
        <v>1120</v>
      </c>
      <c r="C18" s="180" t="s">
        <v>1112</v>
      </c>
      <c r="D18" s="181">
        <v>665</v>
      </c>
      <c r="E18" s="181">
        <v>750</v>
      </c>
      <c r="F18" s="181">
        <v>8317.9999999240026</v>
      </c>
      <c r="G18" s="181">
        <v>4446.9999999130014</v>
      </c>
      <c r="H18" s="181">
        <v>4183.9999999360007</v>
      </c>
      <c r="I18" s="181">
        <v>262.99999997700002</v>
      </c>
      <c r="J18" s="181">
        <v>3101.9999998809999</v>
      </c>
      <c r="K18" s="181">
        <v>1909.9999999520001</v>
      </c>
      <c r="L18" s="181">
        <v>1191.9999999290001</v>
      </c>
      <c r="M18" s="181">
        <v>768.99999993199992</v>
      </c>
      <c r="N18" s="181">
        <v>714.99999995199994</v>
      </c>
      <c r="O18" s="181">
        <v>53.999999979999998</v>
      </c>
    </row>
    <row r="19" spans="1:15" ht="15" customHeight="1" x14ac:dyDescent="0.2">
      <c r="A19" s="179">
        <v>1</v>
      </c>
      <c r="B19" s="179">
        <v>1130</v>
      </c>
      <c r="C19" s="180" t="s">
        <v>73</v>
      </c>
      <c r="D19" s="181">
        <v>108</v>
      </c>
      <c r="E19" s="181">
        <v>125</v>
      </c>
      <c r="F19" s="181">
        <v>7320.9999999819993</v>
      </c>
      <c r="G19" s="181">
        <v>4759.9999999730007</v>
      </c>
      <c r="H19" s="181">
        <v>3307.9999999840002</v>
      </c>
      <c r="I19" s="181">
        <v>1451.9999999890001</v>
      </c>
      <c r="J19" s="181">
        <v>2418.9999999719998</v>
      </c>
      <c r="K19" s="181">
        <v>1608.9999999879999</v>
      </c>
      <c r="L19" s="181">
        <v>809.99999998400006</v>
      </c>
      <c r="M19" s="181">
        <v>141.99999997899999</v>
      </c>
      <c r="N19" s="181">
        <v>107.99999999000001</v>
      </c>
      <c r="O19" s="181">
        <v>33.999999989000003</v>
      </c>
    </row>
    <row r="20" spans="1:15" ht="15" customHeight="1" x14ac:dyDescent="0.2">
      <c r="A20" s="179">
        <v>1</v>
      </c>
      <c r="B20" s="179">
        <v>1140</v>
      </c>
      <c r="C20" s="180" t="s">
        <v>74</v>
      </c>
      <c r="D20" s="181">
        <v>506</v>
      </c>
      <c r="E20" s="181">
        <v>568</v>
      </c>
      <c r="F20" s="181">
        <v>10284.021953829</v>
      </c>
      <c r="G20" s="181">
        <v>4197.9999999470001</v>
      </c>
      <c r="H20" s="181">
        <v>3414.9999999680003</v>
      </c>
      <c r="I20" s="181">
        <v>782.99999997899999</v>
      </c>
      <c r="J20" s="181">
        <v>5664.0219537920002</v>
      </c>
      <c r="K20" s="181">
        <v>4150.0219538400006</v>
      </c>
      <c r="L20" s="181">
        <v>1513.9999999520001</v>
      </c>
      <c r="M20" s="181">
        <v>421.99999998100003</v>
      </c>
      <c r="N20" s="181">
        <v>362.99999998700002</v>
      </c>
      <c r="O20" s="181">
        <v>58.999999994</v>
      </c>
    </row>
    <row r="21" spans="1:15" ht="15" customHeight="1" x14ac:dyDescent="0.2">
      <c r="A21" s="179">
        <v>1</v>
      </c>
      <c r="B21" s="179">
        <v>1151</v>
      </c>
      <c r="C21" s="180" t="s">
        <v>160</v>
      </c>
      <c r="D21" s="181">
        <v>477</v>
      </c>
      <c r="E21" s="181">
        <v>532</v>
      </c>
      <c r="F21" s="181">
        <v>3537.9999999440001</v>
      </c>
      <c r="G21" s="181">
        <v>1811.9999999480001</v>
      </c>
      <c r="H21" s="181">
        <v>1684.999999959</v>
      </c>
      <c r="I21" s="181">
        <v>126.99999998899999</v>
      </c>
      <c r="J21" s="181">
        <v>1256.9999999400002</v>
      </c>
      <c r="K21" s="181">
        <v>600.99999997899999</v>
      </c>
      <c r="L21" s="181">
        <v>655.99999996100007</v>
      </c>
      <c r="M21" s="181">
        <v>468.99999995499996</v>
      </c>
      <c r="N21" s="181">
        <v>427.99999996599996</v>
      </c>
      <c r="O21" s="181">
        <v>40.999999989000003</v>
      </c>
    </row>
    <row r="22" spans="1:15" ht="15" customHeight="1" x14ac:dyDescent="0.2">
      <c r="A22" s="179">
        <v>1</v>
      </c>
      <c r="B22" s="179">
        <v>1152</v>
      </c>
      <c r="C22" s="180" t="s">
        <v>1113</v>
      </c>
      <c r="D22" s="181">
        <v>102</v>
      </c>
      <c r="E22" s="181">
        <v>112</v>
      </c>
      <c r="F22" s="181">
        <v>479.99999998999999</v>
      </c>
      <c r="G22" s="181">
        <v>299.99999999099998</v>
      </c>
      <c r="H22" s="181">
        <v>280.99999999099998</v>
      </c>
      <c r="I22" s="181">
        <v>19</v>
      </c>
      <c r="J22" s="181">
        <v>126.999999989</v>
      </c>
      <c r="K22" s="181">
        <v>36.999999994</v>
      </c>
      <c r="L22" s="181">
        <v>89.999999994999996</v>
      </c>
      <c r="M22" s="181">
        <v>52.999999995000003</v>
      </c>
      <c r="N22" s="181">
        <v>44.999999997000003</v>
      </c>
      <c r="O22" s="181">
        <v>7.9999999979999998</v>
      </c>
    </row>
    <row r="23" spans="1:15" ht="15" customHeight="1" x14ac:dyDescent="0.2">
      <c r="A23" s="179">
        <v>1</v>
      </c>
      <c r="B23" s="179">
        <v>1160</v>
      </c>
      <c r="C23" s="180" t="s">
        <v>113</v>
      </c>
      <c r="D23" s="181">
        <v>82</v>
      </c>
      <c r="E23" s="181">
        <v>93</v>
      </c>
      <c r="F23" s="181">
        <v>831.99999998700002</v>
      </c>
      <c r="G23" s="181">
        <v>578.99999998500004</v>
      </c>
      <c r="H23" s="181">
        <v>313.99999999100004</v>
      </c>
      <c r="I23" s="181">
        <v>264.99999999400001</v>
      </c>
      <c r="J23" s="181">
        <v>239.99999998500002</v>
      </c>
      <c r="K23" s="181">
        <v>94.999999993000003</v>
      </c>
      <c r="L23" s="181">
        <v>144.999999992</v>
      </c>
      <c r="M23" s="181">
        <v>13</v>
      </c>
      <c r="N23" s="181">
        <v>8</v>
      </c>
      <c r="O23" s="181">
        <v>5</v>
      </c>
    </row>
    <row r="24" spans="1:15" ht="15" customHeight="1" x14ac:dyDescent="0.2">
      <c r="A24" s="179">
        <v>1</v>
      </c>
      <c r="B24" s="179">
        <v>1170</v>
      </c>
      <c r="C24" s="180" t="s">
        <v>1114</v>
      </c>
      <c r="D24" s="181">
        <v>109</v>
      </c>
      <c r="E24" s="181">
        <v>147</v>
      </c>
      <c r="F24" s="181">
        <v>1373.9999999760003</v>
      </c>
      <c r="G24" s="181">
        <v>900.99999996499992</v>
      </c>
      <c r="H24" s="181">
        <v>256.999999989</v>
      </c>
      <c r="I24" s="181">
        <v>643.99999997600003</v>
      </c>
      <c r="J24" s="181">
        <v>459.99999997500004</v>
      </c>
      <c r="K24" s="181">
        <v>141.999999995</v>
      </c>
      <c r="L24" s="181">
        <v>317.99999998000004</v>
      </c>
      <c r="M24" s="181">
        <v>12.999999996</v>
      </c>
      <c r="N24" s="181">
        <v>1</v>
      </c>
      <c r="O24" s="181">
        <v>11.999999996</v>
      </c>
    </row>
    <row r="25" spans="1:15" ht="15" customHeight="1" x14ac:dyDescent="0.2">
      <c r="A25" s="179">
        <v>1</v>
      </c>
      <c r="B25" s="179">
        <v>1180</v>
      </c>
      <c r="C25" s="180" t="s">
        <v>114</v>
      </c>
      <c r="D25" s="181">
        <v>194</v>
      </c>
      <c r="E25" s="181">
        <v>327</v>
      </c>
      <c r="F25" s="181">
        <v>1914.9999999010001</v>
      </c>
      <c r="G25" s="181">
        <v>568.9999998909999</v>
      </c>
      <c r="H25" s="181">
        <v>206.99999995299996</v>
      </c>
      <c r="I25" s="181">
        <v>361.99999993799997</v>
      </c>
      <c r="J25" s="181">
        <v>1151.999999848</v>
      </c>
      <c r="K25" s="181">
        <v>309.99999993</v>
      </c>
      <c r="L25" s="181">
        <v>841.99999991800007</v>
      </c>
      <c r="M25" s="181">
        <v>193.99999986399999</v>
      </c>
      <c r="N25" s="181">
        <v>47.999999942999999</v>
      </c>
      <c r="O25" s="181">
        <v>145.99999992099998</v>
      </c>
    </row>
    <row r="26" spans="1:15" ht="15" customHeight="1" x14ac:dyDescent="0.2">
      <c r="A26" s="179">
        <v>1</v>
      </c>
      <c r="B26" s="179">
        <v>1191</v>
      </c>
      <c r="C26" s="180" t="s">
        <v>161</v>
      </c>
      <c r="D26" s="181">
        <v>268</v>
      </c>
      <c r="E26" s="181">
        <v>573</v>
      </c>
      <c r="F26" s="181">
        <v>4746.9999997860014</v>
      </c>
      <c r="G26" s="181">
        <v>3906.9999995970015</v>
      </c>
      <c r="H26" s="181">
        <v>1479.9999997969994</v>
      </c>
      <c r="I26" s="181">
        <v>2426.9999998000003</v>
      </c>
      <c r="J26" s="181">
        <v>642.99999975800006</v>
      </c>
      <c r="K26" s="181">
        <v>125.99999992500003</v>
      </c>
      <c r="L26" s="181">
        <v>516.99999983299995</v>
      </c>
      <c r="M26" s="181">
        <v>196.99999977200002</v>
      </c>
      <c r="N26" s="181">
        <v>64.999999911999993</v>
      </c>
      <c r="O26" s="181">
        <v>131.99999986</v>
      </c>
    </row>
    <row r="27" spans="1:15" ht="15" customHeight="1" x14ac:dyDescent="0.2">
      <c r="A27" s="179">
        <v>1</v>
      </c>
      <c r="B27" s="179">
        <v>1192</v>
      </c>
      <c r="C27" s="180" t="s">
        <v>162</v>
      </c>
      <c r="D27" s="181">
        <v>155</v>
      </c>
      <c r="E27" s="181">
        <v>267</v>
      </c>
      <c r="F27" s="181">
        <v>4551.9999999199999</v>
      </c>
      <c r="G27" s="181">
        <v>3659.9999998460007</v>
      </c>
      <c r="H27" s="181">
        <v>2431.9999999269999</v>
      </c>
      <c r="I27" s="181">
        <v>1227.9999999190002</v>
      </c>
      <c r="J27" s="181">
        <v>809.99999989000003</v>
      </c>
      <c r="K27" s="181">
        <v>230.99999996699998</v>
      </c>
      <c r="L27" s="181">
        <v>578.99999992300002</v>
      </c>
      <c r="M27" s="181">
        <v>81.999999957000014</v>
      </c>
      <c r="N27" s="181">
        <v>57.999999972999994</v>
      </c>
      <c r="O27" s="181">
        <v>23.999999983999999</v>
      </c>
    </row>
    <row r="28" spans="1:15" ht="15" customHeight="1" x14ac:dyDescent="0.2">
      <c r="A28" s="179">
        <v>1</v>
      </c>
      <c r="B28" s="179">
        <v>1193</v>
      </c>
      <c r="C28" s="180" t="s">
        <v>163</v>
      </c>
      <c r="D28" s="181">
        <v>50</v>
      </c>
      <c r="E28" s="181">
        <v>68</v>
      </c>
      <c r="F28" s="181">
        <v>800.99999998500016</v>
      </c>
      <c r="G28" s="181">
        <v>658.99999997300006</v>
      </c>
      <c r="H28" s="181">
        <v>191.99999998600001</v>
      </c>
      <c r="I28" s="181">
        <v>466.99999998700002</v>
      </c>
      <c r="J28" s="181">
        <v>99.999999986999981</v>
      </c>
      <c r="K28" s="181">
        <v>27.999999997</v>
      </c>
      <c r="L28" s="181">
        <v>71.999999990000006</v>
      </c>
      <c r="M28" s="181">
        <v>41.999999994999996</v>
      </c>
      <c r="N28" s="181">
        <v>7.9999999989999999</v>
      </c>
      <c r="O28" s="181">
        <v>33.999999996</v>
      </c>
    </row>
    <row r="29" spans="1:15" ht="15" customHeight="1" x14ac:dyDescent="0.2">
      <c r="A29" s="179">
        <v>1</v>
      </c>
      <c r="B29" s="179">
        <v>1194</v>
      </c>
      <c r="C29" s="180" t="s">
        <v>1151</v>
      </c>
      <c r="D29" s="181">
        <v>38</v>
      </c>
      <c r="E29" s="181">
        <v>46</v>
      </c>
      <c r="F29" s="181">
        <v>622.99999999200008</v>
      </c>
      <c r="G29" s="181">
        <v>325.99999999100004</v>
      </c>
      <c r="H29" s="181">
        <v>265.99999999400001</v>
      </c>
      <c r="I29" s="181">
        <v>59.999999997000003</v>
      </c>
      <c r="J29" s="181">
        <v>292.99999999099998</v>
      </c>
      <c r="K29" s="181">
        <v>143.99999999599999</v>
      </c>
      <c r="L29" s="181">
        <v>148.999999995</v>
      </c>
      <c r="M29" s="181">
        <v>4</v>
      </c>
      <c r="N29" s="181">
        <v>4</v>
      </c>
      <c r="O29" s="181">
        <v>0</v>
      </c>
    </row>
    <row r="30" spans="1:15" ht="15" customHeight="1" x14ac:dyDescent="0.2">
      <c r="A30" s="179">
        <v>1</v>
      </c>
      <c r="B30" s="179">
        <v>1195</v>
      </c>
      <c r="C30" s="180" t="s">
        <v>1115</v>
      </c>
      <c r="D30" s="181">
        <v>86</v>
      </c>
      <c r="E30" s="181">
        <v>107</v>
      </c>
      <c r="F30" s="181">
        <v>2077.9999999810002</v>
      </c>
      <c r="G30" s="181">
        <v>1340.9999999820002</v>
      </c>
      <c r="H30" s="181">
        <v>822.99999999000011</v>
      </c>
      <c r="I30" s="181">
        <v>517.99999999200008</v>
      </c>
      <c r="J30" s="181">
        <v>715.99999997900011</v>
      </c>
      <c r="K30" s="181">
        <v>337.99999999200008</v>
      </c>
      <c r="L30" s="181">
        <v>377.99999998700008</v>
      </c>
      <c r="M30" s="181">
        <v>20.999999994</v>
      </c>
      <c r="N30" s="181">
        <v>15.999999996</v>
      </c>
      <c r="O30" s="181">
        <v>4.9999999979999998</v>
      </c>
    </row>
    <row r="31" spans="1:15" ht="15" customHeight="1" x14ac:dyDescent="0.2">
      <c r="A31" s="179">
        <v>1</v>
      </c>
      <c r="B31" s="179">
        <v>1200</v>
      </c>
      <c r="C31" s="180" t="s">
        <v>1116</v>
      </c>
      <c r="D31" s="181">
        <v>259</v>
      </c>
      <c r="E31" s="181">
        <v>295</v>
      </c>
      <c r="F31" s="181">
        <v>605.9999999580001</v>
      </c>
      <c r="G31" s="181">
        <v>475.99999996299999</v>
      </c>
      <c r="H31" s="181">
        <v>44.999999993000003</v>
      </c>
      <c r="I31" s="181">
        <v>430.99999997000003</v>
      </c>
      <c r="J31" s="181">
        <v>78.999999989999992</v>
      </c>
      <c r="K31" s="181">
        <v>16.999999998</v>
      </c>
      <c r="L31" s="181">
        <v>61.999999991999999</v>
      </c>
      <c r="M31" s="181">
        <v>50.999999994999996</v>
      </c>
      <c r="N31" s="181">
        <v>1</v>
      </c>
      <c r="O31" s="181">
        <v>49.999999994999996</v>
      </c>
    </row>
    <row r="32" spans="1:15" ht="15" customHeight="1" x14ac:dyDescent="0.2">
      <c r="A32" s="179">
        <v>1</v>
      </c>
      <c r="B32" s="179">
        <v>1210</v>
      </c>
      <c r="C32" s="180" t="s">
        <v>1117</v>
      </c>
      <c r="D32" s="181">
        <v>334</v>
      </c>
      <c r="E32" s="181">
        <v>417</v>
      </c>
      <c r="F32" s="181">
        <v>2111.4709896939999</v>
      </c>
      <c r="G32" s="181">
        <v>1433.931740537</v>
      </c>
      <c r="H32" s="181">
        <v>736.96245731699992</v>
      </c>
      <c r="I32" s="181">
        <v>696.96928321999997</v>
      </c>
      <c r="J32" s="181">
        <v>522.69283271800009</v>
      </c>
      <c r="K32" s="181">
        <v>122.634812275</v>
      </c>
      <c r="L32" s="181">
        <v>400.05802044300003</v>
      </c>
      <c r="M32" s="181">
        <v>154.846416336</v>
      </c>
      <c r="N32" s="181">
        <v>44.105802039000004</v>
      </c>
      <c r="O32" s="181">
        <v>110.74061429699998</v>
      </c>
    </row>
    <row r="33" spans="1:15" ht="15" customHeight="1" x14ac:dyDescent="0.2">
      <c r="A33" s="179">
        <v>1</v>
      </c>
      <c r="B33" s="179">
        <v>1220</v>
      </c>
      <c r="C33" s="180" t="s">
        <v>1159</v>
      </c>
      <c r="D33" s="181">
        <v>51</v>
      </c>
      <c r="E33" s="181">
        <v>65</v>
      </c>
      <c r="F33" s="181">
        <v>202.99999998699997</v>
      </c>
      <c r="G33" s="181">
        <v>64.99999999100001</v>
      </c>
      <c r="H33" s="181">
        <v>16.999999996</v>
      </c>
      <c r="I33" s="181">
        <v>47.999999994999996</v>
      </c>
      <c r="J33" s="181">
        <v>134.999999984</v>
      </c>
      <c r="K33" s="181">
        <v>40.999999994</v>
      </c>
      <c r="L33" s="181">
        <v>93.999999990000006</v>
      </c>
      <c r="M33" s="181">
        <v>3</v>
      </c>
      <c r="N33" s="181">
        <v>0</v>
      </c>
      <c r="O33" s="181">
        <v>3</v>
      </c>
    </row>
    <row r="34" spans="1:15" ht="15" customHeight="1" x14ac:dyDescent="0.2">
      <c r="A34" s="179">
        <v>1</v>
      </c>
      <c r="B34" s="179">
        <v>1230</v>
      </c>
      <c r="C34" s="180" t="s">
        <v>1118</v>
      </c>
      <c r="D34" s="181">
        <v>362</v>
      </c>
      <c r="E34" s="181">
        <v>419</v>
      </c>
      <c r="F34" s="181">
        <v>10226.230769180002</v>
      </c>
      <c r="G34" s="181">
        <v>8832.2307691469996</v>
      </c>
      <c r="H34" s="181">
        <v>2184.999999957</v>
      </c>
      <c r="I34" s="181">
        <v>6647.2307691900005</v>
      </c>
      <c r="J34" s="181">
        <v>1358.9999999300001</v>
      </c>
      <c r="K34" s="181">
        <v>537.99999996800011</v>
      </c>
      <c r="L34" s="181">
        <v>820.99999996200017</v>
      </c>
      <c r="M34" s="181">
        <v>34.999999993000003</v>
      </c>
      <c r="N34" s="181">
        <v>18.999999994</v>
      </c>
      <c r="O34" s="181">
        <v>15.999999999</v>
      </c>
    </row>
    <row r="35" spans="1:15" ht="15" customHeight="1" x14ac:dyDescent="0.2">
      <c r="A35" s="179">
        <v>1</v>
      </c>
      <c r="B35" s="179">
        <v>1240</v>
      </c>
      <c r="C35" s="180" t="s">
        <v>75</v>
      </c>
      <c r="D35" s="181">
        <v>585</v>
      </c>
      <c r="E35" s="181">
        <v>729</v>
      </c>
      <c r="F35" s="181">
        <v>2253.9999998999997</v>
      </c>
      <c r="G35" s="181">
        <v>1828.9999998719998</v>
      </c>
      <c r="H35" s="181">
        <v>217.99999994900003</v>
      </c>
      <c r="I35" s="181">
        <v>1610.9999999230001</v>
      </c>
      <c r="J35" s="181">
        <v>148.99999994199999</v>
      </c>
      <c r="K35" s="181">
        <v>33.999999977999998</v>
      </c>
      <c r="L35" s="181">
        <v>114.99999996400001</v>
      </c>
      <c r="M35" s="181">
        <v>275.99999991300001</v>
      </c>
      <c r="N35" s="181">
        <v>21.999999968000001</v>
      </c>
      <c r="O35" s="181">
        <v>253.99999994499998</v>
      </c>
    </row>
    <row r="36" spans="1:15" ht="15" customHeight="1" x14ac:dyDescent="0.2">
      <c r="A36" s="179">
        <v>1</v>
      </c>
      <c r="B36" s="179" t="s">
        <v>115</v>
      </c>
      <c r="C36" s="180" t="s">
        <v>76</v>
      </c>
      <c r="D36" s="181">
        <v>71</v>
      </c>
      <c r="E36" s="181">
        <v>82</v>
      </c>
      <c r="F36" s="181">
        <v>337.999999989</v>
      </c>
      <c r="G36" s="181">
        <v>252.999999981</v>
      </c>
      <c r="H36" s="181">
        <v>228.99999998899997</v>
      </c>
      <c r="I36" s="181">
        <v>23.999999991999999</v>
      </c>
      <c r="J36" s="181">
        <v>50.999999990000006</v>
      </c>
      <c r="K36" s="181">
        <v>4.9999999969999998</v>
      </c>
      <c r="L36" s="181">
        <v>45.999999992999996</v>
      </c>
      <c r="M36" s="181">
        <v>33.999999991999999</v>
      </c>
      <c r="N36" s="181">
        <v>26.999999994</v>
      </c>
      <c r="O36" s="181">
        <v>6.9999999979999998</v>
      </c>
    </row>
    <row r="37" spans="1:15" ht="15" customHeight="1" x14ac:dyDescent="0.2">
      <c r="A37" s="179">
        <v>1</v>
      </c>
      <c r="B37" s="179" t="s">
        <v>116</v>
      </c>
      <c r="C37" s="180" t="s">
        <v>117</v>
      </c>
      <c r="D37" s="181">
        <v>56</v>
      </c>
      <c r="E37" s="181">
        <v>83</v>
      </c>
      <c r="F37" s="181">
        <v>181.99999996899999</v>
      </c>
      <c r="G37" s="181">
        <v>76.999999969000001</v>
      </c>
      <c r="H37" s="181">
        <v>49.999999981000002</v>
      </c>
      <c r="I37" s="181">
        <v>26.999999988000003</v>
      </c>
      <c r="J37" s="181">
        <v>104.999999965</v>
      </c>
      <c r="K37" s="181">
        <v>27.999999989000003</v>
      </c>
      <c r="L37" s="181">
        <v>76.999999975999998</v>
      </c>
      <c r="M37" s="181">
        <v>0</v>
      </c>
      <c r="N37" s="181">
        <v>0</v>
      </c>
      <c r="O37" s="181">
        <v>0</v>
      </c>
    </row>
    <row r="38" spans="1:15" ht="15" customHeight="1" x14ac:dyDescent="0.2">
      <c r="A38" s="179">
        <v>1</v>
      </c>
      <c r="B38" s="179">
        <v>1261</v>
      </c>
      <c r="C38" s="180" t="s">
        <v>1119</v>
      </c>
      <c r="D38" s="181">
        <v>716</v>
      </c>
      <c r="E38" s="181">
        <v>894</v>
      </c>
      <c r="F38" s="181">
        <v>34036.372358495006</v>
      </c>
      <c r="G38" s="181">
        <v>27359.196241666006</v>
      </c>
      <c r="H38" s="181">
        <v>22428.554098962002</v>
      </c>
      <c r="I38" s="181">
        <v>4930.6421427040004</v>
      </c>
      <c r="J38" s="181">
        <v>6597.1049421279995</v>
      </c>
      <c r="K38" s="181">
        <v>3414.2226377969996</v>
      </c>
      <c r="L38" s="181">
        <v>3182.8823043310003</v>
      </c>
      <c r="M38" s="181">
        <v>80.071174361000004</v>
      </c>
      <c r="N38" s="181">
        <v>47.071174376000002</v>
      </c>
      <c r="O38" s="181">
        <v>32.999999985000002</v>
      </c>
    </row>
    <row r="39" spans="1:15" ht="15" customHeight="1" x14ac:dyDescent="0.2">
      <c r="A39" s="179">
        <v>1</v>
      </c>
      <c r="B39" s="179">
        <v>1262</v>
      </c>
      <c r="C39" s="180" t="s">
        <v>164</v>
      </c>
      <c r="D39" s="181">
        <v>8</v>
      </c>
      <c r="E39" s="181">
        <v>8</v>
      </c>
      <c r="F39" s="181">
        <v>18.999999998</v>
      </c>
      <c r="G39" s="181">
        <v>9.9999999979999998</v>
      </c>
      <c r="H39" s="181">
        <v>7.9999999979999998</v>
      </c>
      <c r="I39" s="181">
        <v>2</v>
      </c>
      <c r="J39" s="181">
        <v>9</v>
      </c>
      <c r="K39" s="181">
        <v>6</v>
      </c>
      <c r="L39" s="181">
        <v>3</v>
      </c>
      <c r="M39" s="181">
        <v>0</v>
      </c>
      <c r="N39" s="181">
        <v>0</v>
      </c>
      <c r="O39" s="181">
        <v>0</v>
      </c>
    </row>
    <row r="40" spans="1:15" ht="15" customHeight="1" x14ac:dyDescent="0.2">
      <c r="A40" s="179">
        <v>1</v>
      </c>
      <c r="B40" s="179">
        <v>1270</v>
      </c>
      <c r="C40" s="180" t="s">
        <v>1120</v>
      </c>
      <c r="D40" s="181">
        <v>36</v>
      </c>
      <c r="E40" s="181">
        <v>41</v>
      </c>
      <c r="F40" s="181">
        <v>88.999999992999989</v>
      </c>
      <c r="G40" s="181">
        <v>11.999999997</v>
      </c>
      <c r="H40" s="181">
        <v>0.99999999899999992</v>
      </c>
      <c r="I40" s="181">
        <v>10.999999998</v>
      </c>
      <c r="J40" s="181">
        <v>76.999999990999996</v>
      </c>
      <c r="K40" s="181">
        <v>9.9999999969999998</v>
      </c>
      <c r="L40" s="181">
        <v>66.999999994000007</v>
      </c>
      <c r="M40" s="181">
        <v>0</v>
      </c>
      <c r="N40" s="181">
        <v>0</v>
      </c>
      <c r="O40" s="181">
        <v>0</v>
      </c>
    </row>
    <row r="41" spans="1:15" ht="15" customHeight="1" x14ac:dyDescent="0.2">
      <c r="A41" s="179">
        <v>1</v>
      </c>
      <c r="B41" s="179">
        <v>1280</v>
      </c>
      <c r="C41" s="180" t="s">
        <v>1121</v>
      </c>
      <c r="D41" s="181">
        <v>102</v>
      </c>
      <c r="E41" s="181">
        <v>113</v>
      </c>
      <c r="F41" s="181">
        <v>384.99999998499993</v>
      </c>
      <c r="G41" s="181">
        <v>99.999999993999992</v>
      </c>
      <c r="H41" s="181">
        <v>80.999999996</v>
      </c>
      <c r="I41" s="181">
        <v>18.999999998</v>
      </c>
      <c r="J41" s="181">
        <v>282.99999998199996</v>
      </c>
      <c r="K41" s="181">
        <v>116.999999995</v>
      </c>
      <c r="L41" s="181">
        <v>165.999999987</v>
      </c>
      <c r="M41" s="181">
        <v>2</v>
      </c>
      <c r="N41" s="181">
        <v>0</v>
      </c>
      <c r="O41" s="181">
        <v>2</v>
      </c>
    </row>
    <row r="42" spans="1:15" ht="15" customHeight="1" x14ac:dyDescent="0.2">
      <c r="A42" s="179">
        <v>1</v>
      </c>
      <c r="B42" s="179">
        <v>1290</v>
      </c>
      <c r="C42" s="180" t="s">
        <v>1122</v>
      </c>
      <c r="D42" s="181">
        <v>38</v>
      </c>
      <c r="E42" s="181">
        <v>40</v>
      </c>
      <c r="F42" s="181">
        <v>120.999999995</v>
      </c>
      <c r="G42" s="181">
        <v>1</v>
      </c>
      <c r="H42" s="181">
        <v>0</v>
      </c>
      <c r="I42" s="181">
        <v>1</v>
      </c>
      <c r="J42" s="181">
        <v>118.99999999400001</v>
      </c>
      <c r="K42" s="181">
        <v>58.999999996999996</v>
      </c>
      <c r="L42" s="181">
        <v>59.999999997000003</v>
      </c>
      <c r="M42" s="181">
        <v>1</v>
      </c>
      <c r="N42" s="181">
        <v>1</v>
      </c>
      <c r="O42" s="181">
        <v>0</v>
      </c>
    </row>
    <row r="43" spans="1:15" ht="15" customHeight="1" x14ac:dyDescent="0.2">
      <c r="A43" s="179">
        <v>2</v>
      </c>
      <c r="B43" s="179">
        <v>2010</v>
      </c>
      <c r="C43" s="180" t="s">
        <v>1168</v>
      </c>
      <c r="D43" s="181">
        <v>3</v>
      </c>
      <c r="E43" s="181">
        <v>7</v>
      </c>
      <c r="F43" s="181">
        <v>7546.9999999970005</v>
      </c>
      <c r="G43" s="181">
        <v>4465.9999999940001</v>
      </c>
      <c r="H43" s="181">
        <v>4325.9999999969996</v>
      </c>
      <c r="I43" s="181">
        <v>139.999999997</v>
      </c>
      <c r="J43" s="181">
        <v>2693.9999999920001</v>
      </c>
      <c r="K43" s="181">
        <v>2099.999999996</v>
      </c>
      <c r="L43" s="181">
        <v>593.99999999600004</v>
      </c>
      <c r="M43" s="181">
        <v>386.99999998999999</v>
      </c>
      <c r="N43" s="181">
        <v>315.999999995</v>
      </c>
      <c r="O43" s="181">
        <v>70.99999999500001</v>
      </c>
    </row>
    <row r="44" spans="1:15" ht="15" customHeight="1" x14ac:dyDescent="0.2">
      <c r="A44" s="179">
        <v>2</v>
      </c>
      <c r="B44" s="179">
        <v>2020</v>
      </c>
      <c r="C44" s="180" t="s">
        <v>77</v>
      </c>
      <c r="D44" s="181">
        <v>8</v>
      </c>
      <c r="E44" s="181">
        <v>57</v>
      </c>
      <c r="F44" s="181">
        <v>170.99999996699995</v>
      </c>
      <c r="G44" s="181">
        <v>65.999999998000007</v>
      </c>
      <c r="H44" s="181">
        <v>65.999999998000007</v>
      </c>
      <c r="I44" s="181">
        <v>0</v>
      </c>
      <c r="J44" s="181">
        <v>104.999999966</v>
      </c>
      <c r="K44" s="181">
        <v>95.999999966999994</v>
      </c>
      <c r="L44" s="181">
        <v>8.9999999989999999</v>
      </c>
      <c r="M44" s="181">
        <v>0</v>
      </c>
      <c r="N44" s="181">
        <v>0</v>
      </c>
      <c r="O44" s="181">
        <v>0</v>
      </c>
    </row>
    <row r="45" spans="1:15" ht="15" customHeight="1" x14ac:dyDescent="0.2">
      <c r="A45" s="179">
        <v>2</v>
      </c>
      <c r="B45" s="179">
        <v>2030</v>
      </c>
      <c r="C45" s="180" t="s">
        <v>1124</v>
      </c>
      <c r="D45" s="181">
        <v>67</v>
      </c>
      <c r="E45" s="181">
        <v>123</v>
      </c>
      <c r="F45" s="181">
        <v>3062.9999999620004</v>
      </c>
      <c r="G45" s="181">
        <v>1871.9999999300001</v>
      </c>
      <c r="H45" s="181">
        <v>1745.9999999580002</v>
      </c>
      <c r="I45" s="181">
        <v>125.999999972</v>
      </c>
      <c r="J45" s="181">
        <v>1116.9999999329998</v>
      </c>
      <c r="K45" s="181">
        <v>782.99999996500003</v>
      </c>
      <c r="L45" s="181">
        <v>333.999999968</v>
      </c>
      <c r="M45" s="181">
        <v>73.999999962000004</v>
      </c>
      <c r="N45" s="181">
        <v>51.999999974000005</v>
      </c>
      <c r="O45" s="181">
        <v>21.999999987999999</v>
      </c>
    </row>
    <row r="46" spans="1:15" ht="15" customHeight="1" x14ac:dyDescent="0.2">
      <c r="A46" s="179">
        <v>2</v>
      </c>
      <c r="B46" s="179">
        <v>2040</v>
      </c>
      <c r="C46" s="180" t="s">
        <v>78</v>
      </c>
      <c r="D46" s="181">
        <v>6</v>
      </c>
      <c r="E46" s="181">
        <v>6</v>
      </c>
      <c r="F46" s="181">
        <v>508</v>
      </c>
      <c r="G46" s="181">
        <v>355</v>
      </c>
      <c r="H46" s="181">
        <v>300</v>
      </c>
      <c r="I46" s="181">
        <v>55</v>
      </c>
      <c r="J46" s="181">
        <v>143</v>
      </c>
      <c r="K46" s="181">
        <v>89</v>
      </c>
      <c r="L46" s="181">
        <v>54</v>
      </c>
      <c r="M46" s="181">
        <v>10</v>
      </c>
      <c r="N46" s="181">
        <v>8</v>
      </c>
      <c r="O46" s="181">
        <v>2</v>
      </c>
    </row>
    <row r="47" spans="1:15" ht="15" customHeight="1" x14ac:dyDescent="0.2">
      <c r="A47" s="179">
        <v>2</v>
      </c>
      <c r="B47" s="179">
        <v>2050</v>
      </c>
      <c r="C47" s="180" t="s">
        <v>79</v>
      </c>
      <c r="D47" s="181">
        <v>108</v>
      </c>
      <c r="E47" s="181">
        <v>130</v>
      </c>
      <c r="F47" s="181">
        <v>17805.999999977998</v>
      </c>
      <c r="G47" s="181">
        <v>9134.9999999720003</v>
      </c>
      <c r="H47" s="181">
        <v>7496.9999999839993</v>
      </c>
      <c r="I47" s="181">
        <v>1637.9999999880001</v>
      </c>
      <c r="J47" s="181">
        <v>8209.9999999629999</v>
      </c>
      <c r="K47" s="181">
        <v>5256.9999999799984</v>
      </c>
      <c r="L47" s="181">
        <v>2952.9999999830002</v>
      </c>
      <c r="M47" s="181">
        <v>460.99999998100009</v>
      </c>
      <c r="N47" s="181">
        <v>343.99999998600003</v>
      </c>
      <c r="O47" s="181">
        <v>116.999999995</v>
      </c>
    </row>
    <row r="48" spans="1:15" ht="15" customHeight="1" x14ac:dyDescent="0.2">
      <c r="A48" s="179">
        <v>2</v>
      </c>
      <c r="B48" s="179">
        <v>2060</v>
      </c>
      <c r="C48" s="180" t="s">
        <v>80</v>
      </c>
      <c r="D48" s="181">
        <v>7</v>
      </c>
      <c r="E48" s="181">
        <v>7</v>
      </c>
      <c r="F48" s="181">
        <v>1573</v>
      </c>
      <c r="G48" s="181">
        <v>1002</v>
      </c>
      <c r="H48" s="181">
        <v>981</v>
      </c>
      <c r="I48" s="181">
        <v>21</v>
      </c>
      <c r="J48" s="181">
        <v>518</v>
      </c>
      <c r="K48" s="181">
        <v>384</v>
      </c>
      <c r="L48" s="181">
        <v>134</v>
      </c>
      <c r="M48" s="181">
        <v>53</v>
      </c>
      <c r="N48" s="181">
        <v>42</v>
      </c>
      <c r="O48" s="181">
        <v>11</v>
      </c>
    </row>
    <row r="49" spans="1:15" ht="15" customHeight="1" x14ac:dyDescent="0.2">
      <c r="A49" s="179">
        <v>2</v>
      </c>
      <c r="B49" s="179">
        <v>2070</v>
      </c>
      <c r="C49" s="180" t="s">
        <v>1125</v>
      </c>
      <c r="D49" s="181">
        <v>23</v>
      </c>
      <c r="E49" s="181">
        <v>23</v>
      </c>
      <c r="F49" s="181">
        <v>1260</v>
      </c>
      <c r="G49" s="181">
        <v>743</v>
      </c>
      <c r="H49" s="181">
        <v>578</v>
      </c>
      <c r="I49" s="181">
        <v>165</v>
      </c>
      <c r="J49" s="181">
        <v>496</v>
      </c>
      <c r="K49" s="181">
        <v>294</v>
      </c>
      <c r="L49" s="181">
        <v>202</v>
      </c>
      <c r="M49" s="181">
        <v>21</v>
      </c>
      <c r="N49" s="181">
        <v>11</v>
      </c>
      <c r="O49" s="181">
        <v>10</v>
      </c>
    </row>
    <row r="50" spans="1:15" ht="15" customHeight="1" x14ac:dyDescent="0.2">
      <c r="A50" s="179">
        <v>2</v>
      </c>
      <c r="B50" s="179">
        <v>2090</v>
      </c>
      <c r="C50" s="180" t="s">
        <v>81</v>
      </c>
      <c r="D50" s="181">
        <v>19</v>
      </c>
      <c r="E50" s="181">
        <v>58</v>
      </c>
      <c r="F50" s="181">
        <v>5669.9999999720003</v>
      </c>
      <c r="G50" s="181">
        <v>3613.9999999620004</v>
      </c>
      <c r="H50" s="181">
        <v>3572.9999999780002</v>
      </c>
      <c r="I50" s="181">
        <v>40.999999984000013</v>
      </c>
      <c r="J50" s="181">
        <v>1869.9999999539998</v>
      </c>
      <c r="K50" s="181">
        <v>1330.999999976</v>
      </c>
      <c r="L50" s="181">
        <v>538.99999997800001</v>
      </c>
      <c r="M50" s="181">
        <v>185.999999927</v>
      </c>
      <c r="N50" s="181">
        <v>171.999999957</v>
      </c>
      <c r="O50" s="181">
        <v>13.999999969999999</v>
      </c>
    </row>
    <row r="51" spans="1:15" ht="15" customHeight="1" x14ac:dyDescent="0.2">
      <c r="A51" s="179">
        <v>2</v>
      </c>
      <c r="B51" s="179">
        <v>2100</v>
      </c>
      <c r="C51" s="180" t="s">
        <v>118</v>
      </c>
      <c r="D51" s="181">
        <v>168</v>
      </c>
      <c r="E51" s="181">
        <v>194</v>
      </c>
      <c r="F51" s="181">
        <v>6735.9999999760003</v>
      </c>
      <c r="G51" s="181">
        <v>4487.999999955</v>
      </c>
      <c r="H51" s="181">
        <v>3656.9999999770002</v>
      </c>
      <c r="I51" s="181">
        <v>830.99999997800012</v>
      </c>
      <c r="J51" s="181">
        <v>2083.9999999540005</v>
      </c>
      <c r="K51" s="181">
        <v>1294.9999999780002</v>
      </c>
      <c r="L51" s="181">
        <v>788.99999997600003</v>
      </c>
      <c r="M51" s="181">
        <v>163.999999973</v>
      </c>
      <c r="N51" s="181">
        <v>117.999999984</v>
      </c>
      <c r="O51" s="181">
        <v>45.999999988999996</v>
      </c>
    </row>
    <row r="52" spans="1:15" ht="15" customHeight="1" x14ac:dyDescent="0.2">
      <c r="A52" s="179">
        <v>2</v>
      </c>
      <c r="B52" s="179">
        <v>2110</v>
      </c>
      <c r="C52" s="180" t="s">
        <v>1126</v>
      </c>
      <c r="D52" s="181">
        <v>83</v>
      </c>
      <c r="E52" s="181">
        <v>127</v>
      </c>
      <c r="F52" s="181">
        <v>6938.1599999690006</v>
      </c>
      <c r="G52" s="181">
        <v>4382.7199999360009</v>
      </c>
      <c r="H52" s="181">
        <v>3069.7599999650001</v>
      </c>
      <c r="I52" s="181">
        <v>1312.9599999710001</v>
      </c>
      <c r="J52" s="181">
        <v>2461.5199999410006</v>
      </c>
      <c r="K52" s="181">
        <v>1340.6399999689997</v>
      </c>
      <c r="L52" s="181">
        <v>1120.879999972</v>
      </c>
      <c r="M52" s="181">
        <v>93.919999970999996</v>
      </c>
      <c r="N52" s="181">
        <v>60.959999986999989</v>
      </c>
      <c r="O52" s="181">
        <v>32.959999984000007</v>
      </c>
    </row>
    <row r="53" spans="1:15" ht="15" customHeight="1" x14ac:dyDescent="0.2">
      <c r="A53" s="179">
        <v>2</v>
      </c>
      <c r="B53" s="179">
        <v>2121</v>
      </c>
      <c r="C53" s="180" t="s">
        <v>166</v>
      </c>
      <c r="D53" s="181">
        <v>14</v>
      </c>
      <c r="E53" s="181">
        <v>16</v>
      </c>
      <c r="F53" s="181">
        <v>657.99999999800002</v>
      </c>
      <c r="G53" s="181">
        <v>383.99999999600004</v>
      </c>
      <c r="H53" s="181">
        <v>196.99999999800002</v>
      </c>
      <c r="I53" s="181">
        <v>186.99999999800002</v>
      </c>
      <c r="J53" s="181">
        <v>267.99999999599999</v>
      </c>
      <c r="K53" s="181">
        <v>145.99999999800002</v>
      </c>
      <c r="L53" s="181">
        <v>121.99999999800001</v>
      </c>
      <c r="M53" s="181">
        <v>5.9999999979999998</v>
      </c>
      <c r="N53" s="181">
        <v>2.9999999989999999</v>
      </c>
      <c r="O53" s="181">
        <v>2.9999999989999999</v>
      </c>
    </row>
    <row r="54" spans="1:15" ht="15" customHeight="1" x14ac:dyDescent="0.2">
      <c r="A54" s="179">
        <v>2</v>
      </c>
      <c r="B54" s="179">
        <v>2122</v>
      </c>
      <c r="C54" s="180" t="s">
        <v>167</v>
      </c>
      <c r="D54" s="181">
        <v>20</v>
      </c>
      <c r="E54" s="181">
        <v>27</v>
      </c>
      <c r="F54" s="181">
        <v>1349.9999999940001</v>
      </c>
      <c r="G54" s="181">
        <v>1029.9999999899999</v>
      </c>
      <c r="H54" s="181">
        <v>302.99999999600004</v>
      </c>
      <c r="I54" s="181">
        <v>726.99999999400006</v>
      </c>
      <c r="J54" s="181">
        <v>312.99999998800001</v>
      </c>
      <c r="K54" s="181">
        <v>77.999999992999989</v>
      </c>
      <c r="L54" s="181">
        <v>234.999999995</v>
      </c>
      <c r="M54" s="181">
        <v>6.9999999969999998</v>
      </c>
      <c r="N54" s="181">
        <v>1.9999999989999999</v>
      </c>
      <c r="O54" s="181">
        <v>4.9999999979999998</v>
      </c>
    </row>
    <row r="55" spans="1:15" ht="15" customHeight="1" x14ac:dyDescent="0.2">
      <c r="A55" s="179">
        <v>2</v>
      </c>
      <c r="B55" s="179">
        <v>2123</v>
      </c>
      <c r="C55" s="180" t="s">
        <v>1127</v>
      </c>
      <c r="D55" s="181">
        <v>8</v>
      </c>
      <c r="E55" s="181">
        <v>9</v>
      </c>
      <c r="F55" s="181">
        <v>240.99999999900001</v>
      </c>
      <c r="G55" s="181">
        <v>100.999999999</v>
      </c>
      <c r="H55" s="181">
        <v>34</v>
      </c>
      <c r="I55" s="181">
        <v>66.999999998999996</v>
      </c>
      <c r="J55" s="181">
        <v>138.99999999900001</v>
      </c>
      <c r="K55" s="181">
        <v>58</v>
      </c>
      <c r="L55" s="181">
        <v>80.999999998999996</v>
      </c>
      <c r="M55" s="181">
        <v>1</v>
      </c>
      <c r="N55" s="181">
        <v>1</v>
      </c>
      <c r="O55" s="181">
        <v>0</v>
      </c>
    </row>
    <row r="56" spans="1:15" ht="15" customHeight="1" x14ac:dyDescent="0.2">
      <c r="A56" s="179">
        <v>2</v>
      </c>
      <c r="B56" s="179">
        <v>2130</v>
      </c>
      <c r="C56" s="180" t="s">
        <v>1128</v>
      </c>
      <c r="D56" s="181">
        <v>21</v>
      </c>
      <c r="E56" s="181">
        <v>36</v>
      </c>
      <c r="F56" s="181">
        <v>491.99999998300007</v>
      </c>
      <c r="G56" s="181">
        <v>21.999999992999999</v>
      </c>
      <c r="H56" s="181">
        <v>21.999999992999999</v>
      </c>
      <c r="I56" s="181">
        <v>0</v>
      </c>
      <c r="J56" s="181">
        <v>421.99999997500004</v>
      </c>
      <c r="K56" s="181">
        <v>319.99999998399994</v>
      </c>
      <c r="L56" s="181">
        <v>101.999999991</v>
      </c>
      <c r="M56" s="181">
        <v>47.999999986999995</v>
      </c>
      <c r="N56" s="181">
        <v>43.999999990999996</v>
      </c>
      <c r="O56" s="181">
        <v>3.9999999960000001</v>
      </c>
    </row>
    <row r="57" spans="1:15" ht="15" customHeight="1" x14ac:dyDescent="0.2">
      <c r="A57" s="179">
        <v>2</v>
      </c>
      <c r="B57" s="179">
        <v>2150</v>
      </c>
      <c r="C57" s="180" t="s">
        <v>82</v>
      </c>
      <c r="D57" s="181">
        <v>8</v>
      </c>
      <c r="E57" s="181">
        <v>8</v>
      </c>
      <c r="F57" s="181">
        <v>2668</v>
      </c>
      <c r="G57" s="181">
        <v>1810</v>
      </c>
      <c r="H57" s="181">
        <v>1724</v>
      </c>
      <c r="I57" s="181">
        <v>86</v>
      </c>
      <c r="J57" s="181">
        <v>802</v>
      </c>
      <c r="K57" s="181">
        <v>574</v>
      </c>
      <c r="L57" s="181">
        <v>228</v>
      </c>
      <c r="M57" s="181">
        <v>56</v>
      </c>
      <c r="N57" s="181">
        <v>46</v>
      </c>
      <c r="O57" s="181">
        <v>10</v>
      </c>
    </row>
    <row r="58" spans="1:15" ht="15" customHeight="1" x14ac:dyDescent="0.2">
      <c r="A58" s="179">
        <v>2</v>
      </c>
      <c r="B58" s="179">
        <v>2161</v>
      </c>
      <c r="C58" s="180" t="s">
        <v>1129</v>
      </c>
      <c r="D58" s="181">
        <v>160</v>
      </c>
      <c r="E58" s="181">
        <v>218</v>
      </c>
      <c r="F58" s="181">
        <v>30144.481431315995</v>
      </c>
      <c r="G58" s="181">
        <v>11998.426702675999</v>
      </c>
      <c r="H58" s="181">
        <v>11082.42670271</v>
      </c>
      <c r="I58" s="181">
        <v>915.99999996600013</v>
      </c>
      <c r="J58" s="181">
        <v>16838.563975253001</v>
      </c>
      <c r="K58" s="181">
        <v>13066.830702103</v>
      </c>
      <c r="L58" s="181">
        <v>3771.7332731500001</v>
      </c>
      <c r="M58" s="181">
        <v>1307.4907531909998</v>
      </c>
      <c r="N58" s="181">
        <v>1089.4907532239999</v>
      </c>
      <c r="O58" s="181">
        <v>217.99999996699998</v>
      </c>
    </row>
    <row r="59" spans="1:15" ht="15" customHeight="1" x14ac:dyDescent="0.2">
      <c r="A59" s="179">
        <v>2</v>
      </c>
      <c r="B59" s="179">
        <v>2162</v>
      </c>
      <c r="C59" s="180" t="s">
        <v>168</v>
      </c>
      <c r="D59" s="181">
        <v>87</v>
      </c>
      <c r="E59" s="181">
        <v>101</v>
      </c>
      <c r="F59" s="181">
        <v>7091.9999999889997</v>
      </c>
      <c r="G59" s="181">
        <v>4333.9999999760003</v>
      </c>
      <c r="H59" s="181">
        <v>3369.9999999880001</v>
      </c>
      <c r="I59" s="181">
        <v>963.99999998800013</v>
      </c>
      <c r="J59" s="181">
        <v>2514.9999999760003</v>
      </c>
      <c r="K59" s="181">
        <v>1695.9999999880001</v>
      </c>
      <c r="L59" s="181">
        <v>818.99999998800013</v>
      </c>
      <c r="M59" s="181">
        <v>242.99999998299998</v>
      </c>
      <c r="N59" s="181">
        <v>197.99999998999999</v>
      </c>
      <c r="O59" s="181">
        <v>44.999999993000003</v>
      </c>
    </row>
    <row r="60" spans="1:15" ht="15" customHeight="1" x14ac:dyDescent="0.2">
      <c r="A60" s="179">
        <v>2</v>
      </c>
      <c r="B60" s="179">
        <v>2163</v>
      </c>
      <c r="C60" s="180" t="s">
        <v>169</v>
      </c>
      <c r="D60" s="181">
        <v>8</v>
      </c>
      <c r="E60" s="181">
        <v>10</v>
      </c>
      <c r="F60" s="181">
        <v>2726.999999999</v>
      </c>
      <c r="G60" s="181">
        <v>2078.999999997</v>
      </c>
      <c r="H60" s="181">
        <v>1869.999999999</v>
      </c>
      <c r="I60" s="181">
        <v>208.99999999800002</v>
      </c>
      <c r="J60" s="181">
        <v>575.99999999600004</v>
      </c>
      <c r="K60" s="181">
        <v>413.99999999800002</v>
      </c>
      <c r="L60" s="181">
        <v>161.99999999799999</v>
      </c>
      <c r="M60" s="181">
        <v>71.999999994999996</v>
      </c>
      <c r="N60" s="181">
        <v>63.999999997000003</v>
      </c>
      <c r="O60" s="181">
        <v>7.9999999979999998</v>
      </c>
    </row>
    <row r="61" spans="1:15" ht="15" customHeight="1" x14ac:dyDescent="0.2">
      <c r="A61" s="179">
        <v>2</v>
      </c>
      <c r="B61" s="179">
        <v>2170</v>
      </c>
      <c r="C61" s="180" t="s">
        <v>83</v>
      </c>
      <c r="D61" s="181">
        <v>24</v>
      </c>
      <c r="E61" s="181">
        <v>30</v>
      </c>
      <c r="F61" s="181">
        <v>15049.999999995998</v>
      </c>
      <c r="G61" s="181">
        <v>9013.9999999890006</v>
      </c>
      <c r="H61" s="181">
        <v>7700.9999999949996</v>
      </c>
      <c r="I61" s="181">
        <v>1312.9999999940001</v>
      </c>
      <c r="J61" s="181">
        <v>5412.9999999900001</v>
      </c>
      <c r="K61" s="181">
        <v>4018.9999999950001</v>
      </c>
      <c r="L61" s="181">
        <v>1393.9999999950001</v>
      </c>
      <c r="M61" s="181">
        <v>622.99999997999998</v>
      </c>
      <c r="N61" s="181">
        <v>486.999999989</v>
      </c>
      <c r="O61" s="181">
        <v>135.99999999099998</v>
      </c>
    </row>
    <row r="62" spans="1:15" ht="15" customHeight="1" x14ac:dyDescent="0.2">
      <c r="A62" s="179">
        <v>2</v>
      </c>
      <c r="B62" s="179">
        <v>2180</v>
      </c>
      <c r="C62" s="180" t="s">
        <v>1130</v>
      </c>
      <c r="D62" s="181">
        <v>59</v>
      </c>
      <c r="E62" s="181">
        <v>88</v>
      </c>
      <c r="F62" s="181">
        <v>15175.999999974998</v>
      </c>
      <c r="G62" s="181">
        <v>6473.9999999680003</v>
      </c>
      <c r="H62" s="181">
        <v>3832.9999999840002</v>
      </c>
      <c r="I62" s="181">
        <v>2640.9999999840002</v>
      </c>
      <c r="J62" s="181">
        <v>8351.9999999560005</v>
      </c>
      <c r="K62" s="181">
        <v>6192.9999999789998</v>
      </c>
      <c r="L62" s="181">
        <v>2158.9999999770002</v>
      </c>
      <c r="M62" s="181">
        <v>349.99999997499998</v>
      </c>
      <c r="N62" s="181">
        <v>270.99999998700002</v>
      </c>
      <c r="O62" s="181">
        <v>78.999999987999985</v>
      </c>
    </row>
    <row r="63" spans="1:15" ht="15" customHeight="1" x14ac:dyDescent="0.2">
      <c r="A63" s="179">
        <v>3</v>
      </c>
      <c r="B63" s="179">
        <v>3010</v>
      </c>
      <c r="C63" s="180" t="s">
        <v>84</v>
      </c>
      <c r="D63" s="181">
        <v>658</v>
      </c>
      <c r="E63" s="181">
        <v>1428</v>
      </c>
      <c r="F63" s="181">
        <v>24958.932997612985</v>
      </c>
      <c r="G63" s="181">
        <v>4473.1240933379995</v>
      </c>
      <c r="H63" s="181">
        <v>2606.4990223060004</v>
      </c>
      <c r="I63" s="181">
        <v>1866.6250710320003</v>
      </c>
      <c r="J63" s="181">
        <v>19705.620962696994</v>
      </c>
      <c r="K63" s="181">
        <v>3546.383662314</v>
      </c>
      <c r="L63" s="181">
        <v>16159.237300382982</v>
      </c>
      <c r="M63" s="181">
        <v>780.18793970100023</v>
      </c>
      <c r="N63" s="181">
        <v>233.18794010600001</v>
      </c>
      <c r="O63" s="181">
        <v>546.99999959499996</v>
      </c>
    </row>
    <row r="64" spans="1:15" ht="15" customHeight="1" x14ac:dyDescent="0.2">
      <c r="A64" s="179">
        <v>3</v>
      </c>
      <c r="B64" s="179">
        <v>3020</v>
      </c>
      <c r="C64" s="180" t="s">
        <v>85</v>
      </c>
      <c r="D64" s="181">
        <v>286</v>
      </c>
      <c r="E64" s="181">
        <v>295</v>
      </c>
      <c r="F64" s="181">
        <v>875.99999998900012</v>
      </c>
      <c r="G64" s="181">
        <v>91.999999998999996</v>
      </c>
      <c r="H64" s="181">
        <v>26</v>
      </c>
      <c r="I64" s="181">
        <v>65.999999998999996</v>
      </c>
      <c r="J64" s="181">
        <v>773.99999998700014</v>
      </c>
      <c r="K64" s="181">
        <v>102.99999999799999</v>
      </c>
      <c r="L64" s="181">
        <v>670.99999998900012</v>
      </c>
      <c r="M64" s="181">
        <v>9.9999999989999999</v>
      </c>
      <c r="N64" s="181">
        <v>3.9999999989999999</v>
      </c>
      <c r="O64" s="181">
        <v>6</v>
      </c>
    </row>
    <row r="65" spans="1:15" ht="30" x14ac:dyDescent="0.2">
      <c r="A65" s="179">
        <v>3</v>
      </c>
      <c r="B65" s="179">
        <v>3030</v>
      </c>
      <c r="C65" s="180" t="s">
        <v>1131</v>
      </c>
      <c r="D65" s="181">
        <v>328</v>
      </c>
      <c r="E65" s="181">
        <v>557</v>
      </c>
      <c r="F65" s="181">
        <v>5272.999999871</v>
      </c>
      <c r="G65" s="181">
        <v>756.99999987200022</v>
      </c>
      <c r="H65" s="181">
        <v>193.99999995900001</v>
      </c>
      <c r="I65" s="181">
        <v>562.99999991300024</v>
      </c>
      <c r="J65" s="181">
        <v>4365.9999997649993</v>
      </c>
      <c r="K65" s="181">
        <v>1021.999999892</v>
      </c>
      <c r="L65" s="181">
        <v>3343.999999873</v>
      </c>
      <c r="M65" s="181">
        <v>149.9999998209999</v>
      </c>
      <c r="N65" s="181">
        <v>8.9999999359999983</v>
      </c>
      <c r="O65" s="181">
        <v>140.99999988499985</v>
      </c>
    </row>
    <row r="66" spans="1:15" ht="15" customHeight="1" x14ac:dyDescent="0.2">
      <c r="A66" s="179">
        <v>3</v>
      </c>
      <c r="B66" s="179">
        <v>3040</v>
      </c>
      <c r="C66" s="180" t="s">
        <v>119</v>
      </c>
      <c r="D66" s="181">
        <v>230</v>
      </c>
      <c r="E66" s="181">
        <v>426</v>
      </c>
      <c r="F66" s="181">
        <v>4310.9999998779986</v>
      </c>
      <c r="G66" s="181">
        <v>1831.9999997989999</v>
      </c>
      <c r="H66" s="181">
        <v>1483.9999998890003</v>
      </c>
      <c r="I66" s="181">
        <v>347.99999991000004</v>
      </c>
      <c r="J66" s="181">
        <v>2330.9999997810014</v>
      </c>
      <c r="K66" s="181">
        <v>1105.999999894</v>
      </c>
      <c r="L66" s="181">
        <v>1224.9999998870003</v>
      </c>
      <c r="M66" s="181">
        <v>147.99999973199999</v>
      </c>
      <c r="N66" s="181">
        <v>103.99999984599998</v>
      </c>
      <c r="O66" s="181">
        <v>43.999999886000012</v>
      </c>
    </row>
    <row r="67" spans="1:15" ht="15" customHeight="1" x14ac:dyDescent="0.2">
      <c r="A67" s="179">
        <v>3</v>
      </c>
      <c r="B67" s="179">
        <v>3050</v>
      </c>
      <c r="C67" s="180" t="s">
        <v>86</v>
      </c>
      <c r="D67" s="181">
        <v>68</v>
      </c>
      <c r="E67" s="181">
        <v>95</v>
      </c>
      <c r="F67" s="181">
        <v>774.99999997300006</v>
      </c>
      <c r="G67" s="181">
        <v>366.99999997400005</v>
      </c>
      <c r="H67" s="181">
        <v>269.99999998600003</v>
      </c>
      <c r="I67" s="181">
        <v>96.999999987999999</v>
      </c>
      <c r="J67" s="181">
        <v>400.999999962</v>
      </c>
      <c r="K67" s="181">
        <v>158.99999998499999</v>
      </c>
      <c r="L67" s="181">
        <v>241.99999997699996</v>
      </c>
      <c r="M67" s="181">
        <v>6.9999999940000004</v>
      </c>
      <c r="N67" s="181">
        <v>3.9999999979999998</v>
      </c>
      <c r="O67" s="181">
        <v>2.9999999960000001</v>
      </c>
    </row>
    <row r="68" spans="1:15" ht="15" customHeight="1" x14ac:dyDescent="0.2">
      <c r="A68" s="179">
        <v>3</v>
      </c>
      <c r="B68" s="179">
        <v>3060</v>
      </c>
      <c r="C68" s="180" t="s">
        <v>1132</v>
      </c>
      <c r="D68" s="181">
        <v>36</v>
      </c>
      <c r="E68" s="181">
        <v>46</v>
      </c>
      <c r="F68" s="181">
        <v>105.999999987</v>
      </c>
      <c r="G68" s="181">
        <v>52.999999989000003</v>
      </c>
      <c r="H68" s="181">
        <v>24.999999990999999</v>
      </c>
      <c r="I68" s="181">
        <v>27.999999998</v>
      </c>
      <c r="J68" s="181">
        <v>52.999999986999995</v>
      </c>
      <c r="K68" s="181">
        <v>20.999999995000003</v>
      </c>
      <c r="L68" s="181">
        <v>31.999999991999999</v>
      </c>
      <c r="M68" s="181">
        <v>0</v>
      </c>
      <c r="N68" s="181">
        <v>0</v>
      </c>
      <c r="O68" s="181">
        <v>0</v>
      </c>
    </row>
    <row r="69" spans="1:15" ht="15" customHeight="1" x14ac:dyDescent="0.2">
      <c r="A69" s="179">
        <v>3</v>
      </c>
      <c r="B69" s="179">
        <v>3070</v>
      </c>
      <c r="C69" s="180" t="s">
        <v>87</v>
      </c>
      <c r="D69" s="181">
        <v>144</v>
      </c>
      <c r="E69" s="181">
        <v>157</v>
      </c>
      <c r="F69" s="181">
        <v>1114.9999999870001</v>
      </c>
      <c r="G69" s="181">
        <v>341.99999999099998</v>
      </c>
      <c r="H69" s="181">
        <v>249.99999999400001</v>
      </c>
      <c r="I69" s="181">
        <v>91.999999997000003</v>
      </c>
      <c r="J69" s="181">
        <v>756.99999998500004</v>
      </c>
      <c r="K69" s="181">
        <v>386.99999999400001</v>
      </c>
      <c r="L69" s="181">
        <v>369.99999999100004</v>
      </c>
      <c r="M69" s="181">
        <v>15.999999999</v>
      </c>
      <c r="N69" s="181">
        <v>10</v>
      </c>
      <c r="O69" s="181">
        <v>5.9999999989999999</v>
      </c>
    </row>
    <row r="70" spans="1:15" ht="15" customHeight="1" x14ac:dyDescent="0.2">
      <c r="A70" s="179">
        <v>3</v>
      </c>
      <c r="B70" s="179">
        <v>3080</v>
      </c>
      <c r="C70" s="180" t="s">
        <v>1133</v>
      </c>
      <c r="D70" s="181">
        <v>747</v>
      </c>
      <c r="E70" s="181">
        <v>1387</v>
      </c>
      <c r="F70" s="181">
        <v>8403.747533173002</v>
      </c>
      <c r="G70" s="181">
        <v>867.39753561799989</v>
      </c>
      <c r="H70" s="181">
        <v>339.123167083</v>
      </c>
      <c r="I70" s="181">
        <v>528.27436853500012</v>
      </c>
      <c r="J70" s="181">
        <v>7271.7800216960013</v>
      </c>
      <c r="K70" s="181">
        <v>1278.5738194730002</v>
      </c>
      <c r="L70" s="181">
        <v>5993.2062022230002</v>
      </c>
      <c r="M70" s="181">
        <v>264.56997510100007</v>
      </c>
      <c r="N70" s="181">
        <v>113.51566094900002</v>
      </c>
      <c r="O70" s="181">
        <v>151.05431415200002</v>
      </c>
    </row>
    <row r="71" spans="1:15" ht="15" customHeight="1" x14ac:dyDescent="0.2">
      <c r="A71" s="179">
        <v>3</v>
      </c>
      <c r="B71" s="179">
        <v>3090</v>
      </c>
      <c r="C71" s="180" t="s">
        <v>88</v>
      </c>
      <c r="D71" s="181">
        <v>70</v>
      </c>
      <c r="E71" s="181">
        <v>82</v>
      </c>
      <c r="F71" s="181">
        <v>195.99999998800001</v>
      </c>
      <c r="G71" s="181">
        <v>48.999999994000007</v>
      </c>
      <c r="H71" s="181">
        <v>31.999999997</v>
      </c>
      <c r="I71" s="181">
        <v>16.999999997</v>
      </c>
      <c r="J71" s="181">
        <v>144.999999987</v>
      </c>
      <c r="K71" s="181">
        <v>38.999999994</v>
      </c>
      <c r="L71" s="181">
        <v>105.99999999299999</v>
      </c>
      <c r="M71" s="181">
        <v>2</v>
      </c>
      <c r="N71" s="181">
        <v>0</v>
      </c>
      <c r="O71" s="181">
        <v>2</v>
      </c>
    </row>
    <row r="72" spans="1:15" ht="15" customHeight="1" x14ac:dyDescent="0.2">
      <c r="A72" s="179">
        <v>3</v>
      </c>
      <c r="B72" s="179">
        <v>3100</v>
      </c>
      <c r="C72" s="180" t="s">
        <v>1134</v>
      </c>
      <c r="D72" s="181">
        <v>89</v>
      </c>
      <c r="E72" s="181">
        <v>139</v>
      </c>
      <c r="F72" s="181">
        <v>957.99999996399993</v>
      </c>
      <c r="G72" s="181">
        <v>179.99999997499998</v>
      </c>
      <c r="H72" s="181">
        <v>58.999999997000003</v>
      </c>
      <c r="I72" s="181">
        <v>120.99999997799999</v>
      </c>
      <c r="J72" s="181">
        <v>751.99999993699998</v>
      </c>
      <c r="K72" s="181">
        <v>196.999999973</v>
      </c>
      <c r="L72" s="181">
        <v>554.99999996400004</v>
      </c>
      <c r="M72" s="181">
        <v>25.999999989999999</v>
      </c>
      <c r="N72" s="181">
        <v>15.999999997000002</v>
      </c>
      <c r="O72" s="181">
        <v>9.9999999930000012</v>
      </c>
    </row>
    <row r="73" spans="1:15" ht="15" customHeight="1" x14ac:dyDescent="0.2">
      <c r="A73" s="179">
        <v>3</v>
      </c>
      <c r="B73" s="179">
        <v>3110</v>
      </c>
      <c r="C73" s="180" t="s">
        <v>89</v>
      </c>
      <c r="D73" s="181">
        <v>213</v>
      </c>
      <c r="E73" s="181">
        <v>231</v>
      </c>
      <c r="F73" s="181">
        <v>691.99999998099997</v>
      </c>
      <c r="G73" s="181">
        <v>102.99999998999999</v>
      </c>
      <c r="H73" s="181">
        <v>79.999999995999985</v>
      </c>
      <c r="I73" s="181">
        <v>22.999999994</v>
      </c>
      <c r="J73" s="181">
        <v>583.99999997899999</v>
      </c>
      <c r="K73" s="181">
        <v>301.99999999099998</v>
      </c>
      <c r="L73" s="181">
        <v>281.99999998800001</v>
      </c>
      <c r="M73" s="181">
        <v>4.9999999989999999</v>
      </c>
      <c r="N73" s="181">
        <v>3.9999999989999999</v>
      </c>
      <c r="O73" s="181">
        <v>1</v>
      </c>
    </row>
    <row r="74" spans="1:15" ht="15" customHeight="1" x14ac:dyDescent="0.2">
      <c r="A74" s="179">
        <v>3</v>
      </c>
      <c r="B74" s="179">
        <v>3120</v>
      </c>
      <c r="C74" s="180" t="s">
        <v>1135</v>
      </c>
      <c r="D74" s="181">
        <v>120</v>
      </c>
      <c r="E74" s="181">
        <v>167</v>
      </c>
      <c r="F74" s="181">
        <v>586.16822426200008</v>
      </c>
      <c r="G74" s="181">
        <v>61.999999976000005</v>
      </c>
      <c r="H74" s="181">
        <v>27.999999988999999</v>
      </c>
      <c r="I74" s="181">
        <v>33.999999987000002</v>
      </c>
      <c r="J74" s="181">
        <v>511.16822425100008</v>
      </c>
      <c r="K74" s="181">
        <v>89.94018689699999</v>
      </c>
      <c r="L74" s="181">
        <v>421.22803735399992</v>
      </c>
      <c r="M74" s="181">
        <v>12.999999991999999</v>
      </c>
      <c r="N74" s="181">
        <v>1</v>
      </c>
      <c r="O74" s="181">
        <v>11.999999991999999</v>
      </c>
    </row>
    <row r="75" spans="1:15" ht="15" customHeight="1" x14ac:dyDescent="0.2">
      <c r="A75" s="179">
        <v>3</v>
      </c>
      <c r="B75" s="179">
        <v>3131</v>
      </c>
      <c r="C75" s="180" t="s">
        <v>1160</v>
      </c>
      <c r="D75" s="181">
        <v>462</v>
      </c>
      <c r="E75" s="181">
        <v>542</v>
      </c>
      <c r="F75" s="181">
        <v>6816.9999999329993</v>
      </c>
      <c r="G75" s="181">
        <v>1581.9999999239999</v>
      </c>
      <c r="H75" s="181">
        <v>1314.9999999520003</v>
      </c>
      <c r="I75" s="181">
        <v>266.99999997200001</v>
      </c>
      <c r="J75" s="181">
        <v>5036.999999882999</v>
      </c>
      <c r="K75" s="181">
        <v>2790.9999999400002</v>
      </c>
      <c r="L75" s="181">
        <v>2245.9999999430006</v>
      </c>
      <c r="M75" s="181">
        <v>197.99999995000002</v>
      </c>
      <c r="N75" s="181">
        <v>105.999999976</v>
      </c>
      <c r="O75" s="181">
        <v>91.999999974000005</v>
      </c>
    </row>
    <row r="76" spans="1:15" ht="15" customHeight="1" x14ac:dyDescent="0.2">
      <c r="A76" s="179">
        <v>3</v>
      </c>
      <c r="B76" s="179">
        <v>3132</v>
      </c>
      <c r="C76" s="180" t="s">
        <v>1161</v>
      </c>
      <c r="D76" s="181">
        <v>332</v>
      </c>
      <c r="E76" s="181">
        <v>377</v>
      </c>
      <c r="F76" s="181">
        <v>4808.9310344329997</v>
      </c>
      <c r="G76" s="181">
        <v>1239.9999999510001</v>
      </c>
      <c r="H76" s="181">
        <v>1026.9999999690001</v>
      </c>
      <c r="I76" s="181">
        <v>212.99999998200002</v>
      </c>
      <c r="J76" s="181">
        <v>3442.931034401</v>
      </c>
      <c r="K76" s="181">
        <v>2059.4655172040002</v>
      </c>
      <c r="L76" s="181">
        <v>1383.4655171970003</v>
      </c>
      <c r="M76" s="181">
        <v>125.99999997699999</v>
      </c>
      <c r="N76" s="181">
        <v>45.999999988000006</v>
      </c>
      <c r="O76" s="181">
        <v>79.999999989000003</v>
      </c>
    </row>
    <row r="77" spans="1:15" ht="15" customHeight="1" x14ac:dyDescent="0.2">
      <c r="A77" s="179">
        <v>3</v>
      </c>
      <c r="B77" s="179">
        <v>3133</v>
      </c>
      <c r="C77" s="180" t="s">
        <v>1162</v>
      </c>
      <c r="D77" s="181">
        <v>49</v>
      </c>
      <c r="E77" s="181">
        <v>64</v>
      </c>
      <c r="F77" s="181">
        <v>441.76920393500001</v>
      </c>
      <c r="G77" s="181">
        <v>89.940204994999988</v>
      </c>
      <c r="H77" s="181">
        <v>55.073462406000004</v>
      </c>
      <c r="I77" s="181">
        <v>34.866742588999998</v>
      </c>
      <c r="J77" s="181">
        <v>338.16897613699996</v>
      </c>
      <c r="K77" s="181">
        <v>164.41346900100001</v>
      </c>
      <c r="L77" s="181">
        <v>173.75550713600001</v>
      </c>
      <c r="M77" s="181">
        <v>13.660022771</v>
      </c>
      <c r="N77" s="181">
        <v>3.9999999979999998</v>
      </c>
      <c r="O77" s="181">
        <v>9.6600227729999997</v>
      </c>
    </row>
    <row r="78" spans="1:15" ht="15" customHeight="1" x14ac:dyDescent="0.2">
      <c r="A78" s="179">
        <v>3</v>
      </c>
      <c r="B78" s="179">
        <v>3134</v>
      </c>
      <c r="C78" s="180" t="s">
        <v>1163</v>
      </c>
      <c r="D78" s="181">
        <v>116</v>
      </c>
      <c r="E78" s="181">
        <v>137</v>
      </c>
      <c r="F78" s="181">
        <v>973.99999997700002</v>
      </c>
      <c r="G78" s="181">
        <v>402.99999998099997</v>
      </c>
      <c r="H78" s="181">
        <v>379.99999998499999</v>
      </c>
      <c r="I78" s="181">
        <v>22.999999996</v>
      </c>
      <c r="J78" s="181">
        <v>558.99999997099997</v>
      </c>
      <c r="K78" s="181">
        <v>303.99999998600003</v>
      </c>
      <c r="L78" s="181">
        <v>254.99999998499999</v>
      </c>
      <c r="M78" s="181">
        <v>11.999999997</v>
      </c>
      <c r="N78" s="181">
        <v>6.9999999979999998</v>
      </c>
      <c r="O78" s="181">
        <v>4.9999999989999999</v>
      </c>
    </row>
    <row r="79" spans="1:15" ht="15" customHeight="1" x14ac:dyDescent="0.2">
      <c r="A79" s="179">
        <v>3</v>
      </c>
      <c r="B79" s="179">
        <v>3135</v>
      </c>
      <c r="C79" s="180" t="s">
        <v>1164</v>
      </c>
      <c r="D79" s="181">
        <v>10</v>
      </c>
      <c r="E79" s="181">
        <v>14</v>
      </c>
      <c r="F79" s="181">
        <v>34.999999994999996</v>
      </c>
      <c r="G79" s="181">
        <v>12.999999995</v>
      </c>
      <c r="H79" s="181">
        <v>4.9999999949999996</v>
      </c>
      <c r="I79" s="181">
        <v>8</v>
      </c>
      <c r="J79" s="181">
        <v>21.999999996</v>
      </c>
      <c r="K79" s="181">
        <v>5.9999999959999997</v>
      </c>
      <c r="L79" s="181">
        <v>16</v>
      </c>
      <c r="M79" s="181">
        <v>0</v>
      </c>
      <c r="N79" s="181">
        <v>0</v>
      </c>
      <c r="O79" s="181">
        <v>0</v>
      </c>
    </row>
    <row r="80" spans="1:15" ht="15" customHeight="1" x14ac:dyDescent="0.2">
      <c r="A80" s="179">
        <v>3</v>
      </c>
      <c r="B80" s="179">
        <v>3136</v>
      </c>
      <c r="C80" s="180" t="s">
        <v>1165</v>
      </c>
      <c r="D80" s="181">
        <v>19</v>
      </c>
      <c r="E80" s="181">
        <v>23</v>
      </c>
      <c r="F80" s="181">
        <v>64.999999994999996</v>
      </c>
      <c r="G80" s="181">
        <v>11.999999999</v>
      </c>
      <c r="H80" s="181">
        <v>10.999999999</v>
      </c>
      <c r="I80" s="181">
        <v>1</v>
      </c>
      <c r="J80" s="181">
        <v>49.999999991999999</v>
      </c>
      <c r="K80" s="181">
        <v>29.999999996</v>
      </c>
      <c r="L80" s="181">
        <v>19.999999996</v>
      </c>
      <c r="M80" s="181">
        <v>3</v>
      </c>
      <c r="N80" s="181">
        <v>1</v>
      </c>
      <c r="O80" s="181">
        <v>2</v>
      </c>
    </row>
    <row r="81" spans="1:15" ht="15" customHeight="1" x14ac:dyDescent="0.2">
      <c r="A81" s="179">
        <v>3</v>
      </c>
      <c r="B81" s="179">
        <v>3140</v>
      </c>
      <c r="C81" s="180" t="s">
        <v>1136</v>
      </c>
      <c r="D81" s="181">
        <v>907</v>
      </c>
      <c r="E81" s="181">
        <v>1020</v>
      </c>
      <c r="F81" s="181">
        <v>9707.2586753320011</v>
      </c>
      <c r="G81" s="181">
        <v>2165.5292540190003</v>
      </c>
      <c r="H81" s="181">
        <v>1916.1935119939999</v>
      </c>
      <c r="I81" s="181">
        <v>249.33574202499997</v>
      </c>
      <c r="J81" s="181">
        <v>7269.393679099001</v>
      </c>
      <c r="K81" s="181">
        <v>4780.8481070210009</v>
      </c>
      <c r="L81" s="181">
        <v>2488.5455720780001</v>
      </c>
      <c r="M81" s="181">
        <v>272.33574199599997</v>
      </c>
      <c r="N81" s="181">
        <v>222.19351200699998</v>
      </c>
      <c r="O81" s="181">
        <v>50.142229989000008</v>
      </c>
    </row>
    <row r="82" spans="1:15" ht="15" customHeight="1" x14ac:dyDescent="0.2">
      <c r="A82" s="179">
        <v>3</v>
      </c>
      <c r="B82" s="179">
        <v>3150</v>
      </c>
      <c r="C82" s="180" t="s">
        <v>90</v>
      </c>
      <c r="D82" s="181">
        <v>717</v>
      </c>
      <c r="E82" s="181">
        <v>913</v>
      </c>
      <c r="F82" s="181">
        <v>8777.9999998050007</v>
      </c>
      <c r="G82" s="181">
        <v>3822.9999997610007</v>
      </c>
      <c r="H82" s="181">
        <v>3245.9999998379999</v>
      </c>
      <c r="I82" s="181">
        <v>576.99999992300002</v>
      </c>
      <c r="J82" s="181">
        <v>4060.9999997100003</v>
      </c>
      <c r="K82" s="181">
        <v>2522.9999998580001</v>
      </c>
      <c r="L82" s="181">
        <v>1537.9999998520002</v>
      </c>
      <c r="M82" s="181">
        <v>893.9999998080001</v>
      </c>
      <c r="N82" s="181">
        <v>789.99999988599996</v>
      </c>
      <c r="O82" s="181">
        <v>103.999999922</v>
      </c>
    </row>
    <row r="83" spans="1:15" ht="15" customHeight="1" x14ac:dyDescent="0.2">
      <c r="A83" s="179">
        <v>3</v>
      </c>
      <c r="B83" s="179">
        <v>3160</v>
      </c>
      <c r="C83" s="180" t="s">
        <v>1137</v>
      </c>
      <c r="D83" s="181">
        <v>221</v>
      </c>
      <c r="E83" s="181">
        <v>340</v>
      </c>
      <c r="F83" s="181">
        <v>1820.813953415</v>
      </c>
      <c r="G83" s="181">
        <v>137.02325573400003</v>
      </c>
      <c r="H83" s="181">
        <v>50.023255777000003</v>
      </c>
      <c r="I83" s="181">
        <v>86.999999956999972</v>
      </c>
      <c r="J83" s="181">
        <v>1603.7906975459996</v>
      </c>
      <c r="K83" s="181">
        <v>753.39534876700009</v>
      </c>
      <c r="L83" s="181">
        <v>850.39534877900019</v>
      </c>
      <c r="M83" s="181">
        <v>79.999999893000009</v>
      </c>
      <c r="N83" s="181">
        <v>17.999999947999996</v>
      </c>
      <c r="O83" s="181">
        <v>61.999999944999992</v>
      </c>
    </row>
    <row r="84" spans="1:15" ht="15" customHeight="1" x14ac:dyDescent="0.2">
      <c r="A84" s="179">
        <v>3</v>
      </c>
      <c r="B84" s="179">
        <v>3171</v>
      </c>
      <c r="C84" s="180" t="s">
        <v>170</v>
      </c>
      <c r="D84" s="181">
        <v>309</v>
      </c>
      <c r="E84" s="181">
        <v>378</v>
      </c>
      <c r="F84" s="181">
        <v>3235.8067915069996</v>
      </c>
      <c r="G84" s="181">
        <v>564.99999997199996</v>
      </c>
      <c r="H84" s="181">
        <v>422.99999998300001</v>
      </c>
      <c r="I84" s="181">
        <v>141.999999989</v>
      </c>
      <c r="J84" s="181">
        <v>2571.8067914650001</v>
      </c>
      <c r="K84" s="181">
        <v>1545.8067915190004</v>
      </c>
      <c r="L84" s="181">
        <v>1025.9999999460001</v>
      </c>
      <c r="M84" s="181">
        <v>98.999999973999991</v>
      </c>
      <c r="N84" s="181">
        <v>63.999999986999995</v>
      </c>
      <c r="O84" s="181">
        <v>34.999999986999995</v>
      </c>
    </row>
    <row r="85" spans="1:15" ht="15" customHeight="1" x14ac:dyDescent="0.2">
      <c r="A85" s="179">
        <v>3</v>
      </c>
      <c r="B85" s="179">
        <v>3172</v>
      </c>
      <c r="C85" s="180" t="s">
        <v>171</v>
      </c>
      <c r="D85" s="181">
        <v>209</v>
      </c>
      <c r="E85" s="181">
        <v>309</v>
      </c>
      <c r="F85" s="181">
        <v>5876.9999999220017</v>
      </c>
      <c r="G85" s="181">
        <v>1498.9999998970002</v>
      </c>
      <c r="H85" s="181">
        <v>932.99999994100006</v>
      </c>
      <c r="I85" s="181">
        <v>565.99999995600012</v>
      </c>
      <c r="J85" s="181">
        <v>4029.9999998739995</v>
      </c>
      <c r="K85" s="181">
        <v>1486.9999999460006</v>
      </c>
      <c r="L85" s="181">
        <v>2542.9999999280003</v>
      </c>
      <c r="M85" s="181">
        <v>347.99999991300001</v>
      </c>
      <c r="N85" s="181">
        <v>126.999999956</v>
      </c>
      <c r="O85" s="181">
        <v>220.99999995699994</v>
      </c>
    </row>
    <row r="86" spans="1:15" ht="15" customHeight="1" x14ac:dyDescent="0.2">
      <c r="A86" s="179">
        <v>3</v>
      </c>
      <c r="B86" s="179">
        <v>3180</v>
      </c>
      <c r="C86" s="180" t="s">
        <v>1138</v>
      </c>
      <c r="D86" s="181">
        <v>454</v>
      </c>
      <c r="E86" s="181">
        <v>568</v>
      </c>
      <c r="F86" s="181">
        <v>2936.9999999000006</v>
      </c>
      <c r="G86" s="181">
        <v>565.99999995600001</v>
      </c>
      <c r="H86" s="181">
        <v>338.99999997800001</v>
      </c>
      <c r="I86" s="181">
        <v>226.99999997800001</v>
      </c>
      <c r="J86" s="181">
        <v>2318.9999998570001</v>
      </c>
      <c r="K86" s="181">
        <v>840.99999993999995</v>
      </c>
      <c r="L86" s="181">
        <v>1477.999999917</v>
      </c>
      <c r="M86" s="181">
        <v>51.999999972000005</v>
      </c>
      <c r="N86" s="181">
        <v>16.999999983999999</v>
      </c>
      <c r="O86" s="181">
        <v>34.999999987999999</v>
      </c>
    </row>
    <row r="87" spans="1:15" ht="15" customHeight="1" x14ac:dyDescent="0.2">
      <c r="A87" s="179">
        <v>3</v>
      </c>
      <c r="B87" s="179">
        <v>3200</v>
      </c>
      <c r="C87" s="180" t="s">
        <v>91</v>
      </c>
      <c r="D87" s="181">
        <v>143</v>
      </c>
      <c r="E87" s="181">
        <v>156</v>
      </c>
      <c r="F87" s="181">
        <v>349.99999998499999</v>
      </c>
      <c r="G87" s="181">
        <v>4.9999999989999999</v>
      </c>
      <c r="H87" s="181">
        <v>0.99999999900000003</v>
      </c>
      <c r="I87" s="181">
        <v>4</v>
      </c>
      <c r="J87" s="181">
        <v>338.99999998000004</v>
      </c>
      <c r="K87" s="181">
        <v>98.999999991999999</v>
      </c>
      <c r="L87" s="181">
        <v>239.99999998799996</v>
      </c>
      <c r="M87" s="181">
        <v>6</v>
      </c>
      <c r="N87" s="181">
        <v>1</v>
      </c>
      <c r="O87" s="181">
        <v>5</v>
      </c>
    </row>
    <row r="88" spans="1:15" ht="15" customHeight="1" x14ac:dyDescent="0.2">
      <c r="A88" s="179">
        <v>4</v>
      </c>
      <c r="B88" s="179">
        <v>4010</v>
      </c>
      <c r="C88" s="180" t="s">
        <v>1166</v>
      </c>
      <c r="D88" s="181">
        <v>18</v>
      </c>
      <c r="E88" s="181">
        <v>138</v>
      </c>
      <c r="F88" s="181">
        <v>2499.4811327860002</v>
      </c>
      <c r="G88" s="181">
        <v>39.999999934999991</v>
      </c>
      <c r="H88" s="181">
        <v>6.9999999759999989</v>
      </c>
      <c r="I88" s="181">
        <v>32.999999959000007</v>
      </c>
      <c r="J88" s="181">
        <v>2450.4811327130005</v>
      </c>
      <c r="K88" s="181">
        <v>1051.3207551589999</v>
      </c>
      <c r="L88" s="181">
        <v>1399.1603775540004</v>
      </c>
      <c r="M88" s="181">
        <v>8.9999999549999998</v>
      </c>
      <c r="N88" s="181">
        <v>5.9999999600000002</v>
      </c>
      <c r="O88" s="181">
        <v>2.9999999950000005</v>
      </c>
    </row>
    <row r="89" spans="1:15" ht="15" customHeight="1" x14ac:dyDescent="0.2">
      <c r="A89" s="179">
        <v>4</v>
      </c>
      <c r="B89" s="179">
        <v>4020</v>
      </c>
      <c r="C89" s="180" t="s">
        <v>92</v>
      </c>
      <c r="D89" s="181">
        <v>13</v>
      </c>
      <c r="E89" s="181">
        <v>231</v>
      </c>
      <c r="F89" s="181">
        <v>2296.999999890998</v>
      </c>
      <c r="G89" s="181">
        <v>44.999999795000008</v>
      </c>
      <c r="H89" s="181">
        <v>3.9999999049999997</v>
      </c>
      <c r="I89" s="181">
        <v>40.999999890000005</v>
      </c>
      <c r="J89" s="181">
        <v>2214.9999997699997</v>
      </c>
      <c r="K89" s="181">
        <v>904.99999987600017</v>
      </c>
      <c r="L89" s="181">
        <v>1309.9999998940002</v>
      </c>
      <c r="M89" s="181">
        <v>36.999999833999979</v>
      </c>
      <c r="N89" s="181">
        <v>13.99999992699999</v>
      </c>
      <c r="O89" s="181">
        <v>22.999999907000014</v>
      </c>
    </row>
    <row r="90" spans="1:15" ht="15" customHeight="1" x14ac:dyDescent="0.2">
      <c r="A90" s="179">
        <v>4</v>
      </c>
      <c r="B90" s="179">
        <v>4030</v>
      </c>
      <c r="C90" s="180" t="s">
        <v>120</v>
      </c>
      <c r="D90" s="181">
        <v>5</v>
      </c>
      <c r="E90" s="181">
        <v>50</v>
      </c>
      <c r="F90" s="181" t="s">
        <v>141</v>
      </c>
      <c r="G90" s="181" t="s">
        <v>141</v>
      </c>
      <c r="H90" s="181" t="s">
        <v>141</v>
      </c>
      <c r="I90" s="181" t="s">
        <v>141</v>
      </c>
      <c r="J90" s="181" t="s">
        <v>141</v>
      </c>
      <c r="K90" s="181" t="s">
        <v>141</v>
      </c>
      <c r="L90" s="181" t="s">
        <v>141</v>
      </c>
      <c r="M90" s="181" t="s">
        <v>141</v>
      </c>
      <c r="N90" s="181" t="s">
        <v>141</v>
      </c>
      <c r="O90" s="181" t="s">
        <v>141</v>
      </c>
    </row>
    <row r="91" spans="1:15" ht="15" customHeight="1" x14ac:dyDescent="0.2">
      <c r="A91" s="179">
        <v>4</v>
      </c>
      <c r="B91" s="179">
        <v>4040</v>
      </c>
      <c r="C91" s="180" t="s">
        <v>93</v>
      </c>
      <c r="D91" s="181">
        <v>72</v>
      </c>
      <c r="E91" s="181">
        <v>435</v>
      </c>
      <c r="F91" s="181">
        <v>4771.9999997909981</v>
      </c>
      <c r="G91" s="181">
        <v>219.99999971499992</v>
      </c>
      <c r="H91" s="181">
        <v>15.999999924999997</v>
      </c>
      <c r="I91" s="181">
        <v>203.99999978999989</v>
      </c>
      <c r="J91" s="181">
        <v>4467.9999995490007</v>
      </c>
      <c r="K91" s="181">
        <v>2149.9999997780001</v>
      </c>
      <c r="L91" s="181">
        <v>2317.9999997709997</v>
      </c>
      <c r="M91" s="181">
        <v>83.999999767000006</v>
      </c>
      <c r="N91" s="181">
        <v>40.999999872000018</v>
      </c>
      <c r="O91" s="181">
        <v>42.999999894999995</v>
      </c>
    </row>
    <row r="92" spans="1:15" ht="15" customHeight="1" x14ac:dyDescent="0.2">
      <c r="A92" s="179">
        <v>4</v>
      </c>
      <c r="B92" s="179">
        <v>4050</v>
      </c>
      <c r="C92" s="180" t="s">
        <v>94</v>
      </c>
      <c r="D92" s="181">
        <v>2</v>
      </c>
      <c r="E92" s="181">
        <v>12</v>
      </c>
      <c r="F92" s="181">
        <v>418.99999999400006</v>
      </c>
      <c r="G92" s="181">
        <v>1.9999999909999999</v>
      </c>
      <c r="H92" s="181">
        <v>0</v>
      </c>
      <c r="I92" s="181">
        <v>1.9999999909999999</v>
      </c>
      <c r="J92" s="181">
        <v>416.99999998999994</v>
      </c>
      <c r="K92" s="181">
        <v>170.99999999499997</v>
      </c>
      <c r="L92" s="181">
        <v>245.99999999499997</v>
      </c>
      <c r="M92" s="181">
        <v>0</v>
      </c>
      <c r="N92" s="181">
        <v>0</v>
      </c>
      <c r="O92" s="181">
        <v>0</v>
      </c>
    </row>
    <row r="93" spans="1:15" ht="15" customHeight="1" x14ac:dyDescent="0.2">
      <c r="A93" s="179">
        <v>4</v>
      </c>
      <c r="B93" s="179">
        <v>4060</v>
      </c>
      <c r="C93" s="180" t="s">
        <v>121</v>
      </c>
      <c r="D93" s="181">
        <v>41</v>
      </c>
      <c r="E93" s="181">
        <v>297</v>
      </c>
      <c r="F93" s="181">
        <v>3067.7258199480007</v>
      </c>
      <c r="G93" s="181">
        <v>38.824546818000009</v>
      </c>
      <c r="H93" s="181">
        <v>8.170688758999999</v>
      </c>
      <c r="I93" s="181">
        <v>30.653858059000001</v>
      </c>
      <c r="J93" s="181">
        <v>2974.5622773800005</v>
      </c>
      <c r="K93" s="181">
        <v>1829.0550952269996</v>
      </c>
      <c r="L93" s="181">
        <v>1145.5071821529998</v>
      </c>
      <c r="M93" s="181">
        <v>54.338995341000007</v>
      </c>
      <c r="N93" s="181">
        <v>28.238011388999993</v>
      </c>
      <c r="O93" s="181">
        <v>26.100983952000007</v>
      </c>
    </row>
    <row r="94" spans="1:15" ht="15" customHeight="1" x14ac:dyDescent="0.2">
      <c r="A94" s="179">
        <v>4</v>
      </c>
      <c r="B94" s="179">
        <v>4070</v>
      </c>
      <c r="C94" s="180" t="s">
        <v>1167</v>
      </c>
      <c r="D94" s="181">
        <v>2</v>
      </c>
      <c r="E94" s="181">
        <v>2</v>
      </c>
      <c r="F94" s="181" t="s">
        <v>141</v>
      </c>
      <c r="G94" s="181" t="s">
        <v>141</v>
      </c>
      <c r="H94" s="181" t="s">
        <v>141</v>
      </c>
      <c r="I94" s="181" t="s">
        <v>141</v>
      </c>
      <c r="J94" s="181" t="s">
        <v>141</v>
      </c>
      <c r="K94" s="181" t="s">
        <v>141</v>
      </c>
      <c r="L94" s="181" t="s">
        <v>141</v>
      </c>
      <c r="M94" s="181" t="s">
        <v>141</v>
      </c>
      <c r="N94" s="181" t="s">
        <v>141</v>
      </c>
      <c r="O94" s="181" t="s">
        <v>141</v>
      </c>
    </row>
    <row r="95" spans="1:15" ht="15" customHeight="1" x14ac:dyDescent="0.2">
      <c r="A95" s="179">
        <v>5</v>
      </c>
      <c r="B95" s="179">
        <v>5010</v>
      </c>
      <c r="C95" s="180" t="s">
        <v>95</v>
      </c>
      <c r="D95" s="181">
        <v>15</v>
      </c>
      <c r="E95" s="181">
        <v>207</v>
      </c>
      <c r="F95" s="181">
        <v>6132.7561105060031</v>
      </c>
      <c r="G95" s="181">
        <v>1533.5927855219998</v>
      </c>
      <c r="H95" s="181">
        <v>1413.1346929010001</v>
      </c>
      <c r="I95" s="181">
        <v>120.45809262099996</v>
      </c>
      <c r="J95" s="181">
        <v>4361.0946469699975</v>
      </c>
      <c r="K95" s="181">
        <v>3795.3430193000004</v>
      </c>
      <c r="L95" s="181">
        <v>565.7516276700004</v>
      </c>
      <c r="M95" s="181">
        <v>238.06867733700011</v>
      </c>
      <c r="N95" s="181">
        <v>200.09978556399992</v>
      </c>
      <c r="O95" s="181">
        <v>37.968891773000024</v>
      </c>
    </row>
    <row r="96" spans="1:15" ht="15" customHeight="1" x14ac:dyDescent="0.2">
      <c r="A96" s="179">
        <v>5</v>
      </c>
      <c r="B96" s="179">
        <v>5021</v>
      </c>
      <c r="C96" s="180" t="s">
        <v>172</v>
      </c>
      <c r="D96" s="181">
        <v>60</v>
      </c>
      <c r="E96" s="181">
        <v>116</v>
      </c>
      <c r="F96" s="181">
        <v>1653.419103875</v>
      </c>
      <c r="G96" s="181">
        <v>1286.4732419869999</v>
      </c>
      <c r="H96" s="181">
        <v>1082.4887989620001</v>
      </c>
      <c r="I96" s="181">
        <v>203.98444302499996</v>
      </c>
      <c r="J96" s="181">
        <v>356.45177342599999</v>
      </c>
      <c r="K96" s="181">
        <v>238.91381453500003</v>
      </c>
      <c r="L96" s="181">
        <v>117.53795889100002</v>
      </c>
      <c r="M96" s="181">
        <v>10.494088305999998</v>
      </c>
      <c r="N96" s="181">
        <v>9.5140012129999985</v>
      </c>
      <c r="O96" s="181">
        <v>0.98008709299999996</v>
      </c>
    </row>
    <row r="97" spans="1:15" ht="15" customHeight="1" x14ac:dyDescent="0.2">
      <c r="A97" s="179">
        <v>5</v>
      </c>
      <c r="B97" s="179">
        <v>5022</v>
      </c>
      <c r="C97" s="180" t="s">
        <v>1139</v>
      </c>
      <c r="D97" s="181">
        <v>25</v>
      </c>
      <c r="E97" s="181">
        <v>29</v>
      </c>
      <c r="F97" s="181">
        <v>393.999999995</v>
      </c>
      <c r="G97" s="181">
        <v>235.999999995</v>
      </c>
      <c r="H97" s="181">
        <v>139.99999999599999</v>
      </c>
      <c r="I97" s="181">
        <v>95.999999998999996</v>
      </c>
      <c r="J97" s="181">
        <v>157.99999999300002</v>
      </c>
      <c r="K97" s="181">
        <v>88.999999998000007</v>
      </c>
      <c r="L97" s="181">
        <v>68.999999994999996</v>
      </c>
      <c r="M97" s="181">
        <v>0</v>
      </c>
      <c r="N97" s="181">
        <v>0</v>
      </c>
      <c r="O97" s="181">
        <v>0</v>
      </c>
    </row>
    <row r="98" spans="1:15" ht="15" customHeight="1" x14ac:dyDescent="0.2">
      <c r="A98" s="179">
        <v>5</v>
      </c>
      <c r="B98" s="179">
        <v>5023</v>
      </c>
      <c r="C98" s="180" t="s">
        <v>173</v>
      </c>
      <c r="D98" s="181">
        <v>10</v>
      </c>
      <c r="E98" s="181">
        <v>11</v>
      </c>
      <c r="F98" s="181">
        <v>351</v>
      </c>
      <c r="G98" s="181">
        <v>77</v>
      </c>
      <c r="H98" s="181">
        <v>71</v>
      </c>
      <c r="I98" s="181">
        <v>6</v>
      </c>
      <c r="J98" s="181">
        <v>272</v>
      </c>
      <c r="K98" s="181">
        <v>188</v>
      </c>
      <c r="L98" s="181">
        <v>84</v>
      </c>
      <c r="M98" s="181">
        <v>2</v>
      </c>
      <c r="N98" s="181">
        <v>2</v>
      </c>
      <c r="O98" s="181">
        <v>0</v>
      </c>
    </row>
    <row r="99" spans="1:15" ht="15" customHeight="1" x14ac:dyDescent="0.2">
      <c r="A99" s="179">
        <v>5</v>
      </c>
      <c r="B99" s="179">
        <v>5030</v>
      </c>
      <c r="C99" s="180" t="s">
        <v>96</v>
      </c>
      <c r="D99" s="181">
        <v>9</v>
      </c>
      <c r="E99" s="181">
        <v>20</v>
      </c>
      <c r="F99" s="181">
        <v>285.99999999400001</v>
      </c>
      <c r="G99" s="181">
        <v>199.999999987</v>
      </c>
      <c r="H99" s="181">
        <v>164.99999999399998</v>
      </c>
      <c r="I99" s="181">
        <v>34.999999993000003</v>
      </c>
      <c r="J99" s="181">
        <v>81.999999988000013</v>
      </c>
      <c r="K99" s="181">
        <v>46.999999994</v>
      </c>
      <c r="L99" s="181">
        <v>34.999999994</v>
      </c>
      <c r="M99" s="181">
        <v>3.9999999929999999</v>
      </c>
      <c r="N99" s="181">
        <v>2.9999999959999997</v>
      </c>
      <c r="O99" s="181">
        <v>0.99999999699999997</v>
      </c>
    </row>
    <row r="100" spans="1:15" ht="15" customHeight="1" x14ac:dyDescent="0.2">
      <c r="A100" s="179">
        <v>5</v>
      </c>
      <c r="B100" s="179">
        <v>5040</v>
      </c>
      <c r="C100" s="180" t="s">
        <v>1140</v>
      </c>
      <c r="D100" s="181">
        <v>166</v>
      </c>
      <c r="E100" s="181">
        <v>216</v>
      </c>
      <c r="F100" s="181">
        <v>6001.2952029049993</v>
      </c>
      <c r="G100" s="181">
        <v>2240.9999999449997</v>
      </c>
      <c r="H100" s="181">
        <v>1999.9999999680001</v>
      </c>
      <c r="I100" s="181">
        <v>240.99999997699999</v>
      </c>
      <c r="J100" s="181">
        <v>3554.7103320230003</v>
      </c>
      <c r="K100" s="181">
        <v>1985.95571952</v>
      </c>
      <c r="L100" s="181">
        <v>1568.7546125029999</v>
      </c>
      <c r="M100" s="181">
        <v>205.58487081799998</v>
      </c>
      <c r="N100" s="181">
        <v>111.86162360199998</v>
      </c>
      <c r="O100" s="181">
        <v>93.72324721599999</v>
      </c>
    </row>
    <row r="101" spans="1:15" ht="15" customHeight="1" x14ac:dyDescent="0.2">
      <c r="A101" s="179">
        <v>5</v>
      </c>
      <c r="B101" s="179">
        <v>5050</v>
      </c>
      <c r="C101" s="180" t="s">
        <v>1141</v>
      </c>
      <c r="D101" s="181">
        <v>279</v>
      </c>
      <c r="E101" s="181">
        <v>400</v>
      </c>
      <c r="F101" s="181">
        <v>1510.999999874</v>
      </c>
      <c r="G101" s="181">
        <v>1127.9999998210001</v>
      </c>
      <c r="H101" s="181">
        <v>701.99999990100002</v>
      </c>
      <c r="I101" s="181">
        <v>425.99999991999999</v>
      </c>
      <c r="J101" s="181">
        <v>377.99999991200002</v>
      </c>
      <c r="K101" s="181">
        <v>170.99999997200001</v>
      </c>
      <c r="L101" s="181">
        <v>206.99999993999998</v>
      </c>
      <c r="M101" s="181">
        <v>4.9999999979999998</v>
      </c>
      <c r="N101" s="181">
        <v>2.9999999989999999</v>
      </c>
      <c r="O101" s="181">
        <v>1.9999999989999999</v>
      </c>
    </row>
    <row r="102" spans="1:15" ht="15" customHeight="1" x14ac:dyDescent="0.2">
      <c r="A102" s="179">
        <v>5</v>
      </c>
      <c r="B102" s="179">
        <v>5060</v>
      </c>
      <c r="C102" s="180" t="s">
        <v>97</v>
      </c>
      <c r="D102" s="181">
        <v>741</v>
      </c>
      <c r="E102" s="181">
        <v>1027</v>
      </c>
      <c r="F102" s="181">
        <v>15223.880310708002</v>
      </c>
      <c r="G102" s="181">
        <v>10210.669387422002</v>
      </c>
      <c r="H102" s="181">
        <v>9696.5142855109989</v>
      </c>
      <c r="I102" s="181">
        <v>514.15510191100009</v>
      </c>
      <c r="J102" s="181">
        <v>4910.4354126559992</v>
      </c>
      <c r="K102" s="181">
        <v>2671.6714261260008</v>
      </c>
      <c r="L102" s="181">
        <v>2238.7639865299998</v>
      </c>
      <c r="M102" s="181">
        <v>102.77551007299995</v>
      </c>
      <c r="N102" s="181">
        <v>56.775510135999994</v>
      </c>
      <c r="O102" s="181">
        <v>45.999999936999998</v>
      </c>
    </row>
    <row r="103" spans="1:15" ht="15" customHeight="1" x14ac:dyDescent="0.2">
      <c r="A103" s="179">
        <v>5</v>
      </c>
      <c r="B103" s="179">
        <v>5071</v>
      </c>
      <c r="C103" s="180" t="s">
        <v>174</v>
      </c>
      <c r="D103" s="181">
        <v>41</v>
      </c>
      <c r="E103" s="181">
        <v>73</v>
      </c>
      <c r="F103" s="181">
        <v>401.99999997700002</v>
      </c>
      <c r="G103" s="181">
        <v>12.999999992999999</v>
      </c>
      <c r="H103" s="181">
        <v>2.9999999979999998</v>
      </c>
      <c r="I103" s="181">
        <v>9.9999999949999996</v>
      </c>
      <c r="J103" s="181">
        <v>388.99999995599995</v>
      </c>
      <c r="K103" s="181">
        <v>211.99999997699999</v>
      </c>
      <c r="L103" s="181">
        <v>176.99999997899999</v>
      </c>
      <c r="M103" s="181">
        <v>0</v>
      </c>
      <c r="N103" s="181">
        <v>0</v>
      </c>
      <c r="O103" s="181">
        <v>0</v>
      </c>
    </row>
    <row r="104" spans="1:15" ht="15" customHeight="1" x14ac:dyDescent="0.2">
      <c r="A104" s="179">
        <v>5</v>
      </c>
      <c r="B104" s="179">
        <v>5072</v>
      </c>
      <c r="C104" s="180" t="s">
        <v>1142</v>
      </c>
      <c r="D104" s="181">
        <v>9</v>
      </c>
      <c r="E104" s="181">
        <v>10</v>
      </c>
      <c r="F104" s="181">
        <v>49</v>
      </c>
      <c r="G104" s="181">
        <v>8</v>
      </c>
      <c r="H104" s="181">
        <v>8</v>
      </c>
      <c r="I104" s="181">
        <v>0</v>
      </c>
      <c r="J104" s="181">
        <v>41</v>
      </c>
      <c r="K104" s="181">
        <v>20</v>
      </c>
      <c r="L104" s="181">
        <v>21</v>
      </c>
      <c r="M104" s="181">
        <v>0</v>
      </c>
      <c r="N104" s="181">
        <v>0</v>
      </c>
      <c r="O104" s="181">
        <v>0</v>
      </c>
    </row>
    <row r="105" spans="1:15" ht="15" customHeight="1" x14ac:dyDescent="0.2">
      <c r="A105" s="179">
        <v>5</v>
      </c>
      <c r="B105" s="179">
        <v>5080</v>
      </c>
      <c r="C105" s="180" t="s">
        <v>1143</v>
      </c>
      <c r="D105" s="181">
        <v>186</v>
      </c>
      <c r="E105" s="181">
        <v>321</v>
      </c>
      <c r="F105" s="181">
        <v>1552.9999999000001</v>
      </c>
      <c r="G105" s="181">
        <v>861.99999983800001</v>
      </c>
      <c r="H105" s="181">
        <v>396.99999992099993</v>
      </c>
      <c r="I105" s="181">
        <v>464.99999991699991</v>
      </c>
      <c r="J105" s="181">
        <v>681.99999984500005</v>
      </c>
      <c r="K105" s="181">
        <v>145.99999993499998</v>
      </c>
      <c r="L105" s="181">
        <v>535.99999990999981</v>
      </c>
      <c r="M105" s="181">
        <v>8.9999999969999998</v>
      </c>
      <c r="N105" s="181">
        <v>7</v>
      </c>
      <c r="O105" s="181">
        <v>1.999999997</v>
      </c>
    </row>
    <row r="106" spans="1:15" ht="15" customHeight="1" x14ac:dyDescent="0.2">
      <c r="A106" s="179">
        <v>6</v>
      </c>
      <c r="B106" s="179">
        <v>6010</v>
      </c>
      <c r="C106" s="180" t="s">
        <v>98</v>
      </c>
      <c r="D106" s="181">
        <v>2661</v>
      </c>
      <c r="E106" s="181">
        <v>3273</v>
      </c>
      <c r="F106" s="181">
        <v>15570.999999456002</v>
      </c>
      <c r="G106" s="181">
        <v>13814.999999138001</v>
      </c>
      <c r="H106" s="181">
        <v>5731.9999995990011</v>
      </c>
      <c r="I106" s="181">
        <v>8082.9999995389999</v>
      </c>
      <c r="J106" s="181">
        <v>1365.9999996939998</v>
      </c>
      <c r="K106" s="181">
        <v>534.99999988600007</v>
      </c>
      <c r="L106" s="181">
        <v>830.99999980799987</v>
      </c>
      <c r="M106" s="181">
        <v>389.99999990800001</v>
      </c>
      <c r="N106" s="181">
        <v>194.99999996599999</v>
      </c>
      <c r="O106" s="181">
        <v>194.99999994199999</v>
      </c>
    </row>
    <row r="107" spans="1:15" ht="15" customHeight="1" x14ac:dyDescent="0.2">
      <c r="A107" s="179">
        <v>6</v>
      </c>
      <c r="B107" s="179">
        <v>6020</v>
      </c>
      <c r="C107" s="180" t="s">
        <v>99</v>
      </c>
      <c r="D107" s="181">
        <v>609</v>
      </c>
      <c r="E107" s="181">
        <v>740</v>
      </c>
      <c r="F107" s="181">
        <v>8054.4801059820002</v>
      </c>
      <c r="G107" s="181">
        <v>5913.7400528670014</v>
      </c>
      <c r="H107" s="181">
        <v>2053.4129088480004</v>
      </c>
      <c r="I107" s="181">
        <v>3860.3271440190001</v>
      </c>
      <c r="J107" s="181">
        <v>1802.7427054140001</v>
      </c>
      <c r="K107" s="181">
        <v>511.57913343899997</v>
      </c>
      <c r="L107" s="181">
        <v>1291.1635719750002</v>
      </c>
      <c r="M107" s="181">
        <v>337.997347413</v>
      </c>
      <c r="N107" s="181">
        <v>134.74801058700001</v>
      </c>
      <c r="O107" s="181">
        <v>203.24933682599999</v>
      </c>
    </row>
    <row r="108" spans="1:15" ht="15" customHeight="1" x14ac:dyDescent="0.2">
      <c r="A108" s="179">
        <v>6</v>
      </c>
      <c r="B108" s="179">
        <v>6030</v>
      </c>
      <c r="C108" s="180" t="s">
        <v>122</v>
      </c>
      <c r="D108" s="181">
        <v>51</v>
      </c>
      <c r="E108" s="181">
        <v>79</v>
      </c>
      <c r="F108" s="181">
        <v>3494.9999999800002</v>
      </c>
      <c r="G108" s="181">
        <v>963.99999996400004</v>
      </c>
      <c r="H108" s="181">
        <v>303.999999984</v>
      </c>
      <c r="I108" s="181">
        <v>659.9999999800001</v>
      </c>
      <c r="J108" s="181">
        <v>2488.999999958</v>
      </c>
      <c r="K108" s="181">
        <v>462.99999997899999</v>
      </c>
      <c r="L108" s="181">
        <v>2025.9999999789998</v>
      </c>
      <c r="M108" s="181">
        <v>41.999999991999999</v>
      </c>
      <c r="N108" s="181">
        <v>14.999999997</v>
      </c>
      <c r="O108" s="181">
        <v>26.999999995</v>
      </c>
    </row>
    <row r="109" spans="1:15" ht="15" customHeight="1" x14ac:dyDescent="0.2">
      <c r="A109" s="179">
        <v>6</v>
      </c>
      <c r="B109" s="179">
        <v>6040</v>
      </c>
      <c r="C109" s="180" t="s">
        <v>100</v>
      </c>
      <c r="D109" s="181">
        <v>83</v>
      </c>
      <c r="E109" s="181">
        <v>149</v>
      </c>
      <c r="F109" s="181">
        <v>911.99999995600001</v>
      </c>
      <c r="G109" s="181">
        <v>71.999999973999991</v>
      </c>
      <c r="H109" s="181">
        <v>56.999999986999995</v>
      </c>
      <c r="I109" s="181">
        <v>14.999999986999999</v>
      </c>
      <c r="J109" s="181">
        <v>817.99999992300013</v>
      </c>
      <c r="K109" s="181">
        <v>168.99999996600002</v>
      </c>
      <c r="L109" s="181">
        <v>648.999999957</v>
      </c>
      <c r="M109" s="181">
        <v>21.999999957</v>
      </c>
      <c r="N109" s="181">
        <v>4.9999999849999996</v>
      </c>
      <c r="O109" s="181">
        <v>16.999999971999998</v>
      </c>
    </row>
    <row r="110" spans="1:15" ht="15" customHeight="1" x14ac:dyDescent="0.2">
      <c r="A110" s="179">
        <v>6</v>
      </c>
      <c r="B110" s="179">
        <v>6050</v>
      </c>
      <c r="C110" s="180" t="s">
        <v>1144</v>
      </c>
      <c r="D110" s="181">
        <v>42</v>
      </c>
      <c r="E110" s="181">
        <v>56</v>
      </c>
      <c r="F110" s="181">
        <v>1002.9999999880001</v>
      </c>
      <c r="G110" s="181">
        <v>276.999999984</v>
      </c>
      <c r="H110" s="181">
        <v>120.99999999000001</v>
      </c>
      <c r="I110" s="181">
        <v>155.99999999399998</v>
      </c>
      <c r="J110" s="181">
        <v>710.99999998100009</v>
      </c>
      <c r="K110" s="181">
        <v>387.99999998900006</v>
      </c>
      <c r="L110" s="181">
        <v>322.99999999200003</v>
      </c>
      <c r="M110" s="181">
        <v>14.999999987999999</v>
      </c>
      <c r="N110" s="181">
        <v>4.9999999939999995</v>
      </c>
      <c r="O110" s="181">
        <v>9.9999999939999995</v>
      </c>
    </row>
    <row r="111" spans="1:15" ht="15" customHeight="1" x14ac:dyDescent="0.2">
      <c r="A111" s="179">
        <v>6</v>
      </c>
      <c r="B111" s="179">
        <v>6060</v>
      </c>
      <c r="C111" s="180" t="s">
        <v>1145</v>
      </c>
      <c r="D111" s="181">
        <v>368</v>
      </c>
      <c r="E111" s="181">
        <v>576</v>
      </c>
      <c r="F111" s="181">
        <v>2182.8378376860001</v>
      </c>
      <c r="G111" s="181">
        <v>840.59459445400012</v>
      </c>
      <c r="H111" s="181">
        <v>367.459459396</v>
      </c>
      <c r="I111" s="181">
        <v>473.13513505799995</v>
      </c>
      <c r="J111" s="181">
        <v>1313.2432430280003</v>
      </c>
      <c r="K111" s="181">
        <v>601.29729720299997</v>
      </c>
      <c r="L111" s="181">
        <v>711.94594582499997</v>
      </c>
      <c r="M111" s="181">
        <v>28.999999985999999</v>
      </c>
      <c r="N111" s="181">
        <v>11.999999995</v>
      </c>
      <c r="O111" s="181">
        <v>16.999999990999999</v>
      </c>
    </row>
    <row r="112" spans="1:15" ht="15" customHeight="1" x14ac:dyDescent="0.2">
      <c r="A112" s="179">
        <v>7</v>
      </c>
      <c r="B112" s="179">
        <v>7010</v>
      </c>
      <c r="C112" s="180" t="s">
        <v>1146</v>
      </c>
      <c r="D112" s="181">
        <v>104</v>
      </c>
      <c r="E112" s="181">
        <v>189</v>
      </c>
      <c r="F112" s="181">
        <v>2665.9999999469997</v>
      </c>
      <c r="G112" s="181">
        <v>1434.9999999080003</v>
      </c>
      <c r="H112" s="181">
        <v>1256.9999999489999</v>
      </c>
      <c r="I112" s="181">
        <v>177.99999995900009</v>
      </c>
      <c r="J112" s="181">
        <v>1216.9999999110005</v>
      </c>
      <c r="K112" s="181">
        <v>819.9999999580001</v>
      </c>
      <c r="L112" s="181">
        <v>396.99999995300004</v>
      </c>
      <c r="M112" s="181">
        <v>13.999999962000004</v>
      </c>
      <c r="N112" s="181">
        <v>8.9999999809999984</v>
      </c>
      <c r="O112" s="181">
        <v>4.9999999810000002</v>
      </c>
    </row>
    <row r="113" spans="1:15" ht="15" customHeight="1" x14ac:dyDescent="0.2">
      <c r="A113" s="179">
        <v>7</v>
      </c>
      <c r="B113" s="179">
        <v>7020</v>
      </c>
      <c r="C113" s="180" t="s">
        <v>101</v>
      </c>
      <c r="D113" s="181">
        <v>119</v>
      </c>
      <c r="E113" s="181">
        <v>138</v>
      </c>
      <c r="F113" s="181">
        <v>527.83870966400002</v>
      </c>
      <c r="G113" s="181">
        <v>16.129032256000002</v>
      </c>
      <c r="H113" s="181">
        <v>11.129032256</v>
      </c>
      <c r="I113" s="181">
        <v>5</v>
      </c>
      <c r="J113" s="181">
        <v>502.70967740100002</v>
      </c>
      <c r="K113" s="181">
        <v>198.03225805699998</v>
      </c>
      <c r="L113" s="181">
        <v>304.67741934399999</v>
      </c>
      <c r="M113" s="181">
        <v>8.9999999979999998</v>
      </c>
      <c r="N113" s="181">
        <v>4</v>
      </c>
      <c r="O113" s="181">
        <v>4.9999999979999998</v>
      </c>
    </row>
    <row r="114" spans="1:15" ht="15" customHeight="1" x14ac:dyDescent="0.2">
      <c r="A114" s="179">
        <v>7</v>
      </c>
      <c r="B114" s="179">
        <v>7030</v>
      </c>
      <c r="C114" s="180" t="s">
        <v>1147</v>
      </c>
      <c r="D114" s="181">
        <v>549</v>
      </c>
      <c r="E114" s="181">
        <v>613</v>
      </c>
      <c r="F114" s="181">
        <v>4110.9999999330003</v>
      </c>
      <c r="G114" s="181">
        <v>353.99999996400004</v>
      </c>
      <c r="H114" s="181">
        <v>171.99999998800001</v>
      </c>
      <c r="I114" s="181">
        <v>181.99999997599997</v>
      </c>
      <c r="J114" s="181">
        <v>3606.9999998989997</v>
      </c>
      <c r="K114" s="181">
        <v>1364.9999999559998</v>
      </c>
      <c r="L114" s="181">
        <v>2241.9999999430001</v>
      </c>
      <c r="M114" s="181">
        <v>149.99999998600001</v>
      </c>
      <c r="N114" s="181">
        <v>104.99999999299999</v>
      </c>
      <c r="O114" s="181">
        <v>44.999999993000003</v>
      </c>
    </row>
    <row r="115" spans="1:15" ht="15" customHeight="1" x14ac:dyDescent="0.2">
      <c r="A115" s="179">
        <v>7</v>
      </c>
      <c r="B115" s="179">
        <v>7041</v>
      </c>
      <c r="C115" s="180" t="s">
        <v>175</v>
      </c>
      <c r="D115" s="181">
        <v>441</v>
      </c>
      <c r="E115" s="181">
        <v>488</v>
      </c>
      <c r="F115" s="181">
        <v>2360.9999999470006</v>
      </c>
      <c r="G115" s="181">
        <v>75.999999983999999</v>
      </c>
      <c r="H115" s="181">
        <v>37.999999993000003</v>
      </c>
      <c r="I115" s="181">
        <v>37.999999990999996</v>
      </c>
      <c r="J115" s="181">
        <v>2202.999999912</v>
      </c>
      <c r="K115" s="181">
        <v>846.99999996200006</v>
      </c>
      <c r="L115" s="181">
        <v>1355.9999999500001</v>
      </c>
      <c r="M115" s="181">
        <v>81.999999983999999</v>
      </c>
      <c r="N115" s="181">
        <v>33.999999998</v>
      </c>
      <c r="O115" s="181">
        <v>47.999999985999999</v>
      </c>
    </row>
    <row r="116" spans="1:15" ht="15" customHeight="1" x14ac:dyDescent="0.2">
      <c r="A116" s="179">
        <v>7</v>
      </c>
      <c r="B116" s="179">
        <v>7042</v>
      </c>
      <c r="C116" s="180" t="s">
        <v>176</v>
      </c>
      <c r="D116" s="181">
        <v>1047</v>
      </c>
      <c r="E116" s="181">
        <v>1183</v>
      </c>
      <c r="F116" s="181">
        <v>14132.397777645001</v>
      </c>
      <c r="G116" s="181">
        <v>271.99999996300005</v>
      </c>
      <c r="H116" s="181">
        <v>149.99999998599998</v>
      </c>
      <c r="I116" s="181">
        <v>121.99999997700002</v>
      </c>
      <c r="J116" s="181">
        <v>13678.397777555001</v>
      </c>
      <c r="K116" s="181">
        <v>9569.3977776559987</v>
      </c>
      <c r="L116" s="181">
        <v>4108.9999998990006</v>
      </c>
      <c r="M116" s="181">
        <v>181.99999996400001</v>
      </c>
      <c r="N116" s="181">
        <v>140.99999997899999</v>
      </c>
      <c r="O116" s="181">
        <v>40.999999985000002</v>
      </c>
    </row>
    <row r="117" spans="1:15" ht="15" customHeight="1" x14ac:dyDescent="0.2">
      <c r="A117" s="179">
        <v>7</v>
      </c>
      <c r="B117" s="179">
        <v>7043</v>
      </c>
      <c r="C117" s="180" t="s">
        <v>177</v>
      </c>
      <c r="D117" s="181">
        <v>139</v>
      </c>
      <c r="E117" s="181">
        <v>150</v>
      </c>
      <c r="F117" s="181">
        <v>648.99999998700014</v>
      </c>
      <c r="G117" s="181">
        <v>60.999999997000003</v>
      </c>
      <c r="H117" s="181">
        <v>47.999999999000003</v>
      </c>
      <c r="I117" s="181">
        <v>12.999999998</v>
      </c>
      <c r="J117" s="181">
        <v>577.99999998500004</v>
      </c>
      <c r="K117" s="181">
        <v>122.999999995</v>
      </c>
      <c r="L117" s="181">
        <v>454.99999998999999</v>
      </c>
      <c r="M117" s="181">
        <v>9.9999999979999998</v>
      </c>
      <c r="N117" s="181">
        <v>1</v>
      </c>
      <c r="O117" s="181">
        <v>8.9999999979999998</v>
      </c>
    </row>
    <row r="118" spans="1:15" ht="15" customHeight="1" x14ac:dyDescent="0.2">
      <c r="A118" s="179">
        <v>7</v>
      </c>
      <c r="B118" s="179">
        <v>7050</v>
      </c>
      <c r="C118" s="180" t="s">
        <v>105</v>
      </c>
      <c r="D118" s="181">
        <v>323</v>
      </c>
      <c r="E118" s="181">
        <v>355</v>
      </c>
      <c r="F118" s="181">
        <v>2624.9999999660004</v>
      </c>
      <c r="G118" s="181">
        <v>137.99999998800001</v>
      </c>
      <c r="H118" s="181">
        <v>114.99999999300002</v>
      </c>
      <c r="I118" s="181">
        <v>22.999999995</v>
      </c>
      <c r="J118" s="181">
        <v>2459.9999999400002</v>
      </c>
      <c r="K118" s="181">
        <v>1672.9999999710003</v>
      </c>
      <c r="L118" s="181">
        <v>786.99999996899999</v>
      </c>
      <c r="M118" s="181">
        <v>26.999999995</v>
      </c>
      <c r="N118" s="181">
        <v>19.999999997</v>
      </c>
      <c r="O118" s="181">
        <v>6.9999999979999998</v>
      </c>
    </row>
    <row r="119" spans="1:15" ht="15" customHeight="1" x14ac:dyDescent="0.2">
      <c r="A119" s="179">
        <v>7</v>
      </c>
      <c r="B119" s="179">
        <v>7060</v>
      </c>
      <c r="C119" s="180" t="s">
        <v>102</v>
      </c>
      <c r="D119" s="181">
        <v>63</v>
      </c>
      <c r="E119" s="181">
        <v>76</v>
      </c>
      <c r="F119" s="181">
        <v>1080.9136328270001</v>
      </c>
      <c r="G119" s="181">
        <v>658.01084428299998</v>
      </c>
      <c r="H119" s="181">
        <v>369.99999998800001</v>
      </c>
      <c r="I119" s="181">
        <v>288.01084429500008</v>
      </c>
      <c r="J119" s="181">
        <v>389.90278851300002</v>
      </c>
      <c r="K119" s="181">
        <v>238.54221532499997</v>
      </c>
      <c r="L119" s="181">
        <v>151.36057318800002</v>
      </c>
      <c r="M119" s="181">
        <v>32.999999989999999</v>
      </c>
      <c r="N119" s="181">
        <v>11.999999998</v>
      </c>
      <c r="O119" s="181">
        <v>20.999999991999999</v>
      </c>
    </row>
    <row r="120" spans="1:15" ht="15" customHeight="1" x14ac:dyDescent="0.2">
      <c r="A120" s="179">
        <v>7</v>
      </c>
      <c r="B120" s="179">
        <v>7070</v>
      </c>
      <c r="C120" s="180" t="s">
        <v>1148</v>
      </c>
      <c r="D120" s="181">
        <v>367</v>
      </c>
      <c r="E120" s="181">
        <v>478</v>
      </c>
      <c r="F120" s="181">
        <v>2150.20110643</v>
      </c>
      <c r="G120" s="181">
        <v>254.28054183099999</v>
      </c>
      <c r="H120" s="181">
        <v>142.14027091599999</v>
      </c>
      <c r="I120" s="181">
        <v>112.140270915</v>
      </c>
      <c r="J120" s="181">
        <v>1867.920564492</v>
      </c>
      <c r="K120" s="181">
        <v>807.49987491800005</v>
      </c>
      <c r="L120" s="181">
        <v>1060.4206895739999</v>
      </c>
      <c r="M120" s="181">
        <v>27.999999975999998</v>
      </c>
      <c r="N120" s="181">
        <v>9.9999999849999988</v>
      </c>
      <c r="O120" s="181">
        <v>17.999999990999999</v>
      </c>
    </row>
    <row r="121" spans="1:15" ht="15" customHeight="1" x14ac:dyDescent="0.2">
      <c r="A121" s="179">
        <v>7</v>
      </c>
      <c r="B121" s="179">
        <v>7080</v>
      </c>
      <c r="C121" s="180" t="s">
        <v>1149</v>
      </c>
      <c r="D121" s="181">
        <v>56</v>
      </c>
      <c r="E121" s="181">
        <v>129</v>
      </c>
      <c r="F121" s="181">
        <v>1004.999999959</v>
      </c>
      <c r="G121" s="181">
        <v>45.999999978000005</v>
      </c>
      <c r="H121" s="181">
        <v>15</v>
      </c>
      <c r="I121" s="181">
        <v>30.999999978000002</v>
      </c>
      <c r="J121" s="181">
        <v>917.99999992800008</v>
      </c>
      <c r="K121" s="181">
        <v>157.99999996000003</v>
      </c>
      <c r="L121" s="181">
        <v>759.99999996799988</v>
      </c>
      <c r="M121" s="181">
        <v>40.999999958999993</v>
      </c>
      <c r="N121" s="181">
        <v>6.9999999899999992</v>
      </c>
      <c r="O121" s="181">
        <v>33.999999968999994</v>
      </c>
    </row>
    <row r="122" spans="1:15" ht="15" customHeight="1" x14ac:dyDescent="0.2">
      <c r="A122" s="179">
        <v>7</v>
      </c>
      <c r="B122" s="179">
        <v>7090</v>
      </c>
      <c r="C122" s="180" t="s">
        <v>1150</v>
      </c>
      <c r="D122" s="181">
        <v>235</v>
      </c>
      <c r="E122" s="181">
        <v>267</v>
      </c>
      <c r="F122" s="181">
        <v>808.86885242599999</v>
      </c>
      <c r="G122" s="181">
        <v>11.999999995</v>
      </c>
      <c r="H122" s="181">
        <v>4</v>
      </c>
      <c r="I122" s="181">
        <v>7.9999999950000005</v>
      </c>
      <c r="J122" s="181">
        <v>772.86885241499999</v>
      </c>
      <c r="K122" s="181">
        <v>271.57377047800003</v>
      </c>
      <c r="L122" s="181">
        <v>501.29508193699996</v>
      </c>
      <c r="M122" s="181">
        <v>23.999999995</v>
      </c>
      <c r="N122" s="181">
        <v>5.9999999979999998</v>
      </c>
      <c r="O122" s="181">
        <v>17.999999997</v>
      </c>
    </row>
    <row r="123" spans="1:15" ht="15" customHeight="1" x14ac:dyDescent="0.2">
      <c r="A123" s="179">
        <v>7</v>
      </c>
      <c r="B123" s="179">
        <v>7101</v>
      </c>
      <c r="C123" s="180" t="s">
        <v>178</v>
      </c>
      <c r="D123" s="181">
        <v>7</v>
      </c>
      <c r="E123" s="181">
        <v>12</v>
      </c>
      <c r="F123" s="181">
        <v>173.99999999599999</v>
      </c>
      <c r="G123" s="181">
        <v>2</v>
      </c>
      <c r="H123" s="181">
        <v>0</v>
      </c>
      <c r="I123" s="181">
        <v>2</v>
      </c>
      <c r="J123" s="181">
        <v>167.99999999300002</v>
      </c>
      <c r="K123" s="181">
        <v>92.999999996</v>
      </c>
      <c r="L123" s="181">
        <v>74.999999997000003</v>
      </c>
      <c r="M123" s="181">
        <v>4</v>
      </c>
      <c r="N123" s="181">
        <v>1</v>
      </c>
      <c r="O123" s="181">
        <v>3</v>
      </c>
    </row>
    <row r="124" spans="1:15" ht="15" customHeight="1" x14ac:dyDescent="0.2">
      <c r="A124" s="179">
        <v>7</v>
      </c>
      <c r="B124" s="179">
        <v>7102</v>
      </c>
      <c r="C124" s="180" t="s">
        <v>179</v>
      </c>
      <c r="D124" s="181">
        <v>8</v>
      </c>
      <c r="E124" s="181">
        <v>9</v>
      </c>
      <c r="F124" s="181">
        <v>91.999999998999996</v>
      </c>
      <c r="G124" s="181">
        <v>0</v>
      </c>
      <c r="H124" s="181">
        <v>0</v>
      </c>
      <c r="I124" s="181">
        <v>0</v>
      </c>
      <c r="J124" s="181">
        <v>91.999999997999993</v>
      </c>
      <c r="K124" s="181">
        <v>43.999999998999996</v>
      </c>
      <c r="L124" s="181">
        <v>47.999999998999996</v>
      </c>
      <c r="M124" s="181">
        <v>0</v>
      </c>
      <c r="N124" s="181">
        <v>0</v>
      </c>
      <c r="O124" s="181">
        <v>0</v>
      </c>
    </row>
    <row r="125" spans="1:15" ht="15" customHeight="1" thickBot="1" x14ac:dyDescent="0.25">
      <c r="A125" s="182">
        <v>7</v>
      </c>
      <c r="B125" s="182">
        <v>7103</v>
      </c>
      <c r="C125" s="183" t="s">
        <v>180</v>
      </c>
      <c r="D125" s="184">
        <v>28</v>
      </c>
      <c r="E125" s="184">
        <v>79</v>
      </c>
      <c r="F125" s="184">
        <v>952.99999996700001</v>
      </c>
      <c r="G125" s="184">
        <v>30.999999981999999</v>
      </c>
      <c r="H125" s="184">
        <v>29.999999982999999</v>
      </c>
      <c r="I125" s="184">
        <v>0.99999999899999992</v>
      </c>
      <c r="J125" s="184">
        <v>906.99999994200004</v>
      </c>
      <c r="K125" s="184">
        <v>669.99999997500004</v>
      </c>
      <c r="L125" s="184">
        <v>236.99999996699998</v>
      </c>
      <c r="M125" s="184">
        <v>14.999999962999999</v>
      </c>
      <c r="N125" s="184">
        <v>8.9999999829999986</v>
      </c>
      <c r="O125" s="184">
        <v>5.9999999799999992</v>
      </c>
    </row>
    <row r="126" spans="1:15" x14ac:dyDescent="0.2">
      <c r="A126" s="173"/>
      <c r="B126" s="173"/>
      <c r="C126" s="173"/>
      <c r="D126" s="125">
        <v>27127</v>
      </c>
      <c r="E126" s="125">
        <v>36134</v>
      </c>
      <c r="F126" s="125">
        <v>500524.74860110704</v>
      </c>
      <c r="G126" s="125">
        <v>245279.94342048906</v>
      </c>
      <c r="H126" s="125">
        <v>184663.45479560099</v>
      </c>
      <c r="I126" s="125">
        <v>60616.488624888007</v>
      </c>
      <c r="J126" s="125">
        <v>238434.44498976698</v>
      </c>
      <c r="K126" s="125">
        <v>127458.50495693997</v>
      </c>
      <c r="L126" s="125">
        <v>110975.94003282697</v>
      </c>
      <c r="M126" s="125">
        <v>16810.360174031994</v>
      </c>
      <c r="N126" s="125">
        <v>11842.920638794994</v>
      </c>
      <c r="O126" s="125">
        <v>4967.4395352369984</v>
      </c>
    </row>
    <row r="127" spans="1:15" x14ac:dyDescent="0.2">
      <c r="D127" s="48"/>
      <c r="E127" s="48"/>
      <c r="F127" s="48"/>
      <c r="G127" s="48"/>
      <c r="H127" s="48"/>
      <c r="I127" s="48"/>
      <c r="J127" s="48"/>
      <c r="K127" s="48"/>
      <c r="L127" s="48"/>
      <c r="M127" s="48"/>
      <c r="N127" s="48"/>
      <c r="O127" s="48"/>
    </row>
    <row r="128" spans="1:15" x14ac:dyDescent="0.2">
      <c r="D128" s="48"/>
      <c r="E128" s="48"/>
      <c r="F128" s="48"/>
      <c r="G128" s="48"/>
      <c r="H128" s="48"/>
      <c r="I128" s="48"/>
      <c r="J128" s="48"/>
      <c r="K128" s="48"/>
      <c r="L128" s="48"/>
      <c r="M128" s="48"/>
      <c r="N128" s="48"/>
      <c r="O128" s="48"/>
    </row>
    <row r="129" spans="1:15" s="36" customFormat="1" ht="13.5" x14ac:dyDescent="0.2">
      <c r="A129" s="36" t="s">
        <v>1074</v>
      </c>
    </row>
    <row r="130" spans="1:15" x14ac:dyDescent="0.2">
      <c r="A130" s="45"/>
    </row>
    <row r="131" spans="1:15" ht="15" customHeight="1" x14ac:dyDescent="0.3">
      <c r="A131" s="56" t="s">
        <v>205</v>
      </c>
    </row>
    <row r="132" spans="1:15" ht="47.1" customHeight="1" x14ac:dyDescent="0.35">
      <c r="A132" s="312" t="s">
        <v>206</v>
      </c>
      <c r="B132" s="312"/>
      <c r="C132" s="312"/>
      <c r="D132" s="312"/>
      <c r="E132" s="312"/>
      <c r="F132" s="312"/>
      <c r="G132" s="312"/>
      <c r="H132" s="312"/>
      <c r="I132" s="312"/>
      <c r="J132" s="312"/>
      <c r="K132" s="312"/>
      <c r="L132" s="312"/>
      <c r="M132" s="312"/>
      <c r="N132" s="312"/>
      <c r="O132" s="312"/>
    </row>
  </sheetData>
  <autoFilter ref="A7:O126" xr:uid="{00000000-0009-0000-0000-00000B000000}"/>
  <sortState xmlns:xlrd2="http://schemas.microsoft.com/office/spreadsheetml/2017/richdata2" ref="A95:J104">
    <sortCondition ref="B95:B104"/>
  </sortState>
  <mergeCells count="2">
    <mergeCell ref="F6:O6"/>
    <mergeCell ref="A132:O132"/>
  </mergeCells>
  <phoneticPr fontId="0" type="noConversion"/>
  <hyperlinks>
    <hyperlink ref="A4" location="INHALT!A1" display="zum Inhaltsverzeichnis" xr:uid="{DCF61C13-FED9-4944-A5E6-E89F56FF2C2C}"/>
  </hyperlinks>
  <pageMargins left="0.70866141732283461" right="0.70866141732283461" top="0.74803149606299213" bottom="0.74803149606299213" header="0.31496062992125984" footer="0.31496062992125984"/>
  <pageSetup paperSize="9" scale="70" orientation="landscape" horizontalDpi="300" verticalDpi="300" r:id="rId1"/>
  <headerFooter alignWithMargins="0">
    <oddFooter>&amp;R
&amp;"Trebuchet MS,Standard"&amp;9WA-STAT/WKOÖ</oddFooter>
  </headerFooter>
  <rowBreaks count="3" manualBreakCount="3">
    <brk id="42" max="16383" man="1"/>
    <brk id="83" max="14" man="1"/>
    <brk id="12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530"/>
  <sheetViews>
    <sheetView showGridLines="0" zoomScale="85" zoomScaleNormal="85" zoomScaleSheetLayoutView="85" workbookViewId="0"/>
  </sheetViews>
  <sheetFormatPr baseColWidth="10" defaultRowHeight="15" x14ac:dyDescent="0.2"/>
  <cols>
    <col min="1" max="1" width="7.28515625" style="19" customWidth="1"/>
    <col min="2" max="2" width="17.85546875" style="19" customWidth="1"/>
    <col min="3" max="3" width="9.7109375" style="22" customWidth="1"/>
    <col min="4" max="4" width="8.42578125" style="19" customWidth="1"/>
    <col min="5" max="5" width="38.140625" style="19" customWidth="1"/>
    <col min="6" max="6" width="16.85546875" style="19" customWidth="1"/>
    <col min="7" max="16" width="8.28515625" style="19" customWidth="1"/>
    <col min="17" max="16384" width="11.42578125" style="19"/>
  </cols>
  <sheetData>
    <row r="1" spans="1:16" ht="35.1" customHeight="1" x14ac:dyDescent="0.2"/>
    <row r="2" spans="1:16" s="114" customFormat="1" ht="18" x14ac:dyDescent="0.2">
      <c r="A2" s="113" t="s">
        <v>186</v>
      </c>
      <c r="C2" s="185"/>
    </row>
    <row r="3" spans="1:16" s="114" customFormat="1" ht="18" x14ac:dyDescent="0.2">
      <c r="A3" s="113" t="s">
        <v>1203</v>
      </c>
      <c r="C3" s="185"/>
    </row>
    <row r="4" spans="1:16" s="266" customFormat="1" x14ac:dyDescent="0.2">
      <c r="A4" s="263" t="s">
        <v>42</v>
      </c>
      <c r="C4" s="270"/>
    </row>
    <row r="5" spans="1:16" ht="21" customHeight="1" x14ac:dyDescent="0.2">
      <c r="B5" s="22"/>
      <c r="D5" s="22"/>
      <c r="E5" s="22"/>
      <c r="G5" s="300" t="s">
        <v>1200</v>
      </c>
      <c r="H5" s="300"/>
      <c r="I5" s="300"/>
      <c r="J5" s="300"/>
      <c r="K5" s="300"/>
      <c r="L5" s="300"/>
      <c r="M5" s="300"/>
      <c r="N5" s="300"/>
      <c r="O5" s="300"/>
      <c r="P5" s="300"/>
    </row>
    <row r="6" spans="1:16" ht="45" customHeight="1" x14ac:dyDescent="0.2">
      <c r="A6" s="178" t="s">
        <v>19</v>
      </c>
      <c r="B6" s="178" t="s">
        <v>0</v>
      </c>
      <c r="C6" s="160" t="s">
        <v>52</v>
      </c>
      <c r="D6" s="160" t="s">
        <v>60</v>
      </c>
      <c r="E6" s="178" t="s">
        <v>128</v>
      </c>
      <c r="F6" s="161" t="s">
        <v>202</v>
      </c>
      <c r="G6" s="160" t="s">
        <v>30</v>
      </c>
      <c r="H6" s="160" t="s">
        <v>31</v>
      </c>
      <c r="I6" s="160" t="s">
        <v>32</v>
      </c>
      <c r="J6" s="160" t="s">
        <v>33</v>
      </c>
      <c r="K6" s="160" t="s">
        <v>34</v>
      </c>
      <c r="L6" s="160" t="s">
        <v>35</v>
      </c>
      <c r="M6" s="160" t="s">
        <v>36</v>
      </c>
      <c r="N6" s="160" t="s">
        <v>154</v>
      </c>
      <c r="O6" s="160" t="s">
        <v>132</v>
      </c>
      <c r="P6" s="160" t="s">
        <v>133</v>
      </c>
    </row>
    <row r="7" spans="1:16" x14ac:dyDescent="0.2">
      <c r="A7" s="188" t="s">
        <v>1213</v>
      </c>
      <c r="B7" s="187" t="s">
        <v>183</v>
      </c>
      <c r="C7" s="188">
        <v>1</v>
      </c>
      <c r="D7" s="188">
        <v>101</v>
      </c>
      <c r="E7" s="189" t="s">
        <v>71</v>
      </c>
      <c r="F7" s="190">
        <v>140</v>
      </c>
      <c r="G7" s="190">
        <v>2841.3661757660002</v>
      </c>
      <c r="H7" s="190">
        <v>1558.507206279</v>
      </c>
      <c r="I7" s="190">
        <v>1541.869973718</v>
      </c>
      <c r="J7" s="190">
        <v>16.637232561000001</v>
      </c>
      <c r="K7" s="190">
        <v>1198.1685446729998</v>
      </c>
      <c r="L7" s="190">
        <v>860.861496902</v>
      </c>
      <c r="M7" s="190">
        <v>337.30704777100004</v>
      </c>
      <c r="N7" s="190">
        <v>84.690424741000001</v>
      </c>
      <c r="O7" s="190">
        <v>79.392846993999996</v>
      </c>
      <c r="P7" s="190">
        <v>5.2975777470000001</v>
      </c>
    </row>
    <row r="8" spans="1:16" x14ac:dyDescent="0.2">
      <c r="A8" s="188" t="s">
        <v>1213</v>
      </c>
      <c r="B8" s="187" t="s">
        <v>183</v>
      </c>
      <c r="C8" s="188">
        <v>1</v>
      </c>
      <c r="D8" s="188">
        <v>103</v>
      </c>
      <c r="E8" s="189" t="s">
        <v>111</v>
      </c>
      <c r="F8" s="190">
        <v>11</v>
      </c>
      <c r="G8" s="190">
        <v>125.983433734</v>
      </c>
      <c r="H8" s="190">
        <v>99.050903611999999</v>
      </c>
      <c r="I8" s="190">
        <v>98.103815260000005</v>
      </c>
      <c r="J8" s="190">
        <v>0.94708835199999997</v>
      </c>
      <c r="K8" s="190">
        <v>23.604819276000001</v>
      </c>
      <c r="L8" s="190">
        <v>9.2939759029999998</v>
      </c>
      <c r="M8" s="190">
        <v>14.310843373000001</v>
      </c>
      <c r="N8" s="190">
        <v>3.3277108430000002</v>
      </c>
      <c r="O8" s="190">
        <v>3.3277108430000002</v>
      </c>
      <c r="P8" s="190">
        <v>0</v>
      </c>
    </row>
    <row r="9" spans="1:16" x14ac:dyDescent="0.2">
      <c r="A9" s="188" t="s">
        <v>1213</v>
      </c>
      <c r="B9" s="187" t="s">
        <v>183</v>
      </c>
      <c r="C9" s="188">
        <v>1</v>
      </c>
      <c r="D9" s="188">
        <v>104</v>
      </c>
      <c r="E9" s="189" t="s">
        <v>1108</v>
      </c>
      <c r="F9" s="190">
        <v>13</v>
      </c>
      <c r="G9" s="190">
        <v>53</v>
      </c>
      <c r="H9" s="190">
        <v>35</v>
      </c>
      <c r="I9" s="190">
        <v>34</v>
      </c>
      <c r="J9" s="190">
        <v>1</v>
      </c>
      <c r="K9" s="190">
        <v>12</v>
      </c>
      <c r="L9" s="190">
        <v>7</v>
      </c>
      <c r="M9" s="190">
        <v>5</v>
      </c>
      <c r="N9" s="190">
        <v>6</v>
      </c>
      <c r="O9" s="190">
        <v>6</v>
      </c>
      <c r="P9" s="190">
        <v>0</v>
      </c>
    </row>
    <row r="10" spans="1:16" x14ac:dyDescent="0.2">
      <c r="A10" s="188" t="s">
        <v>1213</v>
      </c>
      <c r="B10" s="187" t="s">
        <v>183</v>
      </c>
      <c r="C10" s="188">
        <v>1</v>
      </c>
      <c r="D10" s="188">
        <v>105</v>
      </c>
      <c r="E10" s="189" t="s">
        <v>1109</v>
      </c>
      <c r="F10" s="190">
        <v>62</v>
      </c>
      <c r="G10" s="190">
        <v>617.57248006899999</v>
      </c>
      <c r="H10" s="190">
        <v>432.01442235499997</v>
      </c>
      <c r="I10" s="190">
        <v>403.49905439200001</v>
      </c>
      <c r="J10" s="190">
        <v>28.515367962999999</v>
      </c>
      <c r="K10" s="190">
        <v>128.71043865999999</v>
      </c>
      <c r="L10" s="190">
        <v>57.502242191000008</v>
      </c>
      <c r="M10" s="190">
        <v>71.208196469000001</v>
      </c>
      <c r="N10" s="190">
        <v>56.847619045999998</v>
      </c>
      <c r="O10" s="190">
        <v>47.476190475000003</v>
      </c>
      <c r="P10" s="190">
        <v>9.3714285709999992</v>
      </c>
    </row>
    <row r="11" spans="1:16" x14ac:dyDescent="0.2">
      <c r="A11" s="188" t="s">
        <v>1213</v>
      </c>
      <c r="B11" s="187" t="s">
        <v>183</v>
      </c>
      <c r="C11" s="188">
        <v>1</v>
      </c>
      <c r="D11" s="188">
        <v>106</v>
      </c>
      <c r="E11" s="189" t="s">
        <v>1204</v>
      </c>
      <c r="F11" s="190">
        <v>86</v>
      </c>
      <c r="G11" s="190">
        <v>629.46605926200004</v>
      </c>
      <c r="H11" s="190">
        <v>460.00766050999999</v>
      </c>
      <c r="I11" s="190">
        <v>438.01321174899999</v>
      </c>
      <c r="J11" s="190">
        <v>21.994448760999997</v>
      </c>
      <c r="K11" s="190">
        <v>161.13557818600003</v>
      </c>
      <c r="L11" s="190">
        <v>92.105642196000005</v>
      </c>
      <c r="M11" s="190">
        <v>69.029935989999984</v>
      </c>
      <c r="N11" s="190">
        <v>8.3228205409999987</v>
      </c>
      <c r="O11" s="190">
        <v>8.3228205409999987</v>
      </c>
      <c r="P11" s="190">
        <v>0</v>
      </c>
    </row>
    <row r="12" spans="1:16" x14ac:dyDescent="0.2">
      <c r="A12" s="188" t="s">
        <v>1213</v>
      </c>
      <c r="B12" s="187" t="s">
        <v>183</v>
      </c>
      <c r="C12" s="188">
        <v>1</v>
      </c>
      <c r="D12" s="188">
        <v>107</v>
      </c>
      <c r="E12" s="189" t="s">
        <v>72</v>
      </c>
      <c r="F12" s="190">
        <v>1</v>
      </c>
      <c r="G12" s="190" t="s">
        <v>141</v>
      </c>
      <c r="H12" s="190" t="s">
        <v>141</v>
      </c>
      <c r="I12" s="190" t="s">
        <v>141</v>
      </c>
      <c r="J12" s="190" t="s">
        <v>141</v>
      </c>
      <c r="K12" s="190" t="s">
        <v>141</v>
      </c>
      <c r="L12" s="190" t="s">
        <v>141</v>
      </c>
      <c r="M12" s="190" t="s">
        <v>141</v>
      </c>
      <c r="N12" s="190" t="s">
        <v>141</v>
      </c>
      <c r="O12" s="190" t="s">
        <v>141</v>
      </c>
      <c r="P12" s="190" t="s">
        <v>141</v>
      </c>
    </row>
    <row r="13" spans="1:16" x14ac:dyDescent="0.2">
      <c r="A13" s="188" t="s">
        <v>1213</v>
      </c>
      <c r="B13" s="187" t="s">
        <v>183</v>
      </c>
      <c r="C13" s="188">
        <v>1</v>
      </c>
      <c r="D13" s="188">
        <v>108</v>
      </c>
      <c r="E13" s="189" t="s">
        <v>1110</v>
      </c>
      <c r="F13" s="190">
        <v>26</v>
      </c>
      <c r="G13" s="190">
        <v>225.78478856699999</v>
      </c>
      <c r="H13" s="190">
        <v>142.52623964399999</v>
      </c>
      <c r="I13" s="190">
        <v>134.02891282999997</v>
      </c>
      <c r="J13" s="190">
        <v>8.4973268140000009</v>
      </c>
      <c r="K13" s="190">
        <v>64.880817777999994</v>
      </c>
      <c r="L13" s="190">
        <v>37.521221012000005</v>
      </c>
      <c r="M13" s="190">
        <v>27.359596765999999</v>
      </c>
      <c r="N13" s="190">
        <v>18.377731134000001</v>
      </c>
      <c r="O13" s="190">
        <v>17.071576543000003</v>
      </c>
      <c r="P13" s="190">
        <v>1.3061545910000003</v>
      </c>
    </row>
    <row r="14" spans="1:16" x14ac:dyDescent="0.2">
      <c r="A14" s="188" t="s">
        <v>1213</v>
      </c>
      <c r="B14" s="187" t="s">
        <v>183</v>
      </c>
      <c r="C14" s="188">
        <v>1</v>
      </c>
      <c r="D14" s="188">
        <v>110</v>
      </c>
      <c r="E14" s="189" t="s">
        <v>112</v>
      </c>
      <c r="F14" s="190">
        <v>40</v>
      </c>
      <c r="G14" s="190">
        <v>640.50109745999998</v>
      </c>
      <c r="H14" s="190">
        <v>427.71967728100003</v>
      </c>
      <c r="I14" s="190">
        <v>372.53054891699998</v>
      </c>
      <c r="J14" s="190">
        <v>55.189128363999998</v>
      </c>
      <c r="K14" s="190">
        <v>192.05008673599997</v>
      </c>
      <c r="L14" s="190">
        <v>105.712985781</v>
      </c>
      <c r="M14" s="190">
        <v>86.337100955000011</v>
      </c>
      <c r="N14" s="190">
        <v>20.731333432</v>
      </c>
      <c r="O14" s="190">
        <v>17.713656665000002</v>
      </c>
      <c r="P14" s="190">
        <v>3.0176767670000002</v>
      </c>
    </row>
    <row r="15" spans="1:16" x14ac:dyDescent="0.2">
      <c r="A15" s="188" t="s">
        <v>1213</v>
      </c>
      <c r="B15" s="187" t="s">
        <v>183</v>
      </c>
      <c r="C15" s="188">
        <v>1</v>
      </c>
      <c r="D15" s="188">
        <v>111</v>
      </c>
      <c r="E15" s="189" t="s">
        <v>1111</v>
      </c>
      <c r="F15" s="190">
        <v>53</v>
      </c>
      <c r="G15" s="190">
        <v>987.67383233499993</v>
      </c>
      <c r="H15" s="190">
        <v>537.65847801200005</v>
      </c>
      <c r="I15" s="190">
        <v>528.28726274999997</v>
      </c>
      <c r="J15" s="190">
        <v>9.3712152619999998</v>
      </c>
      <c r="K15" s="190">
        <v>322.80433618900003</v>
      </c>
      <c r="L15" s="190">
        <v>191.91098929600003</v>
      </c>
      <c r="M15" s="190">
        <v>130.893346893</v>
      </c>
      <c r="N15" s="190">
        <v>127.211018122</v>
      </c>
      <c r="O15" s="190">
        <v>119.525410493</v>
      </c>
      <c r="P15" s="190">
        <v>7.6856076289999997</v>
      </c>
    </row>
    <row r="16" spans="1:16" x14ac:dyDescent="0.2">
      <c r="A16" s="188" t="s">
        <v>1213</v>
      </c>
      <c r="B16" s="187" t="s">
        <v>183</v>
      </c>
      <c r="C16" s="188">
        <v>1</v>
      </c>
      <c r="D16" s="188">
        <v>112</v>
      </c>
      <c r="E16" s="189" t="s">
        <v>1112</v>
      </c>
      <c r="F16" s="190">
        <v>79</v>
      </c>
      <c r="G16" s="190">
        <v>1670.5315027060001</v>
      </c>
      <c r="H16" s="190">
        <v>943.83356572799994</v>
      </c>
      <c r="I16" s="190">
        <v>920.89799961900007</v>
      </c>
      <c r="J16" s="190">
        <v>22.935566109</v>
      </c>
      <c r="K16" s="190">
        <v>589.51195430999996</v>
      </c>
      <c r="L16" s="190">
        <v>391.99172315999999</v>
      </c>
      <c r="M16" s="190">
        <v>197.52023115000003</v>
      </c>
      <c r="N16" s="190">
        <v>137.18598264899998</v>
      </c>
      <c r="O16" s="190">
        <v>120.94070245100001</v>
      </c>
      <c r="P16" s="190">
        <v>16.245280198</v>
      </c>
    </row>
    <row r="17" spans="1:16" x14ac:dyDescent="0.2">
      <c r="A17" s="188" t="s">
        <v>1213</v>
      </c>
      <c r="B17" s="187" t="s">
        <v>183</v>
      </c>
      <c r="C17" s="188">
        <v>1</v>
      </c>
      <c r="D17" s="188">
        <v>113</v>
      </c>
      <c r="E17" s="189" t="s">
        <v>73</v>
      </c>
      <c r="F17" s="190">
        <v>6</v>
      </c>
      <c r="G17" s="190">
        <v>321</v>
      </c>
      <c r="H17" s="190">
        <v>156</v>
      </c>
      <c r="I17" s="190">
        <v>126</v>
      </c>
      <c r="J17" s="190">
        <v>30</v>
      </c>
      <c r="K17" s="190">
        <v>151</v>
      </c>
      <c r="L17" s="190">
        <v>104</v>
      </c>
      <c r="M17" s="190">
        <v>47</v>
      </c>
      <c r="N17" s="190">
        <v>14</v>
      </c>
      <c r="O17" s="190">
        <v>10</v>
      </c>
      <c r="P17" s="190">
        <v>4</v>
      </c>
    </row>
    <row r="18" spans="1:16" x14ac:dyDescent="0.2">
      <c r="A18" s="188" t="s">
        <v>1213</v>
      </c>
      <c r="B18" s="187" t="s">
        <v>183</v>
      </c>
      <c r="C18" s="188">
        <v>1</v>
      </c>
      <c r="D18" s="188">
        <v>114</v>
      </c>
      <c r="E18" s="189" t="s">
        <v>74</v>
      </c>
      <c r="F18" s="190">
        <v>73</v>
      </c>
      <c r="G18" s="190">
        <v>1600.6796831760003</v>
      </c>
      <c r="H18" s="190">
        <v>502.98452233</v>
      </c>
      <c r="I18" s="190">
        <v>438.28229592899999</v>
      </c>
      <c r="J18" s="190">
        <v>64.702226401000004</v>
      </c>
      <c r="K18" s="190">
        <v>1006.0592075249999</v>
      </c>
      <c r="L18" s="190">
        <v>763.79392630900008</v>
      </c>
      <c r="M18" s="190">
        <v>242.26528121600001</v>
      </c>
      <c r="N18" s="190">
        <v>91.635953299000008</v>
      </c>
      <c r="O18" s="190">
        <v>78.422389087000013</v>
      </c>
      <c r="P18" s="190">
        <v>13.213564212</v>
      </c>
    </row>
    <row r="19" spans="1:16" x14ac:dyDescent="0.2">
      <c r="A19" s="188" t="s">
        <v>1213</v>
      </c>
      <c r="B19" s="187" t="s">
        <v>183</v>
      </c>
      <c r="C19" s="188">
        <v>1</v>
      </c>
      <c r="D19" s="188">
        <v>115</v>
      </c>
      <c r="E19" s="189" t="s">
        <v>1205</v>
      </c>
      <c r="F19" s="190">
        <v>30</v>
      </c>
      <c r="G19" s="190">
        <v>199.515450171</v>
      </c>
      <c r="H19" s="190">
        <v>110.251456873</v>
      </c>
      <c r="I19" s="190">
        <v>102.94616841199999</v>
      </c>
      <c r="J19" s="190">
        <v>7.305288461</v>
      </c>
      <c r="K19" s="190">
        <v>70.999999997999993</v>
      </c>
      <c r="L19" s="190">
        <v>44.999999998999996</v>
      </c>
      <c r="M19" s="190">
        <v>25.999999999</v>
      </c>
      <c r="N19" s="190">
        <v>18.263993296999999</v>
      </c>
      <c r="O19" s="190">
        <v>18.263993296999999</v>
      </c>
      <c r="P19" s="190">
        <v>0</v>
      </c>
    </row>
    <row r="20" spans="1:16" x14ac:dyDescent="0.2">
      <c r="A20" s="188" t="s">
        <v>1213</v>
      </c>
      <c r="B20" s="187" t="s">
        <v>183</v>
      </c>
      <c r="C20" s="188">
        <v>1</v>
      </c>
      <c r="D20" s="188">
        <v>116</v>
      </c>
      <c r="E20" s="189" t="s">
        <v>113</v>
      </c>
      <c r="F20" s="190">
        <v>18</v>
      </c>
      <c r="G20" s="190">
        <v>59.152440323</v>
      </c>
      <c r="H20" s="190">
        <v>35.375017559</v>
      </c>
      <c r="I20" s="190">
        <v>11.906702259000001</v>
      </c>
      <c r="J20" s="190">
        <v>23.4683153</v>
      </c>
      <c r="K20" s="190">
        <v>23.77742276</v>
      </c>
      <c r="L20" s="190">
        <v>5.4040143109999992</v>
      </c>
      <c r="M20" s="190">
        <v>18.373408448999999</v>
      </c>
      <c r="N20" s="190">
        <v>0</v>
      </c>
      <c r="O20" s="190">
        <v>0</v>
      </c>
      <c r="P20" s="190">
        <v>0</v>
      </c>
    </row>
    <row r="21" spans="1:16" x14ac:dyDescent="0.2">
      <c r="A21" s="188" t="s">
        <v>1213</v>
      </c>
      <c r="B21" s="187" t="s">
        <v>183</v>
      </c>
      <c r="C21" s="188">
        <v>1</v>
      </c>
      <c r="D21" s="188">
        <v>117</v>
      </c>
      <c r="E21" s="189" t="s">
        <v>1114</v>
      </c>
      <c r="F21" s="190">
        <v>31</v>
      </c>
      <c r="G21" s="190">
        <v>200.833333326</v>
      </c>
      <c r="H21" s="190">
        <v>166.249999989</v>
      </c>
      <c r="I21" s="190">
        <v>49.333333330000002</v>
      </c>
      <c r="J21" s="190">
        <v>116.91666665899999</v>
      </c>
      <c r="K21" s="190">
        <v>33.583333325000005</v>
      </c>
      <c r="L21" s="190">
        <v>8.9999999989999999</v>
      </c>
      <c r="M21" s="190">
        <v>24.583333326000002</v>
      </c>
      <c r="N21" s="190">
        <v>0.99999999900000003</v>
      </c>
      <c r="O21" s="190">
        <v>0</v>
      </c>
      <c r="P21" s="190">
        <v>0.99999999900000003</v>
      </c>
    </row>
    <row r="22" spans="1:16" x14ac:dyDescent="0.2">
      <c r="A22" s="188" t="s">
        <v>1213</v>
      </c>
      <c r="B22" s="187" t="s">
        <v>183</v>
      </c>
      <c r="C22" s="188">
        <v>1</v>
      </c>
      <c r="D22" s="188">
        <v>118</v>
      </c>
      <c r="E22" s="189" t="s">
        <v>114</v>
      </c>
      <c r="F22" s="190">
        <v>71</v>
      </c>
      <c r="G22" s="190">
        <v>440.91335414000002</v>
      </c>
      <c r="H22" s="190">
        <v>141.28403497299999</v>
      </c>
      <c r="I22" s="190">
        <v>55.368449513000009</v>
      </c>
      <c r="J22" s="190">
        <v>85.915585459999988</v>
      </c>
      <c r="K22" s="190">
        <v>241.29392944499997</v>
      </c>
      <c r="L22" s="190">
        <v>63.234634580999995</v>
      </c>
      <c r="M22" s="190">
        <v>178.05929486400001</v>
      </c>
      <c r="N22" s="190">
        <v>58.335389654000004</v>
      </c>
      <c r="O22" s="190">
        <v>14.860905552999998</v>
      </c>
      <c r="P22" s="190">
        <v>43.474484101000002</v>
      </c>
    </row>
    <row r="23" spans="1:16" x14ac:dyDescent="0.2">
      <c r="A23" s="188" t="s">
        <v>1213</v>
      </c>
      <c r="B23" s="187" t="s">
        <v>183</v>
      </c>
      <c r="C23" s="188">
        <v>1</v>
      </c>
      <c r="D23" s="188">
        <v>119</v>
      </c>
      <c r="E23" s="189" t="s">
        <v>1206</v>
      </c>
      <c r="F23" s="190">
        <v>100</v>
      </c>
      <c r="G23" s="190">
        <v>1145.7994097019996</v>
      </c>
      <c r="H23" s="190">
        <v>912.13881755399984</v>
      </c>
      <c r="I23" s="190">
        <v>502.00693992300017</v>
      </c>
      <c r="J23" s="190">
        <v>410.13187763099995</v>
      </c>
      <c r="K23" s="190">
        <v>215.06075424100004</v>
      </c>
      <c r="L23" s="190">
        <v>66.797526946000005</v>
      </c>
      <c r="M23" s="190">
        <v>148.26322729500001</v>
      </c>
      <c r="N23" s="190">
        <v>18.59983776</v>
      </c>
      <c r="O23" s="190">
        <v>2.5835488009999996</v>
      </c>
      <c r="P23" s="190">
        <v>16.016288959000001</v>
      </c>
    </row>
    <row r="24" spans="1:16" x14ac:dyDescent="0.2">
      <c r="A24" s="188" t="s">
        <v>1213</v>
      </c>
      <c r="B24" s="187" t="s">
        <v>183</v>
      </c>
      <c r="C24" s="188">
        <v>1</v>
      </c>
      <c r="D24" s="188">
        <v>120</v>
      </c>
      <c r="E24" s="189" t="s">
        <v>1116</v>
      </c>
      <c r="F24" s="190">
        <v>80</v>
      </c>
      <c r="G24" s="190">
        <v>159.99338622900001</v>
      </c>
      <c r="H24" s="190">
        <v>127.937830675</v>
      </c>
      <c r="I24" s="190">
        <v>16.607142853999999</v>
      </c>
      <c r="J24" s="190">
        <v>111.330687821</v>
      </c>
      <c r="K24" s="190">
        <v>23.777777772</v>
      </c>
      <c r="L24" s="190">
        <v>4.5555555539999997</v>
      </c>
      <c r="M24" s="190">
        <v>19.222222217999999</v>
      </c>
      <c r="N24" s="190">
        <v>8.2777777770000007</v>
      </c>
      <c r="O24" s="190">
        <v>0</v>
      </c>
      <c r="P24" s="190">
        <v>8.2777777770000007</v>
      </c>
    </row>
    <row r="25" spans="1:16" x14ac:dyDescent="0.2">
      <c r="A25" s="188" t="s">
        <v>1213</v>
      </c>
      <c r="B25" s="187" t="s">
        <v>183</v>
      </c>
      <c r="C25" s="188">
        <v>1</v>
      </c>
      <c r="D25" s="188">
        <v>121</v>
      </c>
      <c r="E25" s="189" t="s">
        <v>1117</v>
      </c>
      <c r="F25" s="190">
        <v>48</v>
      </c>
      <c r="G25" s="190">
        <v>211.05171462999999</v>
      </c>
      <c r="H25" s="190">
        <v>160.52816823400002</v>
      </c>
      <c r="I25" s="190">
        <v>74.337404985000006</v>
      </c>
      <c r="J25" s="190">
        <v>86.190763249</v>
      </c>
      <c r="K25" s="190">
        <v>39.249155371000001</v>
      </c>
      <c r="L25" s="190">
        <v>11.187567230999999</v>
      </c>
      <c r="M25" s="190">
        <v>28.061588139999998</v>
      </c>
      <c r="N25" s="190">
        <v>11.274390997000001</v>
      </c>
      <c r="O25" s="190">
        <v>1.0809804489999999</v>
      </c>
      <c r="P25" s="190">
        <v>10.193410547999999</v>
      </c>
    </row>
    <row r="26" spans="1:16" x14ac:dyDescent="0.2">
      <c r="A26" s="188" t="s">
        <v>1213</v>
      </c>
      <c r="B26" s="187" t="s">
        <v>183</v>
      </c>
      <c r="C26" s="188">
        <v>1</v>
      </c>
      <c r="D26" s="188">
        <v>122</v>
      </c>
      <c r="E26" s="189" t="s">
        <v>1159</v>
      </c>
      <c r="F26" s="190">
        <v>17</v>
      </c>
      <c r="G26" s="190">
        <v>34.775400425000001</v>
      </c>
      <c r="H26" s="190">
        <v>10.074626860999999</v>
      </c>
      <c r="I26" s="190">
        <v>2.9999999979999998</v>
      </c>
      <c r="J26" s="190">
        <v>7.0746268629999998</v>
      </c>
      <c r="K26" s="190">
        <v>22.700773557999998</v>
      </c>
      <c r="L26" s="190">
        <v>6.5781684780000003</v>
      </c>
      <c r="M26" s="190">
        <v>16.12260508</v>
      </c>
      <c r="N26" s="190">
        <v>2</v>
      </c>
      <c r="O26" s="190">
        <v>0</v>
      </c>
      <c r="P26" s="190">
        <v>2</v>
      </c>
    </row>
    <row r="27" spans="1:16" x14ac:dyDescent="0.2">
      <c r="A27" s="188" t="s">
        <v>1213</v>
      </c>
      <c r="B27" s="187" t="s">
        <v>183</v>
      </c>
      <c r="C27" s="188">
        <v>1</v>
      </c>
      <c r="D27" s="188">
        <v>123</v>
      </c>
      <c r="E27" s="189" t="s">
        <v>1118</v>
      </c>
      <c r="F27" s="190">
        <v>100</v>
      </c>
      <c r="G27" s="190">
        <v>4222.6175483890001</v>
      </c>
      <c r="H27" s="190">
        <v>3820.5948733700002</v>
      </c>
      <c r="I27" s="190">
        <v>914.89161495400003</v>
      </c>
      <c r="J27" s="190">
        <v>2905.7032584160002</v>
      </c>
      <c r="K27" s="190">
        <v>387.49558348700003</v>
      </c>
      <c r="L27" s="190">
        <v>140.426221731</v>
      </c>
      <c r="M27" s="190">
        <v>247.06936175600001</v>
      </c>
      <c r="N27" s="190">
        <v>14.527091507999998</v>
      </c>
      <c r="O27" s="190">
        <v>7.5270915079999998</v>
      </c>
      <c r="P27" s="190">
        <v>7</v>
      </c>
    </row>
    <row r="28" spans="1:16" x14ac:dyDescent="0.2">
      <c r="A28" s="188" t="s">
        <v>1213</v>
      </c>
      <c r="B28" s="187" t="s">
        <v>183</v>
      </c>
      <c r="C28" s="188">
        <v>1</v>
      </c>
      <c r="D28" s="188">
        <v>124</v>
      </c>
      <c r="E28" s="189" t="s">
        <v>75</v>
      </c>
      <c r="F28" s="190">
        <v>146</v>
      </c>
      <c r="G28" s="190">
        <v>461.99407580800005</v>
      </c>
      <c r="H28" s="190">
        <v>352.51514204700004</v>
      </c>
      <c r="I28" s="190">
        <v>75.262962505999994</v>
      </c>
      <c r="J28" s="190">
        <v>277.25217954099998</v>
      </c>
      <c r="K28" s="190">
        <v>45.133004903</v>
      </c>
      <c r="L28" s="190">
        <v>15.479623817</v>
      </c>
      <c r="M28" s="190">
        <v>29.653381086000007</v>
      </c>
      <c r="N28" s="190">
        <v>64.345928802999993</v>
      </c>
      <c r="O28" s="190">
        <v>6.0969547589999999</v>
      </c>
      <c r="P28" s="190">
        <v>58.248974044000008</v>
      </c>
    </row>
    <row r="29" spans="1:16" x14ac:dyDescent="0.2">
      <c r="A29" s="188" t="s">
        <v>1213</v>
      </c>
      <c r="B29" s="187" t="s">
        <v>183</v>
      </c>
      <c r="C29" s="188">
        <v>1</v>
      </c>
      <c r="D29" s="188" t="s">
        <v>115</v>
      </c>
      <c r="E29" s="189" t="s">
        <v>76</v>
      </c>
      <c r="F29" s="190">
        <v>5</v>
      </c>
      <c r="G29" s="190">
        <v>17.948275859999999</v>
      </c>
      <c r="H29" s="190">
        <v>15.603448271</v>
      </c>
      <c r="I29" s="190">
        <v>11.517241377</v>
      </c>
      <c r="J29" s="190">
        <v>4.086206894</v>
      </c>
      <c r="K29" s="190">
        <v>1.2586206870000001</v>
      </c>
      <c r="L29" s="190">
        <v>1.086206894</v>
      </c>
      <c r="M29" s="190">
        <v>0.17241379300000001</v>
      </c>
      <c r="N29" s="190">
        <v>1.086206894</v>
      </c>
      <c r="O29" s="190">
        <v>1.086206894</v>
      </c>
      <c r="P29" s="190">
        <v>0</v>
      </c>
    </row>
    <row r="30" spans="1:16" x14ac:dyDescent="0.2">
      <c r="A30" s="188" t="s">
        <v>1213</v>
      </c>
      <c r="B30" s="187" t="s">
        <v>183</v>
      </c>
      <c r="C30" s="188">
        <v>1</v>
      </c>
      <c r="D30" s="188" t="s">
        <v>116</v>
      </c>
      <c r="E30" s="189" t="s">
        <v>117</v>
      </c>
      <c r="F30" s="190">
        <v>4</v>
      </c>
      <c r="G30" s="190">
        <v>21.399999997999998</v>
      </c>
      <c r="H30" s="190">
        <v>13.799999996</v>
      </c>
      <c r="I30" s="190">
        <v>11.199999997999999</v>
      </c>
      <c r="J30" s="190">
        <v>2.5999999980000004</v>
      </c>
      <c r="K30" s="190">
        <v>7.5999999959999993</v>
      </c>
      <c r="L30" s="190">
        <v>0.99999999800000006</v>
      </c>
      <c r="M30" s="190">
        <v>6.5999999979999995</v>
      </c>
      <c r="N30" s="190">
        <v>0</v>
      </c>
      <c r="O30" s="190">
        <v>0</v>
      </c>
      <c r="P30" s="190">
        <v>0</v>
      </c>
    </row>
    <row r="31" spans="1:16" x14ac:dyDescent="0.2">
      <c r="A31" s="188" t="s">
        <v>1213</v>
      </c>
      <c r="B31" s="187" t="s">
        <v>183</v>
      </c>
      <c r="C31" s="188">
        <v>1</v>
      </c>
      <c r="D31" s="188">
        <v>126</v>
      </c>
      <c r="E31" s="189" t="s">
        <v>1207</v>
      </c>
      <c r="F31" s="190">
        <v>187</v>
      </c>
      <c r="G31" s="190">
        <v>10766.045910660001</v>
      </c>
      <c r="H31" s="190">
        <v>7632.7016133230009</v>
      </c>
      <c r="I31" s="190">
        <v>6172.459483005</v>
      </c>
      <c r="J31" s="190">
        <v>1460.2421303180001</v>
      </c>
      <c r="K31" s="190">
        <v>3087.035928534</v>
      </c>
      <c r="L31" s="190">
        <v>1675.051537436</v>
      </c>
      <c r="M31" s="190">
        <v>1411.9843910980001</v>
      </c>
      <c r="N31" s="190">
        <v>46.308368713999997</v>
      </c>
      <c r="O31" s="190">
        <v>29.071174376999998</v>
      </c>
      <c r="P31" s="190">
        <v>17.237194336999998</v>
      </c>
    </row>
    <row r="32" spans="1:16" x14ac:dyDescent="0.2">
      <c r="A32" s="188" t="s">
        <v>1213</v>
      </c>
      <c r="B32" s="187" t="s">
        <v>183</v>
      </c>
      <c r="C32" s="188">
        <v>1</v>
      </c>
      <c r="D32" s="188">
        <v>127</v>
      </c>
      <c r="E32" s="189" t="s">
        <v>1120</v>
      </c>
      <c r="F32" s="190">
        <v>5</v>
      </c>
      <c r="G32" s="190" t="s">
        <v>141</v>
      </c>
      <c r="H32" s="190" t="s">
        <v>141</v>
      </c>
      <c r="I32" s="190" t="s">
        <v>141</v>
      </c>
      <c r="J32" s="190" t="s">
        <v>141</v>
      </c>
      <c r="K32" s="190" t="s">
        <v>141</v>
      </c>
      <c r="L32" s="190" t="s">
        <v>141</v>
      </c>
      <c r="M32" s="190" t="s">
        <v>141</v>
      </c>
      <c r="N32" s="190" t="s">
        <v>141</v>
      </c>
      <c r="O32" s="190" t="s">
        <v>141</v>
      </c>
      <c r="P32" s="190" t="s">
        <v>141</v>
      </c>
    </row>
    <row r="33" spans="1:16" x14ac:dyDescent="0.2">
      <c r="A33" s="188" t="s">
        <v>1213</v>
      </c>
      <c r="B33" s="187" t="s">
        <v>183</v>
      </c>
      <c r="C33" s="188">
        <v>1</v>
      </c>
      <c r="D33" s="188">
        <v>128</v>
      </c>
      <c r="E33" s="189" t="s">
        <v>1121</v>
      </c>
      <c r="F33" s="190">
        <v>20</v>
      </c>
      <c r="G33" s="190">
        <v>84.999999997000003</v>
      </c>
      <c r="H33" s="190">
        <v>12</v>
      </c>
      <c r="I33" s="190">
        <v>8</v>
      </c>
      <c r="J33" s="190">
        <v>4</v>
      </c>
      <c r="K33" s="190">
        <v>71.999999996000014</v>
      </c>
      <c r="L33" s="190">
        <v>30.999999999</v>
      </c>
      <c r="M33" s="190">
        <v>40.999999996999989</v>
      </c>
      <c r="N33" s="190">
        <v>1</v>
      </c>
      <c r="O33" s="190">
        <v>0</v>
      </c>
      <c r="P33" s="190">
        <v>1</v>
      </c>
    </row>
    <row r="34" spans="1:16" x14ac:dyDescent="0.2">
      <c r="A34" s="188" t="s">
        <v>1213</v>
      </c>
      <c r="B34" s="187" t="s">
        <v>183</v>
      </c>
      <c r="C34" s="188">
        <v>1</v>
      </c>
      <c r="D34" s="188">
        <v>129</v>
      </c>
      <c r="E34" s="189" t="s">
        <v>1122</v>
      </c>
      <c r="F34" s="190">
        <v>24</v>
      </c>
      <c r="G34" s="190">
        <v>95.299999998000004</v>
      </c>
      <c r="H34" s="190">
        <v>1</v>
      </c>
      <c r="I34" s="190">
        <v>0</v>
      </c>
      <c r="J34" s="190">
        <v>1</v>
      </c>
      <c r="K34" s="190">
        <v>93.299999996999986</v>
      </c>
      <c r="L34" s="190">
        <v>48.999999998</v>
      </c>
      <c r="M34" s="190">
        <v>44.299999999000001</v>
      </c>
      <c r="N34" s="190">
        <v>1</v>
      </c>
      <c r="O34" s="190">
        <v>1</v>
      </c>
      <c r="P34" s="190">
        <v>0</v>
      </c>
    </row>
    <row r="35" spans="1:16" x14ac:dyDescent="0.2">
      <c r="A35" s="188" t="s">
        <v>1213</v>
      </c>
      <c r="B35" s="187" t="s">
        <v>183</v>
      </c>
      <c r="C35" s="188">
        <v>2</v>
      </c>
      <c r="D35" s="188">
        <v>201</v>
      </c>
      <c r="E35" s="189" t="s">
        <v>1208</v>
      </c>
      <c r="F35" s="190">
        <v>2</v>
      </c>
      <c r="G35" s="190" t="s">
        <v>141</v>
      </c>
      <c r="H35" s="190" t="s">
        <v>141</v>
      </c>
      <c r="I35" s="190" t="s">
        <v>141</v>
      </c>
      <c r="J35" s="190" t="s">
        <v>141</v>
      </c>
      <c r="K35" s="190" t="s">
        <v>141</v>
      </c>
      <c r="L35" s="190" t="s">
        <v>141</v>
      </c>
      <c r="M35" s="190" t="s">
        <v>141</v>
      </c>
      <c r="N35" s="190" t="s">
        <v>141</v>
      </c>
      <c r="O35" s="190" t="s">
        <v>141</v>
      </c>
      <c r="P35" s="190" t="s">
        <v>141</v>
      </c>
    </row>
    <row r="36" spans="1:16" x14ac:dyDescent="0.2">
      <c r="A36" s="188" t="s">
        <v>1213</v>
      </c>
      <c r="B36" s="187" t="s">
        <v>183</v>
      </c>
      <c r="C36" s="188">
        <v>2</v>
      </c>
      <c r="D36" s="188">
        <v>202</v>
      </c>
      <c r="E36" s="189" t="s">
        <v>77</v>
      </c>
      <c r="F36" s="190">
        <v>9</v>
      </c>
      <c r="G36" s="190">
        <v>26.208333330000002</v>
      </c>
      <c r="H36" s="190">
        <v>5</v>
      </c>
      <c r="I36" s="190">
        <v>5</v>
      </c>
      <c r="J36" s="190">
        <v>0</v>
      </c>
      <c r="K36" s="190">
        <v>21.208333330000002</v>
      </c>
      <c r="L36" s="190">
        <v>19.208333330000002</v>
      </c>
      <c r="M36" s="190">
        <v>2</v>
      </c>
      <c r="N36" s="190">
        <v>0</v>
      </c>
      <c r="O36" s="190">
        <v>0</v>
      </c>
      <c r="P36" s="190">
        <v>0</v>
      </c>
    </row>
    <row r="37" spans="1:16" x14ac:dyDescent="0.2">
      <c r="A37" s="188" t="s">
        <v>1213</v>
      </c>
      <c r="B37" s="187" t="s">
        <v>183</v>
      </c>
      <c r="C37" s="188">
        <v>2</v>
      </c>
      <c r="D37" s="188">
        <v>203</v>
      </c>
      <c r="E37" s="189" t="s">
        <v>1124</v>
      </c>
      <c r="F37" s="190">
        <v>9</v>
      </c>
      <c r="G37" s="190">
        <v>128.18309509100001</v>
      </c>
      <c r="H37" s="190">
        <v>87.118975531999993</v>
      </c>
      <c r="I37" s="190">
        <v>85.002409270999991</v>
      </c>
      <c r="J37" s="190">
        <v>2.116566261</v>
      </c>
      <c r="K37" s="190">
        <v>39.342954915</v>
      </c>
      <c r="L37" s="190">
        <v>28.404567399000001</v>
      </c>
      <c r="M37" s="190">
        <v>10.938387516000001</v>
      </c>
      <c r="N37" s="190">
        <v>1.7211646360000001</v>
      </c>
      <c r="O37" s="190">
        <v>1.425774232</v>
      </c>
      <c r="P37" s="190">
        <v>0.295390404</v>
      </c>
    </row>
    <row r="38" spans="1:16" x14ac:dyDescent="0.2">
      <c r="A38" s="188" t="s">
        <v>1213</v>
      </c>
      <c r="B38" s="187" t="s">
        <v>183</v>
      </c>
      <c r="C38" s="188">
        <v>2</v>
      </c>
      <c r="D38" s="188">
        <v>204</v>
      </c>
      <c r="E38" s="189" t="s">
        <v>78</v>
      </c>
      <c r="F38" s="190">
        <v>1</v>
      </c>
      <c r="G38" s="190" t="s">
        <v>141</v>
      </c>
      <c r="H38" s="190" t="s">
        <v>141</v>
      </c>
      <c r="I38" s="190" t="s">
        <v>141</v>
      </c>
      <c r="J38" s="190" t="s">
        <v>141</v>
      </c>
      <c r="K38" s="190" t="s">
        <v>141</v>
      </c>
      <c r="L38" s="190" t="s">
        <v>141</v>
      </c>
      <c r="M38" s="190" t="s">
        <v>141</v>
      </c>
      <c r="N38" s="190" t="s">
        <v>141</v>
      </c>
      <c r="O38" s="190" t="s">
        <v>141</v>
      </c>
      <c r="P38" s="190" t="s">
        <v>141</v>
      </c>
    </row>
    <row r="39" spans="1:16" x14ac:dyDescent="0.2">
      <c r="A39" s="188" t="s">
        <v>1213</v>
      </c>
      <c r="B39" s="187" t="s">
        <v>183</v>
      </c>
      <c r="C39" s="188">
        <v>2</v>
      </c>
      <c r="D39" s="188">
        <v>205</v>
      </c>
      <c r="E39" s="189" t="s">
        <v>79</v>
      </c>
      <c r="F39" s="190">
        <v>26</v>
      </c>
      <c r="G39" s="190">
        <v>4124.655160411</v>
      </c>
      <c r="H39" s="190">
        <v>1525.652756339</v>
      </c>
      <c r="I39" s="190">
        <v>1293.626169765</v>
      </c>
      <c r="J39" s="190">
        <v>232.02658657399999</v>
      </c>
      <c r="K39" s="190">
        <v>2485.7325047110003</v>
      </c>
      <c r="L39" s="190">
        <v>1569.1991505330002</v>
      </c>
      <c r="M39" s="190">
        <v>916.53335417800008</v>
      </c>
      <c r="N39" s="190">
        <v>113.26989935899999</v>
      </c>
      <c r="O39" s="190">
        <v>74.269899358999993</v>
      </c>
      <c r="P39" s="190">
        <v>39</v>
      </c>
    </row>
    <row r="40" spans="1:16" x14ac:dyDescent="0.2">
      <c r="A40" s="188" t="s">
        <v>1213</v>
      </c>
      <c r="B40" s="187" t="s">
        <v>183</v>
      </c>
      <c r="C40" s="188">
        <v>2</v>
      </c>
      <c r="D40" s="188">
        <v>207</v>
      </c>
      <c r="E40" s="189" t="s">
        <v>1125</v>
      </c>
      <c r="F40" s="190">
        <v>2</v>
      </c>
      <c r="G40" s="190" t="s">
        <v>141</v>
      </c>
      <c r="H40" s="190" t="s">
        <v>141</v>
      </c>
      <c r="I40" s="190" t="s">
        <v>141</v>
      </c>
      <c r="J40" s="190" t="s">
        <v>141</v>
      </c>
      <c r="K40" s="190" t="s">
        <v>141</v>
      </c>
      <c r="L40" s="190" t="s">
        <v>141</v>
      </c>
      <c r="M40" s="190" t="s">
        <v>141</v>
      </c>
      <c r="N40" s="190" t="s">
        <v>141</v>
      </c>
      <c r="O40" s="190" t="s">
        <v>141</v>
      </c>
      <c r="P40" s="190" t="s">
        <v>141</v>
      </c>
    </row>
    <row r="41" spans="1:16" x14ac:dyDescent="0.2">
      <c r="A41" s="188" t="s">
        <v>1213</v>
      </c>
      <c r="B41" s="187" t="s">
        <v>183</v>
      </c>
      <c r="C41" s="188">
        <v>2</v>
      </c>
      <c r="D41" s="188">
        <v>209</v>
      </c>
      <c r="E41" s="189" t="s">
        <v>81</v>
      </c>
      <c r="F41" s="190">
        <v>18</v>
      </c>
      <c r="G41" s="190">
        <v>3134.5624647479999</v>
      </c>
      <c r="H41" s="190">
        <v>2059.0203368560001</v>
      </c>
      <c r="I41" s="190">
        <v>2041.9698143640001</v>
      </c>
      <c r="J41" s="190">
        <v>17.050522491999999</v>
      </c>
      <c r="K41" s="190">
        <v>978.111343874</v>
      </c>
      <c r="L41" s="190">
        <v>719.47449392299995</v>
      </c>
      <c r="M41" s="190">
        <v>258.63684995099999</v>
      </c>
      <c r="N41" s="190">
        <v>97.430783980000001</v>
      </c>
      <c r="O41" s="190">
        <v>90.007670999999988</v>
      </c>
      <c r="P41" s="190">
        <v>7.42311298</v>
      </c>
    </row>
    <row r="42" spans="1:16" x14ac:dyDescent="0.2">
      <c r="A42" s="188" t="s">
        <v>1213</v>
      </c>
      <c r="B42" s="187" t="s">
        <v>183</v>
      </c>
      <c r="C42" s="188">
        <v>2</v>
      </c>
      <c r="D42" s="188">
        <v>210</v>
      </c>
      <c r="E42" s="189" t="s">
        <v>118</v>
      </c>
      <c r="F42" s="190">
        <v>11</v>
      </c>
      <c r="G42" s="190">
        <v>168.18530639900001</v>
      </c>
      <c r="H42" s="190">
        <v>114.42076163599999</v>
      </c>
      <c r="I42" s="190">
        <v>96.613354429000012</v>
      </c>
      <c r="J42" s="190">
        <v>17.807407207000001</v>
      </c>
      <c r="K42" s="190">
        <v>53.286156578000003</v>
      </c>
      <c r="L42" s="190">
        <v>30.825813987000004</v>
      </c>
      <c r="M42" s="190">
        <v>22.460342591</v>
      </c>
      <c r="N42" s="190">
        <v>0.47838816500000003</v>
      </c>
      <c r="O42" s="190">
        <v>0.40965964400000004</v>
      </c>
      <c r="P42" s="190">
        <v>6.8728521000000001E-2</v>
      </c>
    </row>
    <row r="43" spans="1:16" x14ac:dyDescent="0.2">
      <c r="A43" s="188" t="s">
        <v>1213</v>
      </c>
      <c r="B43" s="187" t="s">
        <v>183</v>
      </c>
      <c r="C43" s="188">
        <v>2</v>
      </c>
      <c r="D43" s="188">
        <v>211</v>
      </c>
      <c r="E43" s="189" t="s">
        <v>1126</v>
      </c>
      <c r="F43" s="190">
        <v>13</v>
      </c>
      <c r="G43" s="190">
        <v>1082.5917491060002</v>
      </c>
      <c r="H43" s="190">
        <v>568.80764425100006</v>
      </c>
      <c r="I43" s="190">
        <v>483.50025810099999</v>
      </c>
      <c r="J43" s="190">
        <v>85.307386149999999</v>
      </c>
      <c r="K43" s="190">
        <v>490.62938756900002</v>
      </c>
      <c r="L43" s="190">
        <v>227.658774902</v>
      </c>
      <c r="M43" s="190">
        <v>262.97061266700001</v>
      </c>
      <c r="N43" s="190">
        <v>23.154717265000002</v>
      </c>
      <c r="O43" s="190">
        <v>12.976044453</v>
      </c>
      <c r="P43" s="190">
        <v>10.178672812</v>
      </c>
    </row>
    <row r="44" spans="1:16" x14ac:dyDescent="0.2">
      <c r="A44" s="188" t="s">
        <v>1213</v>
      </c>
      <c r="B44" s="187" t="s">
        <v>183</v>
      </c>
      <c r="C44" s="188">
        <v>2</v>
      </c>
      <c r="D44" s="188">
        <v>212</v>
      </c>
      <c r="E44" s="189" t="s">
        <v>1209</v>
      </c>
      <c r="F44" s="190">
        <v>8</v>
      </c>
      <c r="G44" s="190">
        <v>385.85196360099997</v>
      </c>
      <c r="H44" s="190">
        <v>250.91209843499999</v>
      </c>
      <c r="I44" s="190">
        <v>137.80376510299999</v>
      </c>
      <c r="J44" s="190">
        <v>113.108333332</v>
      </c>
      <c r="K44" s="190">
        <v>134.851724136</v>
      </c>
      <c r="L44" s="190">
        <v>63.773132183000001</v>
      </c>
      <c r="M44" s="190">
        <v>71.078591953</v>
      </c>
      <c r="N44" s="190">
        <v>8.8141024999999998E-2</v>
      </c>
      <c r="O44" s="190">
        <v>8.8141024999999998E-2</v>
      </c>
      <c r="P44" s="190">
        <v>0</v>
      </c>
    </row>
    <row r="45" spans="1:16" x14ac:dyDescent="0.2">
      <c r="A45" s="188" t="s">
        <v>1213</v>
      </c>
      <c r="B45" s="187" t="s">
        <v>183</v>
      </c>
      <c r="C45" s="188">
        <v>2</v>
      </c>
      <c r="D45" s="188">
        <v>213</v>
      </c>
      <c r="E45" s="189" t="s">
        <v>1128</v>
      </c>
      <c r="F45" s="190">
        <v>2</v>
      </c>
      <c r="G45" s="190" t="s">
        <v>141</v>
      </c>
      <c r="H45" s="190" t="s">
        <v>141</v>
      </c>
      <c r="I45" s="190" t="s">
        <v>141</v>
      </c>
      <c r="J45" s="190" t="s">
        <v>141</v>
      </c>
      <c r="K45" s="190" t="s">
        <v>141</v>
      </c>
      <c r="L45" s="190" t="s">
        <v>141</v>
      </c>
      <c r="M45" s="190" t="s">
        <v>141</v>
      </c>
      <c r="N45" s="190" t="s">
        <v>141</v>
      </c>
      <c r="O45" s="190" t="s">
        <v>141</v>
      </c>
      <c r="P45" s="190" t="s">
        <v>141</v>
      </c>
    </row>
    <row r="46" spans="1:16" x14ac:dyDescent="0.2">
      <c r="A46" s="188" t="s">
        <v>1213</v>
      </c>
      <c r="B46" s="187" t="s">
        <v>183</v>
      </c>
      <c r="C46" s="188">
        <v>2</v>
      </c>
      <c r="D46" s="188">
        <v>215</v>
      </c>
      <c r="E46" s="189" t="s">
        <v>82</v>
      </c>
      <c r="F46" s="190">
        <v>1</v>
      </c>
      <c r="G46" s="190" t="s">
        <v>141</v>
      </c>
      <c r="H46" s="190" t="s">
        <v>141</v>
      </c>
      <c r="I46" s="190" t="s">
        <v>141</v>
      </c>
      <c r="J46" s="190" t="s">
        <v>141</v>
      </c>
      <c r="K46" s="190" t="s">
        <v>141</v>
      </c>
      <c r="L46" s="190" t="s">
        <v>141</v>
      </c>
      <c r="M46" s="190" t="s">
        <v>141</v>
      </c>
      <c r="N46" s="190" t="s">
        <v>141</v>
      </c>
      <c r="O46" s="190" t="s">
        <v>141</v>
      </c>
      <c r="P46" s="190" t="s">
        <v>141</v>
      </c>
    </row>
    <row r="47" spans="1:16" x14ac:dyDescent="0.2">
      <c r="A47" s="188" t="s">
        <v>1213</v>
      </c>
      <c r="B47" s="187" t="s">
        <v>183</v>
      </c>
      <c r="C47" s="188">
        <v>2</v>
      </c>
      <c r="D47" s="188">
        <v>216</v>
      </c>
      <c r="E47" s="189" t="s">
        <v>1210</v>
      </c>
      <c r="F47" s="190">
        <v>60</v>
      </c>
      <c r="G47" s="190">
        <v>9012.0285538600001</v>
      </c>
      <c r="H47" s="190">
        <v>3638.8304766939996</v>
      </c>
      <c r="I47" s="190">
        <v>3337.7177012079997</v>
      </c>
      <c r="J47" s="190">
        <v>301.11277548600009</v>
      </c>
      <c r="K47" s="190">
        <v>5176.5580368289993</v>
      </c>
      <c r="L47" s="190">
        <v>3991.4891934320003</v>
      </c>
      <c r="M47" s="190">
        <v>1185.0688433969999</v>
      </c>
      <c r="N47" s="190">
        <v>196.64004027400003</v>
      </c>
      <c r="O47" s="190">
        <v>175.889461794</v>
      </c>
      <c r="P47" s="190">
        <v>20.750578480000001</v>
      </c>
    </row>
    <row r="48" spans="1:16" x14ac:dyDescent="0.2">
      <c r="A48" s="188" t="s">
        <v>1213</v>
      </c>
      <c r="B48" s="187" t="s">
        <v>183</v>
      </c>
      <c r="C48" s="188">
        <v>2</v>
      </c>
      <c r="D48" s="188">
        <v>218</v>
      </c>
      <c r="E48" s="189" t="s">
        <v>1130</v>
      </c>
      <c r="F48" s="190">
        <v>32</v>
      </c>
      <c r="G48" s="190">
        <v>3203.9687517100001</v>
      </c>
      <c r="H48" s="190">
        <v>654.99211728199998</v>
      </c>
      <c r="I48" s="190">
        <v>541.17800457200008</v>
      </c>
      <c r="J48" s="190">
        <v>113.81411271</v>
      </c>
      <c r="K48" s="190">
        <v>2443.0420215079998</v>
      </c>
      <c r="L48" s="190">
        <v>1965.1168535550003</v>
      </c>
      <c r="M48" s="190">
        <v>477.92516795299997</v>
      </c>
      <c r="N48" s="190">
        <v>105.934612891</v>
      </c>
      <c r="O48" s="190">
        <v>83.965501896999996</v>
      </c>
      <c r="P48" s="190">
        <v>21.969110994000001</v>
      </c>
    </row>
    <row r="49" spans="1:16" x14ac:dyDescent="0.2">
      <c r="A49" s="188" t="s">
        <v>1213</v>
      </c>
      <c r="B49" s="187" t="s">
        <v>183</v>
      </c>
      <c r="C49" s="188">
        <v>3</v>
      </c>
      <c r="D49" s="188">
        <v>301</v>
      </c>
      <c r="E49" s="189" t="s">
        <v>84</v>
      </c>
      <c r="F49" s="190">
        <v>213</v>
      </c>
      <c r="G49" s="190">
        <v>3603.5046748970008</v>
      </c>
      <c r="H49" s="190">
        <v>617.43240121100007</v>
      </c>
      <c r="I49" s="190">
        <v>274.48256187200002</v>
      </c>
      <c r="J49" s="190">
        <v>342.94983933899999</v>
      </c>
      <c r="K49" s="190">
        <v>2851.7331795939999</v>
      </c>
      <c r="L49" s="190">
        <v>554.73503798799993</v>
      </c>
      <c r="M49" s="190">
        <v>2296.998141606</v>
      </c>
      <c r="N49" s="190">
        <v>134.33909377700002</v>
      </c>
      <c r="O49" s="190">
        <v>42.090676927000004</v>
      </c>
      <c r="P49" s="190">
        <v>92.248416849999998</v>
      </c>
    </row>
    <row r="50" spans="1:16" x14ac:dyDescent="0.2">
      <c r="A50" s="188" t="s">
        <v>1213</v>
      </c>
      <c r="B50" s="187" t="s">
        <v>183</v>
      </c>
      <c r="C50" s="188">
        <v>3</v>
      </c>
      <c r="D50" s="188">
        <v>302</v>
      </c>
      <c r="E50" s="189" t="s">
        <v>85</v>
      </c>
      <c r="F50" s="190">
        <v>70</v>
      </c>
      <c r="G50" s="190">
        <v>175.946969693</v>
      </c>
      <c r="H50" s="190">
        <v>1</v>
      </c>
      <c r="I50" s="190">
        <v>1</v>
      </c>
      <c r="J50" s="190">
        <v>0</v>
      </c>
      <c r="K50" s="190">
        <v>171.28030302500002</v>
      </c>
      <c r="L50" s="190">
        <v>25.999999999</v>
      </c>
      <c r="M50" s="190">
        <v>145.28030302600001</v>
      </c>
      <c r="N50" s="190">
        <v>3.6666666660000002</v>
      </c>
      <c r="O50" s="190">
        <v>0.66666666600000002</v>
      </c>
      <c r="P50" s="190">
        <v>3</v>
      </c>
    </row>
    <row r="51" spans="1:16" x14ac:dyDescent="0.2">
      <c r="A51" s="188" t="s">
        <v>1213</v>
      </c>
      <c r="B51" s="187" t="s">
        <v>183</v>
      </c>
      <c r="C51" s="188">
        <v>3</v>
      </c>
      <c r="D51" s="188">
        <v>303</v>
      </c>
      <c r="E51" s="189" t="s">
        <v>1131</v>
      </c>
      <c r="F51" s="190">
        <v>98</v>
      </c>
      <c r="G51" s="190">
        <v>1015.6272630340001</v>
      </c>
      <c r="H51" s="190">
        <v>150.44157291799999</v>
      </c>
      <c r="I51" s="190">
        <v>30.633929419000001</v>
      </c>
      <c r="J51" s="190">
        <v>119.80764349899998</v>
      </c>
      <c r="K51" s="190">
        <v>837.85456434699995</v>
      </c>
      <c r="L51" s="190">
        <v>177.59079137699996</v>
      </c>
      <c r="M51" s="190">
        <v>660.26377296999999</v>
      </c>
      <c r="N51" s="190">
        <v>27.331125689</v>
      </c>
      <c r="O51" s="190">
        <v>1.401648059</v>
      </c>
      <c r="P51" s="190">
        <v>25.929477630000001</v>
      </c>
    </row>
    <row r="52" spans="1:16" x14ac:dyDescent="0.2">
      <c r="A52" s="188" t="s">
        <v>1213</v>
      </c>
      <c r="B52" s="187" t="s">
        <v>183</v>
      </c>
      <c r="C52" s="188">
        <v>3</v>
      </c>
      <c r="D52" s="188">
        <v>304</v>
      </c>
      <c r="E52" s="189" t="s">
        <v>119</v>
      </c>
      <c r="F52" s="190">
        <v>21</v>
      </c>
      <c r="G52" s="190">
        <v>117.994949492</v>
      </c>
      <c r="H52" s="190">
        <v>40.797979792999996</v>
      </c>
      <c r="I52" s="190">
        <v>34.999999998</v>
      </c>
      <c r="J52" s="190">
        <v>5.7979797949999998</v>
      </c>
      <c r="K52" s="190">
        <v>77.196969691999996</v>
      </c>
      <c r="L52" s="190">
        <v>32.999999998</v>
      </c>
      <c r="M52" s="190">
        <v>44.196969694000003</v>
      </c>
      <c r="N52" s="190">
        <v>0</v>
      </c>
      <c r="O52" s="190">
        <v>0</v>
      </c>
      <c r="P52" s="190">
        <v>0</v>
      </c>
    </row>
    <row r="53" spans="1:16" x14ac:dyDescent="0.2">
      <c r="A53" s="188" t="s">
        <v>1213</v>
      </c>
      <c r="B53" s="187" t="s">
        <v>183</v>
      </c>
      <c r="C53" s="188">
        <v>3</v>
      </c>
      <c r="D53" s="188">
        <v>305</v>
      </c>
      <c r="E53" s="189" t="s">
        <v>86</v>
      </c>
      <c r="F53" s="190">
        <v>10</v>
      </c>
      <c r="G53" s="190">
        <v>134.82454417399998</v>
      </c>
      <c r="H53" s="190">
        <v>45.831291375000006</v>
      </c>
      <c r="I53" s="190">
        <v>22.864848124000002</v>
      </c>
      <c r="J53" s="190">
        <v>22.966443250999998</v>
      </c>
      <c r="K53" s="190">
        <v>88.993252792000007</v>
      </c>
      <c r="L53" s="190">
        <v>21.673151748999999</v>
      </c>
      <c r="M53" s="190">
        <v>67.320101042999994</v>
      </c>
      <c r="N53" s="190">
        <v>0</v>
      </c>
      <c r="O53" s="190">
        <v>0</v>
      </c>
      <c r="P53" s="190">
        <v>0</v>
      </c>
    </row>
    <row r="54" spans="1:16" x14ac:dyDescent="0.2">
      <c r="A54" s="188" t="s">
        <v>1213</v>
      </c>
      <c r="B54" s="187" t="s">
        <v>183</v>
      </c>
      <c r="C54" s="188">
        <v>3</v>
      </c>
      <c r="D54" s="188">
        <v>306</v>
      </c>
      <c r="E54" s="189" t="s">
        <v>1132</v>
      </c>
      <c r="F54" s="190">
        <v>5</v>
      </c>
      <c r="G54" s="190">
        <v>9.6923076909999999</v>
      </c>
      <c r="H54" s="190">
        <v>5.3461538449999999</v>
      </c>
      <c r="I54" s="190">
        <v>4.3461538449999999</v>
      </c>
      <c r="J54" s="190">
        <v>1</v>
      </c>
      <c r="K54" s="190">
        <v>4.3461538449999999</v>
      </c>
      <c r="L54" s="190">
        <v>3</v>
      </c>
      <c r="M54" s="190">
        <v>1.3461538449999999</v>
      </c>
      <c r="N54" s="190">
        <v>0</v>
      </c>
      <c r="O54" s="190">
        <v>0</v>
      </c>
      <c r="P54" s="190">
        <v>0</v>
      </c>
    </row>
    <row r="55" spans="1:16" x14ac:dyDescent="0.2">
      <c r="A55" s="188" t="s">
        <v>1213</v>
      </c>
      <c r="B55" s="187" t="s">
        <v>183</v>
      </c>
      <c r="C55" s="188">
        <v>3</v>
      </c>
      <c r="D55" s="188">
        <v>307</v>
      </c>
      <c r="E55" s="189" t="s">
        <v>87</v>
      </c>
      <c r="F55" s="190">
        <v>26</v>
      </c>
      <c r="G55" s="190">
        <v>233.45495951000001</v>
      </c>
      <c r="H55" s="190">
        <v>27.532894735999999</v>
      </c>
      <c r="I55" s="190">
        <v>24</v>
      </c>
      <c r="J55" s="190">
        <v>3.5328947360000003</v>
      </c>
      <c r="K55" s="190">
        <v>204.92206477299999</v>
      </c>
      <c r="L55" s="190">
        <v>94.925101212999991</v>
      </c>
      <c r="M55" s="190">
        <v>109.99696356</v>
      </c>
      <c r="N55" s="190">
        <v>1</v>
      </c>
      <c r="O55" s="190">
        <v>0</v>
      </c>
      <c r="P55" s="190">
        <v>1</v>
      </c>
    </row>
    <row r="56" spans="1:16" x14ac:dyDescent="0.2">
      <c r="A56" s="188" t="s">
        <v>1213</v>
      </c>
      <c r="B56" s="187" t="s">
        <v>183</v>
      </c>
      <c r="C56" s="188">
        <v>3</v>
      </c>
      <c r="D56" s="188">
        <v>308</v>
      </c>
      <c r="E56" s="189" t="s">
        <v>1133</v>
      </c>
      <c r="F56" s="190">
        <v>208</v>
      </c>
      <c r="G56" s="190">
        <v>1188.6166544320001</v>
      </c>
      <c r="H56" s="190">
        <v>107.47456415700002</v>
      </c>
      <c r="I56" s="190">
        <v>48.713948823000003</v>
      </c>
      <c r="J56" s="190">
        <v>58.760615333999993</v>
      </c>
      <c r="K56" s="190">
        <v>1051.46607548</v>
      </c>
      <c r="L56" s="190">
        <v>165.28537792600002</v>
      </c>
      <c r="M56" s="190">
        <v>886.18069755400006</v>
      </c>
      <c r="N56" s="190">
        <v>29.676014707999997</v>
      </c>
      <c r="O56" s="190">
        <v>11.457287588999998</v>
      </c>
      <c r="P56" s="190">
        <v>18.218727119</v>
      </c>
    </row>
    <row r="57" spans="1:16" x14ac:dyDescent="0.2">
      <c r="A57" s="188" t="s">
        <v>1213</v>
      </c>
      <c r="B57" s="187" t="s">
        <v>183</v>
      </c>
      <c r="C57" s="188">
        <v>3</v>
      </c>
      <c r="D57" s="188">
        <v>309</v>
      </c>
      <c r="E57" s="189" t="s">
        <v>88</v>
      </c>
      <c r="F57" s="190">
        <v>13</v>
      </c>
      <c r="G57" s="190">
        <v>40.570144459999995</v>
      </c>
      <c r="H57" s="190">
        <v>4</v>
      </c>
      <c r="I57" s="190">
        <v>2</v>
      </c>
      <c r="J57" s="190">
        <v>2</v>
      </c>
      <c r="K57" s="190">
        <v>35.570144459999995</v>
      </c>
      <c r="L57" s="190">
        <v>8.6176565000000007</v>
      </c>
      <c r="M57" s="190">
        <v>26.952487959999999</v>
      </c>
      <c r="N57" s="190">
        <v>1</v>
      </c>
      <c r="O57" s="190">
        <v>0</v>
      </c>
      <c r="P57" s="190">
        <v>1</v>
      </c>
    </row>
    <row r="58" spans="1:16" x14ac:dyDescent="0.2">
      <c r="A58" s="188" t="s">
        <v>1213</v>
      </c>
      <c r="B58" s="187" t="s">
        <v>183</v>
      </c>
      <c r="C58" s="188">
        <v>3</v>
      </c>
      <c r="D58" s="188">
        <v>310</v>
      </c>
      <c r="E58" s="189" t="s">
        <v>1134</v>
      </c>
      <c r="F58" s="190">
        <v>18</v>
      </c>
      <c r="G58" s="190">
        <v>82.214876508000003</v>
      </c>
      <c r="H58" s="190">
        <v>8.2809460710000007</v>
      </c>
      <c r="I58" s="190">
        <v>4</v>
      </c>
      <c r="J58" s="190">
        <v>4.2809460709999998</v>
      </c>
      <c r="K58" s="190">
        <v>73.572744448000009</v>
      </c>
      <c r="L58" s="190">
        <v>12.705683221000001</v>
      </c>
      <c r="M58" s="190">
        <v>60.867061227000001</v>
      </c>
      <c r="N58" s="190">
        <v>0.36118598299999999</v>
      </c>
      <c r="O58" s="190">
        <v>0</v>
      </c>
      <c r="P58" s="190">
        <v>0.36118598299999999</v>
      </c>
    </row>
    <row r="59" spans="1:16" x14ac:dyDescent="0.2">
      <c r="A59" s="188" t="s">
        <v>1213</v>
      </c>
      <c r="B59" s="187" t="s">
        <v>183</v>
      </c>
      <c r="C59" s="188">
        <v>3</v>
      </c>
      <c r="D59" s="188">
        <v>311</v>
      </c>
      <c r="E59" s="189" t="s">
        <v>89</v>
      </c>
      <c r="F59" s="190">
        <v>28</v>
      </c>
      <c r="G59" s="190">
        <v>58.653846152</v>
      </c>
      <c r="H59" s="190">
        <v>6.4038461529999999</v>
      </c>
      <c r="I59" s="190">
        <v>4.269230769</v>
      </c>
      <c r="J59" s="190">
        <v>2.1346153839999999</v>
      </c>
      <c r="K59" s="190">
        <v>52.249999998999996</v>
      </c>
      <c r="L59" s="190">
        <v>33.999999998999996</v>
      </c>
      <c r="M59" s="190">
        <v>18.25</v>
      </c>
      <c r="N59" s="190">
        <v>0</v>
      </c>
      <c r="O59" s="190">
        <v>0</v>
      </c>
      <c r="P59" s="190">
        <v>0</v>
      </c>
    </row>
    <row r="60" spans="1:16" x14ac:dyDescent="0.2">
      <c r="A60" s="188" t="s">
        <v>1213</v>
      </c>
      <c r="B60" s="187" t="s">
        <v>183</v>
      </c>
      <c r="C60" s="188">
        <v>3</v>
      </c>
      <c r="D60" s="188">
        <v>312</v>
      </c>
      <c r="E60" s="189" t="s">
        <v>1135</v>
      </c>
      <c r="F60" s="190">
        <v>44</v>
      </c>
      <c r="G60" s="190">
        <v>209.30386145699998</v>
      </c>
      <c r="H60" s="190">
        <v>13.950016027000002</v>
      </c>
      <c r="I60" s="190">
        <v>4.1532567020000002</v>
      </c>
      <c r="J60" s="190">
        <v>9.796759325</v>
      </c>
      <c r="K60" s="190">
        <v>188.00143773699997</v>
      </c>
      <c r="L60" s="190">
        <v>37.168148791</v>
      </c>
      <c r="M60" s="190">
        <v>150.83328894600001</v>
      </c>
      <c r="N60" s="190">
        <v>7.3524076810000007</v>
      </c>
      <c r="O60" s="190">
        <v>0</v>
      </c>
      <c r="P60" s="190">
        <v>7.3524076810000007</v>
      </c>
    </row>
    <row r="61" spans="1:16" x14ac:dyDescent="0.2">
      <c r="A61" s="188" t="s">
        <v>1213</v>
      </c>
      <c r="B61" s="187" t="s">
        <v>183</v>
      </c>
      <c r="C61" s="188">
        <v>3</v>
      </c>
      <c r="D61" s="188">
        <v>313</v>
      </c>
      <c r="E61" s="189" t="s">
        <v>1211</v>
      </c>
      <c r="F61" s="190">
        <v>112</v>
      </c>
      <c r="G61" s="190">
        <v>2711.5672695770004</v>
      </c>
      <c r="H61" s="190">
        <v>668.26688550599999</v>
      </c>
      <c r="I61" s="190">
        <v>566.43727747000014</v>
      </c>
      <c r="J61" s="190">
        <v>101.82960803600001</v>
      </c>
      <c r="K61" s="190">
        <v>1962.425170084</v>
      </c>
      <c r="L61" s="190">
        <v>1263.300148883</v>
      </c>
      <c r="M61" s="190">
        <v>699.12502120099998</v>
      </c>
      <c r="N61" s="190">
        <v>80.875213927999994</v>
      </c>
      <c r="O61" s="190">
        <v>35.161216263999997</v>
      </c>
      <c r="P61" s="190">
        <v>45.713997664000004</v>
      </c>
    </row>
    <row r="62" spans="1:16" x14ac:dyDescent="0.2">
      <c r="A62" s="188" t="s">
        <v>1213</v>
      </c>
      <c r="B62" s="187" t="s">
        <v>183</v>
      </c>
      <c r="C62" s="188">
        <v>3</v>
      </c>
      <c r="D62" s="188">
        <v>314</v>
      </c>
      <c r="E62" s="189" t="s">
        <v>1136</v>
      </c>
      <c r="F62" s="190">
        <v>132</v>
      </c>
      <c r="G62" s="190">
        <v>2226.3311573709998</v>
      </c>
      <c r="H62" s="190">
        <v>460.71831136700001</v>
      </c>
      <c r="I62" s="190">
        <v>436.40594209200003</v>
      </c>
      <c r="J62" s="190">
        <v>24.312369275000002</v>
      </c>
      <c r="K62" s="190">
        <v>1728.5048710390001</v>
      </c>
      <c r="L62" s="190">
        <v>1158.8711476569999</v>
      </c>
      <c r="M62" s="190">
        <v>569.63372338200008</v>
      </c>
      <c r="N62" s="190">
        <v>37.107974941999998</v>
      </c>
      <c r="O62" s="190">
        <v>25.238652416999997</v>
      </c>
      <c r="P62" s="190">
        <v>11.869322524999999</v>
      </c>
    </row>
    <row r="63" spans="1:16" x14ac:dyDescent="0.2">
      <c r="A63" s="188" t="s">
        <v>1213</v>
      </c>
      <c r="B63" s="187" t="s">
        <v>183</v>
      </c>
      <c r="C63" s="188">
        <v>3</v>
      </c>
      <c r="D63" s="188">
        <v>315</v>
      </c>
      <c r="E63" s="189" t="s">
        <v>90</v>
      </c>
      <c r="F63" s="190">
        <v>77</v>
      </c>
      <c r="G63" s="190">
        <v>1169.1289927309999</v>
      </c>
      <c r="H63" s="190">
        <v>486.13419180699998</v>
      </c>
      <c r="I63" s="190">
        <v>446.69905093400001</v>
      </c>
      <c r="J63" s="190">
        <v>39.435140872999995</v>
      </c>
      <c r="K63" s="190">
        <v>553.94529600099997</v>
      </c>
      <c r="L63" s="190">
        <v>390.37802214900006</v>
      </c>
      <c r="M63" s="190">
        <v>163.567273852</v>
      </c>
      <c r="N63" s="190">
        <v>129.04950487999997</v>
      </c>
      <c r="O63" s="190">
        <v>113.99711046100001</v>
      </c>
      <c r="P63" s="190">
        <v>15.052394419000001</v>
      </c>
    </row>
    <row r="64" spans="1:16" x14ac:dyDescent="0.2">
      <c r="A64" s="188" t="s">
        <v>1213</v>
      </c>
      <c r="B64" s="187" t="s">
        <v>183</v>
      </c>
      <c r="C64" s="188">
        <v>3</v>
      </c>
      <c r="D64" s="188">
        <v>316</v>
      </c>
      <c r="E64" s="189" t="s">
        <v>1137</v>
      </c>
      <c r="F64" s="190">
        <v>59</v>
      </c>
      <c r="G64" s="190">
        <v>406.68643104599994</v>
      </c>
      <c r="H64" s="190">
        <v>24.761593016999999</v>
      </c>
      <c r="I64" s="190">
        <v>13.536799001999999</v>
      </c>
      <c r="J64" s="190">
        <v>11.224794014999999</v>
      </c>
      <c r="K64" s="190">
        <v>364.40510043</v>
      </c>
      <c r="L64" s="190">
        <v>182.69447861200001</v>
      </c>
      <c r="M64" s="190">
        <v>181.71062181799999</v>
      </c>
      <c r="N64" s="190">
        <v>17.519737559999999</v>
      </c>
      <c r="O64" s="190">
        <v>4.1769159259999995</v>
      </c>
      <c r="P64" s="190">
        <v>13.342821634</v>
      </c>
    </row>
    <row r="65" spans="1:16" x14ac:dyDescent="0.2">
      <c r="A65" s="188" t="s">
        <v>1213</v>
      </c>
      <c r="B65" s="187" t="s">
        <v>183</v>
      </c>
      <c r="C65" s="188">
        <v>3</v>
      </c>
      <c r="D65" s="188">
        <v>317</v>
      </c>
      <c r="E65" s="189" t="s">
        <v>1212</v>
      </c>
      <c r="F65" s="190">
        <v>116</v>
      </c>
      <c r="G65" s="190">
        <v>1137.5118202369999</v>
      </c>
      <c r="H65" s="190">
        <v>151.976776492</v>
      </c>
      <c r="I65" s="190">
        <v>115.95759083900001</v>
      </c>
      <c r="J65" s="190">
        <v>36.019185652999994</v>
      </c>
      <c r="K65" s="190">
        <v>954.47206911000001</v>
      </c>
      <c r="L65" s="190">
        <v>592.51430857700007</v>
      </c>
      <c r="M65" s="190">
        <v>361.957760533</v>
      </c>
      <c r="N65" s="190">
        <v>31.062974584000003</v>
      </c>
      <c r="O65" s="190">
        <v>17.060181679999999</v>
      </c>
      <c r="P65" s="190">
        <v>14.002792904</v>
      </c>
    </row>
    <row r="66" spans="1:16" x14ac:dyDescent="0.2">
      <c r="A66" s="188" t="s">
        <v>1213</v>
      </c>
      <c r="B66" s="187" t="s">
        <v>183</v>
      </c>
      <c r="C66" s="188">
        <v>3</v>
      </c>
      <c r="D66" s="188">
        <v>318</v>
      </c>
      <c r="E66" s="189" t="s">
        <v>1138</v>
      </c>
      <c r="F66" s="190">
        <v>95</v>
      </c>
      <c r="G66" s="190">
        <v>314.58302046799997</v>
      </c>
      <c r="H66" s="190">
        <v>51.089698505000001</v>
      </c>
      <c r="I66" s="190">
        <v>31.199199197999999</v>
      </c>
      <c r="J66" s="190">
        <v>19.890499306999999</v>
      </c>
      <c r="K66" s="190">
        <v>259.03104310800006</v>
      </c>
      <c r="L66" s="190">
        <v>89.938428668</v>
      </c>
      <c r="M66" s="190">
        <v>169.09261443999998</v>
      </c>
      <c r="N66" s="190">
        <v>4.4622788339999993</v>
      </c>
      <c r="O66" s="190">
        <v>1.135946246</v>
      </c>
      <c r="P66" s="190">
        <v>3.3263325880000001</v>
      </c>
    </row>
    <row r="67" spans="1:16" x14ac:dyDescent="0.2">
      <c r="A67" s="188" t="s">
        <v>1213</v>
      </c>
      <c r="B67" s="187" t="s">
        <v>183</v>
      </c>
      <c r="C67" s="188">
        <v>3</v>
      </c>
      <c r="D67" s="188">
        <v>320</v>
      </c>
      <c r="E67" s="189" t="s">
        <v>91</v>
      </c>
      <c r="F67" s="190">
        <v>19</v>
      </c>
      <c r="G67" s="190">
        <v>113.729166663</v>
      </c>
      <c r="H67" s="190">
        <v>0</v>
      </c>
      <c r="I67" s="190">
        <v>0</v>
      </c>
      <c r="J67" s="190">
        <v>0</v>
      </c>
      <c r="K67" s="190">
        <v>112.729166662</v>
      </c>
      <c r="L67" s="190">
        <v>50.666666663999997</v>
      </c>
      <c r="M67" s="190">
        <v>62.062499997999993</v>
      </c>
      <c r="N67" s="190">
        <v>1</v>
      </c>
      <c r="O67" s="190">
        <v>1</v>
      </c>
      <c r="P67" s="190">
        <v>0</v>
      </c>
    </row>
    <row r="68" spans="1:16" x14ac:dyDescent="0.2">
      <c r="A68" s="188" t="s">
        <v>1213</v>
      </c>
      <c r="B68" s="187" t="s">
        <v>183</v>
      </c>
      <c r="C68" s="188">
        <v>4</v>
      </c>
      <c r="D68" s="188">
        <v>401</v>
      </c>
      <c r="E68" s="189" t="s">
        <v>1166</v>
      </c>
      <c r="F68" s="190">
        <v>47</v>
      </c>
      <c r="G68" s="190">
        <v>1224.4017426879998</v>
      </c>
      <c r="H68" s="190">
        <v>24.778811017999999</v>
      </c>
      <c r="I68" s="190">
        <v>4.7528045610000005</v>
      </c>
      <c r="J68" s="190">
        <v>20.026006457000001</v>
      </c>
      <c r="K68" s="190">
        <v>1192.9016043270001</v>
      </c>
      <c r="L68" s="190">
        <v>543.44819875299993</v>
      </c>
      <c r="M68" s="190">
        <v>649.45340557400016</v>
      </c>
      <c r="N68" s="190">
        <v>6.7213272939999991</v>
      </c>
      <c r="O68" s="190">
        <v>4.2799643799999991</v>
      </c>
      <c r="P68" s="190">
        <v>2.4413629139999999</v>
      </c>
    </row>
    <row r="69" spans="1:16" x14ac:dyDescent="0.2">
      <c r="A69" s="188" t="s">
        <v>1213</v>
      </c>
      <c r="B69" s="187" t="s">
        <v>183</v>
      </c>
      <c r="C69" s="188">
        <v>4</v>
      </c>
      <c r="D69" s="188">
        <v>402</v>
      </c>
      <c r="E69" s="189" t="s">
        <v>92</v>
      </c>
      <c r="F69" s="190">
        <v>28</v>
      </c>
      <c r="G69" s="190">
        <v>864.15629401500019</v>
      </c>
      <c r="H69" s="190">
        <v>1.630031837</v>
      </c>
      <c r="I69" s="190">
        <v>0.54334393999999997</v>
      </c>
      <c r="J69" s="190">
        <v>1.0866878969999998</v>
      </c>
      <c r="K69" s="190">
        <v>849.48600721200023</v>
      </c>
      <c r="L69" s="190">
        <v>356.47725196599998</v>
      </c>
      <c r="M69" s="190">
        <v>493.00875524599991</v>
      </c>
      <c r="N69" s="190">
        <v>13.040254907000005</v>
      </c>
      <c r="O69" s="190">
        <v>4.8900955889999986</v>
      </c>
      <c r="P69" s="190">
        <v>8.150159318</v>
      </c>
    </row>
    <row r="70" spans="1:16" x14ac:dyDescent="0.2">
      <c r="A70" s="188" t="s">
        <v>1213</v>
      </c>
      <c r="B70" s="187" t="s">
        <v>183</v>
      </c>
      <c r="C70" s="188">
        <v>4</v>
      </c>
      <c r="D70" s="188">
        <v>403</v>
      </c>
      <c r="E70" s="189" t="s">
        <v>120</v>
      </c>
      <c r="F70" s="190">
        <v>6</v>
      </c>
      <c r="G70" s="190" t="s">
        <v>141</v>
      </c>
      <c r="H70" s="190" t="s">
        <v>141</v>
      </c>
      <c r="I70" s="190" t="s">
        <v>141</v>
      </c>
      <c r="J70" s="190" t="s">
        <v>141</v>
      </c>
      <c r="K70" s="190" t="s">
        <v>141</v>
      </c>
      <c r="L70" s="190" t="s">
        <v>141</v>
      </c>
      <c r="M70" s="190" t="s">
        <v>141</v>
      </c>
      <c r="N70" s="190" t="s">
        <v>141</v>
      </c>
      <c r="O70" s="190" t="s">
        <v>141</v>
      </c>
      <c r="P70" s="190" t="s">
        <v>141</v>
      </c>
    </row>
    <row r="71" spans="1:16" x14ac:dyDescent="0.2">
      <c r="A71" s="188" t="s">
        <v>1213</v>
      </c>
      <c r="B71" s="187" t="s">
        <v>183</v>
      </c>
      <c r="C71" s="188">
        <v>4</v>
      </c>
      <c r="D71" s="188">
        <v>404</v>
      </c>
      <c r="E71" s="189" t="s">
        <v>93</v>
      </c>
      <c r="F71" s="190">
        <v>27</v>
      </c>
      <c r="G71" s="190">
        <v>1523.1650099980002</v>
      </c>
      <c r="H71" s="190">
        <v>6.5654828520000006</v>
      </c>
      <c r="I71" s="190">
        <v>2.0043312690000001</v>
      </c>
      <c r="J71" s="190">
        <v>4.561151583</v>
      </c>
      <c r="K71" s="190">
        <v>1497.8234913370002</v>
      </c>
      <c r="L71" s="190">
        <v>729.40548734100014</v>
      </c>
      <c r="M71" s="190">
        <v>768.41800399599981</v>
      </c>
      <c r="N71" s="190">
        <v>18.776035747999998</v>
      </c>
      <c r="O71" s="190">
        <v>8.1270455010000013</v>
      </c>
      <c r="P71" s="190">
        <v>10.648990246999997</v>
      </c>
    </row>
    <row r="72" spans="1:16" x14ac:dyDescent="0.2">
      <c r="A72" s="188" t="s">
        <v>1213</v>
      </c>
      <c r="B72" s="187" t="s">
        <v>183</v>
      </c>
      <c r="C72" s="188">
        <v>4</v>
      </c>
      <c r="D72" s="188">
        <v>405</v>
      </c>
      <c r="E72" s="189" t="s">
        <v>94</v>
      </c>
      <c r="F72" s="190">
        <v>6</v>
      </c>
      <c r="G72" s="190">
        <v>365.16267464700002</v>
      </c>
      <c r="H72" s="190">
        <v>0.89720558400000006</v>
      </c>
      <c r="I72" s="190">
        <v>0</v>
      </c>
      <c r="J72" s="190">
        <v>0.89720558400000006</v>
      </c>
      <c r="K72" s="190">
        <v>364.26546905599997</v>
      </c>
      <c r="L72" s="190">
        <v>150.730538919</v>
      </c>
      <c r="M72" s="190">
        <v>213.534930137</v>
      </c>
      <c r="N72" s="190">
        <v>0</v>
      </c>
      <c r="O72" s="190">
        <v>0</v>
      </c>
      <c r="P72" s="190">
        <v>0</v>
      </c>
    </row>
    <row r="73" spans="1:16" x14ac:dyDescent="0.2">
      <c r="A73" s="188" t="s">
        <v>1213</v>
      </c>
      <c r="B73" s="187" t="s">
        <v>183</v>
      </c>
      <c r="C73" s="188">
        <v>4</v>
      </c>
      <c r="D73" s="188">
        <v>406</v>
      </c>
      <c r="E73" s="189" t="s">
        <v>121</v>
      </c>
      <c r="F73" s="190">
        <v>41</v>
      </c>
      <c r="G73" s="190">
        <v>1464.425657647</v>
      </c>
      <c r="H73" s="190">
        <v>16.727273006000001</v>
      </c>
      <c r="I73" s="190">
        <v>2.0980724909999999</v>
      </c>
      <c r="J73" s="190">
        <v>14.629200515000001</v>
      </c>
      <c r="K73" s="190">
        <v>1418.5758098429997</v>
      </c>
      <c r="L73" s="190">
        <v>891.78181481799982</v>
      </c>
      <c r="M73" s="190">
        <v>526.79399502499984</v>
      </c>
      <c r="N73" s="190">
        <v>29.122574741000001</v>
      </c>
      <c r="O73" s="190">
        <v>15.000622990999997</v>
      </c>
      <c r="P73" s="190">
        <v>14.121951750000001</v>
      </c>
    </row>
    <row r="74" spans="1:16" x14ac:dyDescent="0.2">
      <c r="A74" s="188" t="s">
        <v>1213</v>
      </c>
      <c r="B74" s="187" t="s">
        <v>183</v>
      </c>
      <c r="C74" s="188">
        <v>4</v>
      </c>
      <c r="D74" s="188">
        <v>407</v>
      </c>
      <c r="E74" s="189" t="s">
        <v>1167</v>
      </c>
      <c r="F74" s="190">
        <v>2</v>
      </c>
      <c r="G74" s="190" t="s">
        <v>141</v>
      </c>
      <c r="H74" s="190" t="s">
        <v>141</v>
      </c>
      <c r="I74" s="190" t="s">
        <v>141</v>
      </c>
      <c r="J74" s="190" t="s">
        <v>141</v>
      </c>
      <c r="K74" s="190" t="s">
        <v>141</v>
      </c>
      <c r="L74" s="190" t="s">
        <v>141</v>
      </c>
      <c r="M74" s="190" t="s">
        <v>141</v>
      </c>
      <c r="N74" s="190" t="s">
        <v>141</v>
      </c>
      <c r="O74" s="190" t="s">
        <v>141</v>
      </c>
      <c r="P74" s="190" t="s">
        <v>141</v>
      </c>
    </row>
    <row r="75" spans="1:16" x14ac:dyDescent="0.2">
      <c r="A75" s="188" t="s">
        <v>1213</v>
      </c>
      <c r="B75" s="187" t="s">
        <v>183</v>
      </c>
      <c r="C75" s="188">
        <v>5</v>
      </c>
      <c r="D75" s="188">
        <v>501</v>
      </c>
      <c r="E75" s="189" t="s">
        <v>95</v>
      </c>
      <c r="F75" s="190">
        <v>53</v>
      </c>
      <c r="G75" s="190">
        <v>3056.2134202180009</v>
      </c>
      <c r="H75" s="190">
        <v>787.22025223999992</v>
      </c>
      <c r="I75" s="190">
        <v>714.92071312500025</v>
      </c>
      <c r="J75" s="190">
        <v>72.299539114999988</v>
      </c>
      <c r="K75" s="190">
        <v>2210.4725733020005</v>
      </c>
      <c r="L75" s="190">
        <v>1911.9831683510001</v>
      </c>
      <c r="M75" s="190">
        <v>298.48940495100004</v>
      </c>
      <c r="N75" s="190">
        <v>58.52059452200001</v>
      </c>
      <c r="O75" s="190">
        <v>46.094235986000001</v>
      </c>
      <c r="P75" s="190">
        <v>12.426358536</v>
      </c>
    </row>
    <row r="76" spans="1:16" x14ac:dyDescent="0.2">
      <c r="A76" s="188" t="s">
        <v>1213</v>
      </c>
      <c r="B76" s="187" t="s">
        <v>183</v>
      </c>
      <c r="C76" s="188">
        <v>5</v>
      </c>
      <c r="D76" s="188">
        <v>502</v>
      </c>
      <c r="E76" s="189" t="s">
        <v>1220</v>
      </c>
      <c r="F76" s="190">
        <v>10</v>
      </c>
      <c r="G76" s="190">
        <v>325.53903345000003</v>
      </c>
      <c r="H76" s="190">
        <v>241.80080126399997</v>
      </c>
      <c r="I76" s="190">
        <v>201.40940713500001</v>
      </c>
      <c r="J76" s="190">
        <v>40.391394128999998</v>
      </c>
      <c r="K76" s="190">
        <v>81.429221298000002</v>
      </c>
      <c r="L76" s="190">
        <v>59.899926245000003</v>
      </c>
      <c r="M76" s="190">
        <v>21.529295052999998</v>
      </c>
      <c r="N76" s="190">
        <v>2.3090108789999997</v>
      </c>
      <c r="O76" s="190">
        <v>2.0681894729999999</v>
      </c>
      <c r="P76" s="190">
        <v>0.24082140599999999</v>
      </c>
    </row>
    <row r="77" spans="1:16" x14ac:dyDescent="0.2">
      <c r="A77" s="188" t="s">
        <v>1213</v>
      </c>
      <c r="B77" s="187" t="s">
        <v>183</v>
      </c>
      <c r="C77" s="188">
        <v>5</v>
      </c>
      <c r="D77" s="188">
        <v>504</v>
      </c>
      <c r="E77" s="189" t="s">
        <v>1140</v>
      </c>
      <c r="F77" s="190">
        <v>26</v>
      </c>
      <c r="G77" s="190">
        <v>1496.8763822320002</v>
      </c>
      <c r="H77" s="190">
        <v>728.57069417100001</v>
      </c>
      <c r="I77" s="190">
        <v>700.95350993500006</v>
      </c>
      <c r="J77" s="190">
        <v>27.617184236</v>
      </c>
      <c r="K77" s="190">
        <v>745.70399998400001</v>
      </c>
      <c r="L77" s="190">
        <v>517.67599499699998</v>
      </c>
      <c r="M77" s="190">
        <v>228.028004987</v>
      </c>
      <c r="N77" s="190">
        <v>22.601688066000001</v>
      </c>
      <c r="O77" s="190">
        <v>13.857845416</v>
      </c>
      <c r="P77" s="190">
        <v>8.7438426499999995</v>
      </c>
    </row>
    <row r="78" spans="1:16" x14ac:dyDescent="0.2">
      <c r="A78" s="188" t="s">
        <v>1213</v>
      </c>
      <c r="B78" s="187" t="s">
        <v>183</v>
      </c>
      <c r="C78" s="188">
        <v>5</v>
      </c>
      <c r="D78" s="188">
        <v>505</v>
      </c>
      <c r="E78" s="189" t="s">
        <v>1141</v>
      </c>
      <c r="F78" s="190">
        <v>58</v>
      </c>
      <c r="G78" s="190">
        <v>249.57770432499998</v>
      </c>
      <c r="H78" s="190">
        <v>203.435997861</v>
      </c>
      <c r="I78" s="190">
        <v>151.20187141599999</v>
      </c>
      <c r="J78" s="190">
        <v>52.234126445000001</v>
      </c>
      <c r="K78" s="190">
        <v>46.121838898999997</v>
      </c>
      <c r="L78" s="190">
        <v>24.079548015</v>
      </c>
      <c r="M78" s="190">
        <v>22.042290884</v>
      </c>
      <c r="N78" s="190">
        <v>1.9867549000000002E-2</v>
      </c>
      <c r="O78" s="190">
        <v>0</v>
      </c>
      <c r="P78" s="190">
        <v>1.9867549000000002E-2</v>
      </c>
    </row>
    <row r="79" spans="1:16" x14ac:dyDescent="0.2">
      <c r="A79" s="188" t="s">
        <v>1213</v>
      </c>
      <c r="B79" s="187" t="s">
        <v>183</v>
      </c>
      <c r="C79" s="188">
        <v>5</v>
      </c>
      <c r="D79" s="188">
        <v>506</v>
      </c>
      <c r="E79" s="189" t="s">
        <v>97</v>
      </c>
      <c r="F79" s="190">
        <v>123</v>
      </c>
      <c r="G79" s="190">
        <v>1203.5037637149999</v>
      </c>
      <c r="H79" s="190">
        <v>815.63355696999997</v>
      </c>
      <c r="I79" s="190">
        <v>761.04677587399999</v>
      </c>
      <c r="J79" s="190">
        <v>54.586781095999996</v>
      </c>
      <c r="K79" s="190">
        <v>383.48154105900011</v>
      </c>
      <c r="L79" s="190">
        <v>225.91149319099998</v>
      </c>
      <c r="M79" s="190">
        <v>157.57004786799999</v>
      </c>
      <c r="N79" s="190">
        <v>4.3886656380000009</v>
      </c>
      <c r="O79" s="190">
        <v>3.165288989</v>
      </c>
      <c r="P79" s="190">
        <v>1.223376649</v>
      </c>
    </row>
    <row r="80" spans="1:16" x14ac:dyDescent="0.2">
      <c r="A80" s="188" t="s">
        <v>1213</v>
      </c>
      <c r="B80" s="187" t="s">
        <v>183</v>
      </c>
      <c r="C80" s="188">
        <v>5</v>
      </c>
      <c r="D80" s="188">
        <v>507</v>
      </c>
      <c r="E80" s="189" t="s">
        <v>1221</v>
      </c>
      <c r="F80" s="190">
        <v>13</v>
      </c>
      <c r="G80" s="190">
        <v>94.838668697000003</v>
      </c>
      <c r="H80" s="190">
        <v>2.2499153099999996</v>
      </c>
      <c r="I80" s="190">
        <v>0.21875</v>
      </c>
      <c r="J80" s="190">
        <v>2.03116531</v>
      </c>
      <c r="K80" s="190">
        <v>92.588753384</v>
      </c>
      <c r="L80" s="190">
        <v>48.342733738</v>
      </c>
      <c r="M80" s="190">
        <v>44.246019646000001</v>
      </c>
      <c r="N80" s="190">
        <v>0</v>
      </c>
      <c r="O80" s="190">
        <v>0</v>
      </c>
      <c r="P80" s="190">
        <v>0</v>
      </c>
    </row>
    <row r="81" spans="1:16" x14ac:dyDescent="0.2">
      <c r="A81" s="188" t="s">
        <v>1213</v>
      </c>
      <c r="B81" s="187" t="s">
        <v>183</v>
      </c>
      <c r="C81" s="188">
        <v>5</v>
      </c>
      <c r="D81" s="188">
        <v>508</v>
      </c>
      <c r="E81" s="189" t="s">
        <v>1143</v>
      </c>
      <c r="F81" s="190">
        <v>47</v>
      </c>
      <c r="G81" s="190">
        <v>215.28180606700002</v>
      </c>
      <c r="H81" s="190">
        <v>143.039397839</v>
      </c>
      <c r="I81" s="190">
        <v>87.387597933000009</v>
      </c>
      <c r="J81" s="190">
        <v>55.651799906000001</v>
      </c>
      <c r="K81" s="190">
        <v>72.242408193000003</v>
      </c>
      <c r="L81" s="190">
        <v>18.650747418000002</v>
      </c>
      <c r="M81" s="190">
        <v>53.591660775000008</v>
      </c>
      <c r="N81" s="190">
        <v>0</v>
      </c>
      <c r="O81" s="190">
        <v>0</v>
      </c>
      <c r="P81" s="190">
        <v>0</v>
      </c>
    </row>
    <row r="82" spans="1:16" x14ac:dyDescent="0.2">
      <c r="A82" s="188" t="s">
        <v>1213</v>
      </c>
      <c r="B82" s="187" t="s">
        <v>183</v>
      </c>
      <c r="C82" s="188">
        <v>6</v>
      </c>
      <c r="D82" s="188">
        <v>601</v>
      </c>
      <c r="E82" s="189" t="s">
        <v>98</v>
      </c>
      <c r="F82" s="190">
        <v>621</v>
      </c>
      <c r="G82" s="190">
        <v>3964.4511738480005</v>
      </c>
      <c r="H82" s="190">
        <v>3476.1461379539996</v>
      </c>
      <c r="I82" s="190">
        <v>1688.078638814</v>
      </c>
      <c r="J82" s="190">
        <v>1788.0674991399999</v>
      </c>
      <c r="K82" s="190">
        <v>409.57885045799998</v>
      </c>
      <c r="L82" s="190">
        <v>188.30432529500001</v>
      </c>
      <c r="M82" s="190">
        <v>221.27452516300002</v>
      </c>
      <c r="N82" s="190">
        <v>78.726185240999996</v>
      </c>
      <c r="O82" s="190">
        <v>42.223735398999999</v>
      </c>
      <c r="P82" s="190">
        <v>36.502449842000004</v>
      </c>
    </row>
    <row r="83" spans="1:16" x14ac:dyDescent="0.2">
      <c r="A83" s="188" t="s">
        <v>1213</v>
      </c>
      <c r="B83" s="187" t="s">
        <v>183</v>
      </c>
      <c r="C83" s="188">
        <v>6</v>
      </c>
      <c r="D83" s="188">
        <v>602</v>
      </c>
      <c r="E83" s="189" t="s">
        <v>99</v>
      </c>
      <c r="F83" s="190">
        <v>53</v>
      </c>
      <c r="G83" s="190">
        <v>737.346640944</v>
      </c>
      <c r="H83" s="190">
        <v>384.14440073499998</v>
      </c>
      <c r="I83" s="190">
        <v>120.93775555599998</v>
      </c>
      <c r="J83" s="190">
        <v>263.20664517899996</v>
      </c>
      <c r="K83" s="190">
        <v>315.38099334399999</v>
      </c>
      <c r="L83" s="190">
        <v>117.72152640699998</v>
      </c>
      <c r="M83" s="190">
        <v>197.65946693699996</v>
      </c>
      <c r="N83" s="190">
        <v>37.821246847000005</v>
      </c>
      <c r="O83" s="190">
        <v>15.748010608</v>
      </c>
      <c r="P83" s="190">
        <v>22.073236239</v>
      </c>
    </row>
    <row r="84" spans="1:16" x14ac:dyDescent="0.2">
      <c r="A84" s="188" t="s">
        <v>1213</v>
      </c>
      <c r="B84" s="187" t="s">
        <v>183</v>
      </c>
      <c r="C84" s="188">
        <v>6</v>
      </c>
      <c r="D84" s="188">
        <v>603</v>
      </c>
      <c r="E84" s="189" t="s">
        <v>122</v>
      </c>
      <c r="F84" s="190">
        <v>19</v>
      </c>
      <c r="G84" s="190">
        <v>708.29162374300006</v>
      </c>
      <c r="H84" s="190">
        <v>40.923719160999994</v>
      </c>
      <c r="I84" s="190">
        <v>7.2352941170000005</v>
      </c>
      <c r="J84" s="190">
        <v>33.688425043999999</v>
      </c>
      <c r="K84" s="190">
        <v>667.36790457400014</v>
      </c>
      <c r="L84" s="190">
        <v>124.760795605</v>
      </c>
      <c r="M84" s="190">
        <v>542.60710896900002</v>
      </c>
      <c r="N84" s="190">
        <v>0</v>
      </c>
      <c r="O84" s="190">
        <v>0</v>
      </c>
      <c r="P84" s="190">
        <v>0</v>
      </c>
    </row>
    <row r="85" spans="1:16" x14ac:dyDescent="0.2">
      <c r="A85" s="188" t="s">
        <v>1213</v>
      </c>
      <c r="B85" s="187" t="s">
        <v>183</v>
      </c>
      <c r="C85" s="188">
        <v>6</v>
      </c>
      <c r="D85" s="188">
        <v>604</v>
      </c>
      <c r="E85" s="189" t="s">
        <v>100</v>
      </c>
      <c r="F85" s="190">
        <v>41</v>
      </c>
      <c r="G85" s="190">
        <v>421.64028894900008</v>
      </c>
      <c r="H85" s="190">
        <v>10.719752505000001</v>
      </c>
      <c r="I85" s="190">
        <v>7.6961162029999999</v>
      </c>
      <c r="J85" s="190">
        <v>3.0236363020000003</v>
      </c>
      <c r="K85" s="190">
        <v>402.82174880900004</v>
      </c>
      <c r="L85" s="190">
        <v>89.255167244999996</v>
      </c>
      <c r="M85" s="190">
        <v>313.56658156400005</v>
      </c>
      <c r="N85" s="190">
        <v>8.0987876070000002</v>
      </c>
      <c r="O85" s="190">
        <v>2.5190230119999999</v>
      </c>
      <c r="P85" s="190">
        <v>5.5797645950000003</v>
      </c>
    </row>
    <row r="86" spans="1:16" x14ac:dyDescent="0.2">
      <c r="A86" s="188" t="s">
        <v>1213</v>
      </c>
      <c r="B86" s="187" t="s">
        <v>183</v>
      </c>
      <c r="C86" s="188">
        <v>6</v>
      </c>
      <c r="D86" s="188">
        <v>605</v>
      </c>
      <c r="E86" s="189" t="s">
        <v>1144</v>
      </c>
      <c r="F86" s="190">
        <v>17</v>
      </c>
      <c r="G86" s="190">
        <v>853.90909090900004</v>
      </c>
      <c r="H86" s="190">
        <v>167.909090905</v>
      </c>
      <c r="I86" s="190">
        <v>63.909090907</v>
      </c>
      <c r="J86" s="190">
        <v>103.99999999799999</v>
      </c>
      <c r="K86" s="190">
        <v>670.99999998800001</v>
      </c>
      <c r="L86" s="190">
        <v>371.99999999400001</v>
      </c>
      <c r="M86" s="190">
        <v>298.99999999400001</v>
      </c>
      <c r="N86" s="190">
        <v>14.999999987999999</v>
      </c>
      <c r="O86" s="190">
        <v>4.9999999939999995</v>
      </c>
      <c r="P86" s="190">
        <v>9.9999999939999995</v>
      </c>
    </row>
    <row r="87" spans="1:16" x14ac:dyDescent="0.2">
      <c r="A87" s="188" t="s">
        <v>1213</v>
      </c>
      <c r="B87" s="187" t="s">
        <v>183</v>
      </c>
      <c r="C87" s="188">
        <v>6</v>
      </c>
      <c r="D87" s="188">
        <v>606</v>
      </c>
      <c r="E87" s="189" t="s">
        <v>1145</v>
      </c>
      <c r="F87" s="190">
        <v>131</v>
      </c>
      <c r="G87" s="190">
        <v>711.04474775500012</v>
      </c>
      <c r="H87" s="190">
        <v>134.07780090099999</v>
      </c>
      <c r="I87" s="190">
        <v>70.931122313999992</v>
      </c>
      <c r="J87" s="190">
        <v>63.146678586999997</v>
      </c>
      <c r="K87" s="190">
        <v>566.52577034000001</v>
      </c>
      <c r="L87" s="190">
        <v>269.99059221299996</v>
      </c>
      <c r="M87" s="190">
        <v>296.53517812699999</v>
      </c>
      <c r="N87" s="190">
        <v>10.441176464</v>
      </c>
      <c r="O87" s="190">
        <v>5.4705882319999999</v>
      </c>
      <c r="P87" s="190">
        <v>4.9705882320000008</v>
      </c>
    </row>
    <row r="88" spans="1:16" x14ac:dyDescent="0.2">
      <c r="A88" s="188" t="s">
        <v>1213</v>
      </c>
      <c r="B88" s="187" t="s">
        <v>183</v>
      </c>
      <c r="C88" s="188">
        <v>7</v>
      </c>
      <c r="D88" s="188">
        <v>701</v>
      </c>
      <c r="E88" s="189" t="s">
        <v>1146</v>
      </c>
      <c r="F88" s="190">
        <v>48</v>
      </c>
      <c r="G88" s="190">
        <v>950.65604037799994</v>
      </c>
      <c r="H88" s="190">
        <v>275.59054031000005</v>
      </c>
      <c r="I88" s="190">
        <v>252.95474965899999</v>
      </c>
      <c r="J88" s="190">
        <v>22.635790651000001</v>
      </c>
      <c r="K88" s="190">
        <v>674.47478397500015</v>
      </c>
      <c r="L88" s="190">
        <v>515.507045232</v>
      </c>
      <c r="M88" s="190">
        <v>158.96773874300001</v>
      </c>
      <c r="N88" s="190">
        <v>0.59071603800000005</v>
      </c>
      <c r="O88" s="190">
        <v>0.37129251699999999</v>
      </c>
      <c r="P88" s="190">
        <v>0.21942352100000001</v>
      </c>
    </row>
    <row r="89" spans="1:16" x14ac:dyDescent="0.2">
      <c r="A89" s="188" t="s">
        <v>1213</v>
      </c>
      <c r="B89" s="187" t="s">
        <v>183</v>
      </c>
      <c r="C89" s="188">
        <v>7</v>
      </c>
      <c r="D89" s="188">
        <v>702</v>
      </c>
      <c r="E89" s="189" t="s">
        <v>101</v>
      </c>
      <c r="F89" s="190">
        <v>56</v>
      </c>
      <c r="G89" s="190">
        <v>253.27165199699999</v>
      </c>
      <c r="H89" s="190">
        <v>2.024193548</v>
      </c>
      <c r="I89" s="190">
        <v>1.024193548</v>
      </c>
      <c r="J89" s="190">
        <v>1</v>
      </c>
      <c r="K89" s="190">
        <v>248.247458446</v>
      </c>
      <c r="L89" s="190">
        <v>104.848093836</v>
      </c>
      <c r="M89" s="190">
        <v>143.39936460999999</v>
      </c>
      <c r="N89" s="190">
        <v>2.9999999989999999</v>
      </c>
      <c r="O89" s="190">
        <v>2</v>
      </c>
      <c r="P89" s="190">
        <v>0.99999999900000003</v>
      </c>
    </row>
    <row r="90" spans="1:16" x14ac:dyDescent="0.2">
      <c r="A90" s="188" t="s">
        <v>1213</v>
      </c>
      <c r="B90" s="187" t="s">
        <v>183</v>
      </c>
      <c r="C90" s="188">
        <v>7</v>
      </c>
      <c r="D90" s="188">
        <v>703</v>
      </c>
      <c r="E90" s="189" t="s">
        <v>1147</v>
      </c>
      <c r="F90" s="190">
        <v>176</v>
      </c>
      <c r="G90" s="190">
        <v>1640.7055409019999</v>
      </c>
      <c r="H90" s="190">
        <v>65.807818377000004</v>
      </c>
      <c r="I90" s="190">
        <v>44.512027058000001</v>
      </c>
      <c r="J90" s="190">
        <v>21.295791318999999</v>
      </c>
      <c r="K90" s="190">
        <v>1485.8583803050001</v>
      </c>
      <c r="L90" s="190">
        <v>532.69472318099997</v>
      </c>
      <c r="M90" s="190">
        <v>953.16365712400011</v>
      </c>
      <c r="N90" s="190">
        <v>89.039342194000014</v>
      </c>
      <c r="O90" s="190">
        <v>69.966670769000004</v>
      </c>
      <c r="P90" s="190">
        <v>19.072671424999999</v>
      </c>
    </row>
    <row r="91" spans="1:16" x14ac:dyDescent="0.2">
      <c r="A91" s="188" t="s">
        <v>1213</v>
      </c>
      <c r="B91" s="187" t="s">
        <v>183</v>
      </c>
      <c r="C91" s="188">
        <v>7</v>
      </c>
      <c r="D91" s="188">
        <v>704</v>
      </c>
      <c r="E91" s="189" t="s">
        <v>1222</v>
      </c>
      <c r="F91" s="190">
        <v>526</v>
      </c>
      <c r="G91" s="190">
        <v>7730.5463466330002</v>
      </c>
      <c r="H91" s="190">
        <v>51.430724034999997</v>
      </c>
      <c r="I91" s="190">
        <v>25.97913664</v>
      </c>
      <c r="J91" s="190">
        <v>25.451587395000001</v>
      </c>
      <c r="K91" s="190">
        <v>7632.467855461</v>
      </c>
      <c r="L91" s="190">
        <v>5044.870434679</v>
      </c>
      <c r="M91" s="190">
        <v>2587.5974207819995</v>
      </c>
      <c r="N91" s="190">
        <v>46.647767080000001</v>
      </c>
      <c r="O91" s="190">
        <v>21.376511153999999</v>
      </c>
      <c r="P91" s="190">
        <v>25.271255925999998</v>
      </c>
    </row>
    <row r="92" spans="1:16" x14ac:dyDescent="0.2">
      <c r="A92" s="188" t="s">
        <v>1213</v>
      </c>
      <c r="B92" s="187" t="s">
        <v>183</v>
      </c>
      <c r="C92" s="188">
        <v>7</v>
      </c>
      <c r="D92" s="188">
        <v>705</v>
      </c>
      <c r="E92" s="189" t="s">
        <v>105</v>
      </c>
      <c r="F92" s="190">
        <v>87</v>
      </c>
      <c r="G92" s="190">
        <v>707.09530626599997</v>
      </c>
      <c r="H92" s="190">
        <v>17.262027278000001</v>
      </c>
      <c r="I92" s="190">
        <v>13.990800864000001</v>
      </c>
      <c r="J92" s="190">
        <v>3.271226414</v>
      </c>
      <c r="K92" s="190">
        <v>685.58327897699996</v>
      </c>
      <c r="L92" s="190">
        <v>487.11642825399997</v>
      </c>
      <c r="M92" s="190">
        <v>198.46685072299999</v>
      </c>
      <c r="N92" s="190">
        <v>4.2499999979999998</v>
      </c>
      <c r="O92" s="190">
        <v>3.1249999989999999</v>
      </c>
      <c r="P92" s="190">
        <v>1.1249999989999999</v>
      </c>
    </row>
    <row r="93" spans="1:16" x14ac:dyDescent="0.2">
      <c r="A93" s="188" t="s">
        <v>1213</v>
      </c>
      <c r="B93" s="187" t="s">
        <v>183</v>
      </c>
      <c r="C93" s="188">
        <v>7</v>
      </c>
      <c r="D93" s="188">
        <v>706</v>
      </c>
      <c r="E93" s="189" t="s">
        <v>102</v>
      </c>
      <c r="F93" s="190">
        <v>14</v>
      </c>
      <c r="G93" s="190">
        <v>217.99999999800002</v>
      </c>
      <c r="H93" s="190">
        <v>127.999999995</v>
      </c>
      <c r="I93" s="190">
        <v>80.999999997999993</v>
      </c>
      <c r="J93" s="190">
        <v>46.999999996999996</v>
      </c>
      <c r="K93" s="190">
        <v>86.999999996</v>
      </c>
      <c r="L93" s="190">
        <v>64.999999997000003</v>
      </c>
      <c r="M93" s="190">
        <v>21.999999999</v>
      </c>
      <c r="N93" s="190">
        <v>2.9999999979999998</v>
      </c>
      <c r="O93" s="190">
        <v>1.9999999989999999</v>
      </c>
      <c r="P93" s="190">
        <v>0.99999999899999992</v>
      </c>
    </row>
    <row r="94" spans="1:16" x14ac:dyDescent="0.2">
      <c r="A94" s="188" t="s">
        <v>1213</v>
      </c>
      <c r="B94" s="187" t="s">
        <v>183</v>
      </c>
      <c r="C94" s="188">
        <v>7</v>
      </c>
      <c r="D94" s="188">
        <v>707</v>
      </c>
      <c r="E94" s="189" t="s">
        <v>1148</v>
      </c>
      <c r="F94" s="190">
        <v>135</v>
      </c>
      <c r="G94" s="190">
        <v>1149.995117338</v>
      </c>
      <c r="H94" s="190">
        <v>167.89590673700002</v>
      </c>
      <c r="I94" s="190">
        <v>82.356119582000005</v>
      </c>
      <c r="J94" s="190">
        <v>85.539787154999999</v>
      </c>
      <c r="K94" s="190">
        <v>967.67955366000012</v>
      </c>
      <c r="L94" s="190">
        <v>436.66110850699994</v>
      </c>
      <c r="M94" s="190">
        <v>531.01844515300002</v>
      </c>
      <c r="N94" s="190">
        <v>14.419656912999999</v>
      </c>
      <c r="O94" s="190">
        <v>5.868779677</v>
      </c>
      <c r="P94" s="190">
        <v>8.5508772359999998</v>
      </c>
    </row>
    <row r="95" spans="1:16" x14ac:dyDescent="0.2">
      <c r="A95" s="188" t="s">
        <v>1213</v>
      </c>
      <c r="B95" s="187" t="s">
        <v>183</v>
      </c>
      <c r="C95" s="188">
        <v>7</v>
      </c>
      <c r="D95" s="188">
        <v>708</v>
      </c>
      <c r="E95" s="189" t="s">
        <v>1149</v>
      </c>
      <c r="F95" s="190">
        <v>28</v>
      </c>
      <c r="G95" s="190">
        <v>510.27143952299997</v>
      </c>
      <c r="H95" s="190">
        <v>11.124389479</v>
      </c>
      <c r="I95" s="190">
        <v>3</v>
      </c>
      <c r="J95" s="190">
        <v>8.1243894790000013</v>
      </c>
      <c r="K95" s="190">
        <v>481.54602623799997</v>
      </c>
      <c r="L95" s="190">
        <v>85.849602098000005</v>
      </c>
      <c r="M95" s="190">
        <v>395.69642414000003</v>
      </c>
      <c r="N95" s="190">
        <v>17.601023791999999</v>
      </c>
      <c r="O95" s="190">
        <v>2.8810878520000003</v>
      </c>
      <c r="P95" s="190">
        <v>14.719935939999999</v>
      </c>
    </row>
    <row r="96" spans="1:16" x14ac:dyDescent="0.2">
      <c r="A96" s="188" t="s">
        <v>1213</v>
      </c>
      <c r="B96" s="187" t="s">
        <v>183</v>
      </c>
      <c r="C96" s="188">
        <v>7</v>
      </c>
      <c r="D96" s="188">
        <v>709</v>
      </c>
      <c r="E96" s="189" t="s">
        <v>1150</v>
      </c>
      <c r="F96" s="190">
        <v>53</v>
      </c>
      <c r="G96" s="190">
        <v>329.09994581400002</v>
      </c>
      <c r="H96" s="190">
        <v>0.73684210500000002</v>
      </c>
      <c r="I96" s="190">
        <v>0</v>
      </c>
      <c r="J96" s="190">
        <v>0.73684210500000002</v>
      </c>
      <c r="K96" s="190">
        <v>320.363103706</v>
      </c>
      <c r="L96" s="190">
        <v>174.81684693000003</v>
      </c>
      <c r="M96" s="190">
        <v>145.54625677600001</v>
      </c>
      <c r="N96" s="190">
        <v>8</v>
      </c>
      <c r="O96" s="190">
        <v>3</v>
      </c>
      <c r="P96" s="190">
        <v>5</v>
      </c>
    </row>
    <row r="97" spans="1:16" x14ac:dyDescent="0.2">
      <c r="A97" s="188" t="s">
        <v>1213</v>
      </c>
      <c r="B97" s="187" t="s">
        <v>183</v>
      </c>
      <c r="C97" s="188">
        <v>7</v>
      </c>
      <c r="D97" s="188">
        <v>710</v>
      </c>
      <c r="E97" s="189" t="s">
        <v>1223</v>
      </c>
      <c r="F97" s="190">
        <v>33</v>
      </c>
      <c r="G97" s="190">
        <v>699.44310692600004</v>
      </c>
      <c r="H97" s="190">
        <v>4.3502633929999996</v>
      </c>
      <c r="I97" s="190">
        <v>1.350263394</v>
      </c>
      <c r="J97" s="190">
        <v>2.9999999989999999</v>
      </c>
      <c r="K97" s="190">
        <v>685.27135024799998</v>
      </c>
      <c r="L97" s="190">
        <v>460.18692674099998</v>
      </c>
      <c r="M97" s="190">
        <v>225.08442350699997</v>
      </c>
      <c r="N97" s="190">
        <v>9.8214932590000004</v>
      </c>
      <c r="O97" s="190">
        <v>3.7503784519999996</v>
      </c>
      <c r="P97" s="190">
        <v>6.0711148070000007</v>
      </c>
    </row>
    <row r="98" spans="1:16" x14ac:dyDescent="0.2">
      <c r="A98" s="186" t="s">
        <v>1214</v>
      </c>
      <c r="B98" s="187" t="s">
        <v>184</v>
      </c>
      <c r="C98" s="188">
        <v>1</v>
      </c>
      <c r="D98" s="188">
        <v>101</v>
      </c>
      <c r="E98" s="189" t="s">
        <v>71</v>
      </c>
      <c r="F98" s="190">
        <v>16</v>
      </c>
      <c r="G98" s="190">
        <v>212.21548821300001</v>
      </c>
      <c r="H98" s="190">
        <v>152.51851851699999</v>
      </c>
      <c r="I98" s="190">
        <v>151.51851851699999</v>
      </c>
      <c r="J98" s="190">
        <v>1</v>
      </c>
      <c r="K98" s="190">
        <v>47.696969695999996</v>
      </c>
      <c r="L98" s="190">
        <v>26</v>
      </c>
      <c r="M98" s="190">
        <v>21.696969696</v>
      </c>
      <c r="N98" s="190">
        <v>12</v>
      </c>
      <c r="O98" s="190">
        <v>11</v>
      </c>
      <c r="P98" s="190">
        <v>1</v>
      </c>
    </row>
    <row r="99" spans="1:16" x14ac:dyDescent="0.2">
      <c r="A99" s="186" t="s">
        <v>1214</v>
      </c>
      <c r="B99" s="187" t="s">
        <v>184</v>
      </c>
      <c r="C99" s="188">
        <v>1</v>
      </c>
      <c r="D99" s="188">
        <v>103</v>
      </c>
      <c r="E99" s="189" t="s">
        <v>111</v>
      </c>
      <c r="F99" s="190">
        <v>5</v>
      </c>
      <c r="G99" s="190">
        <v>44</v>
      </c>
      <c r="H99" s="190">
        <v>21</v>
      </c>
      <c r="I99" s="190">
        <v>20</v>
      </c>
      <c r="J99" s="190">
        <v>1</v>
      </c>
      <c r="K99" s="190">
        <v>18</v>
      </c>
      <c r="L99" s="190">
        <v>9</v>
      </c>
      <c r="M99" s="190">
        <v>9</v>
      </c>
      <c r="N99" s="190">
        <v>5</v>
      </c>
      <c r="O99" s="190">
        <v>5</v>
      </c>
      <c r="P99" s="190">
        <v>0</v>
      </c>
    </row>
    <row r="100" spans="1:16" x14ac:dyDescent="0.2">
      <c r="A100" s="186" t="s">
        <v>1214</v>
      </c>
      <c r="B100" s="187" t="s">
        <v>184</v>
      </c>
      <c r="C100" s="188">
        <v>1</v>
      </c>
      <c r="D100" s="188">
        <v>104</v>
      </c>
      <c r="E100" s="189" t="s">
        <v>1108</v>
      </c>
      <c r="F100" s="190">
        <v>3</v>
      </c>
      <c r="G100" s="190">
        <v>7</v>
      </c>
      <c r="H100" s="190">
        <v>4</v>
      </c>
      <c r="I100" s="190">
        <v>4</v>
      </c>
      <c r="J100" s="190">
        <v>0</v>
      </c>
      <c r="K100" s="190">
        <v>2</v>
      </c>
      <c r="L100" s="190">
        <v>1</v>
      </c>
      <c r="M100" s="190">
        <v>1</v>
      </c>
      <c r="N100" s="190">
        <v>1</v>
      </c>
      <c r="O100" s="190">
        <v>1</v>
      </c>
      <c r="P100" s="190">
        <v>0</v>
      </c>
    </row>
    <row r="101" spans="1:16" x14ac:dyDescent="0.2">
      <c r="A101" s="186" t="s">
        <v>1214</v>
      </c>
      <c r="B101" s="187" t="s">
        <v>184</v>
      </c>
      <c r="C101" s="188">
        <v>1</v>
      </c>
      <c r="D101" s="188">
        <v>105</v>
      </c>
      <c r="E101" s="189" t="s">
        <v>1109</v>
      </c>
      <c r="F101" s="190">
        <v>15</v>
      </c>
      <c r="G101" s="190">
        <v>146.03092783400001</v>
      </c>
      <c r="H101" s="190">
        <v>114.824742265</v>
      </c>
      <c r="I101" s="190">
        <v>104.309278349</v>
      </c>
      <c r="J101" s="190">
        <v>10.515463916</v>
      </c>
      <c r="K101" s="190">
        <v>18.103092781000001</v>
      </c>
      <c r="L101" s="190">
        <v>6.9999999989999999</v>
      </c>
      <c r="M101" s="190">
        <v>11.103092781999999</v>
      </c>
      <c r="N101" s="190">
        <v>13.103092780999999</v>
      </c>
      <c r="O101" s="190">
        <v>10.103092781999999</v>
      </c>
      <c r="P101" s="190">
        <v>2.9999999989999999</v>
      </c>
    </row>
    <row r="102" spans="1:16" x14ac:dyDescent="0.2">
      <c r="A102" s="186" t="s">
        <v>1214</v>
      </c>
      <c r="B102" s="187" t="s">
        <v>184</v>
      </c>
      <c r="C102" s="188">
        <v>1</v>
      </c>
      <c r="D102" s="188">
        <v>106</v>
      </c>
      <c r="E102" s="189" t="s">
        <v>1204</v>
      </c>
      <c r="F102" s="190">
        <v>19</v>
      </c>
      <c r="G102" s="190">
        <v>74.110446709999991</v>
      </c>
      <c r="H102" s="190">
        <v>57.357720714999999</v>
      </c>
      <c r="I102" s="190">
        <v>57.245163558000002</v>
      </c>
      <c r="J102" s="190">
        <v>0.112557157</v>
      </c>
      <c r="K102" s="190">
        <v>16.703482234999999</v>
      </c>
      <c r="L102" s="190">
        <v>6.3939500520000001</v>
      </c>
      <c r="M102" s="190">
        <v>10.309532183</v>
      </c>
      <c r="N102" s="190">
        <v>4.9243755E-2</v>
      </c>
      <c r="O102" s="190">
        <v>4.9243755E-2</v>
      </c>
      <c r="P102" s="190">
        <v>0</v>
      </c>
    </row>
    <row r="103" spans="1:16" x14ac:dyDescent="0.2">
      <c r="A103" s="186" t="s">
        <v>1214</v>
      </c>
      <c r="B103" s="187" t="s">
        <v>184</v>
      </c>
      <c r="C103" s="188">
        <v>1</v>
      </c>
      <c r="D103" s="188">
        <v>107</v>
      </c>
      <c r="E103" s="189" t="s">
        <v>72</v>
      </c>
      <c r="F103" s="190">
        <v>2</v>
      </c>
      <c r="G103" s="190" t="s">
        <v>141</v>
      </c>
      <c r="H103" s="190" t="s">
        <v>141</v>
      </c>
      <c r="I103" s="190" t="s">
        <v>141</v>
      </c>
      <c r="J103" s="190" t="s">
        <v>141</v>
      </c>
      <c r="K103" s="190" t="s">
        <v>141</v>
      </c>
      <c r="L103" s="190" t="s">
        <v>141</v>
      </c>
      <c r="M103" s="190" t="s">
        <v>141</v>
      </c>
      <c r="N103" s="190" t="s">
        <v>141</v>
      </c>
      <c r="O103" s="190" t="s">
        <v>141</v>
      </c>
      <c r="P103" s="190" t="s">
        <v>141</v>
      </c>
    </row>
    <row r="104" spans="1:16" x14ac:dyDescent="0.2">
      <c r="A104" s="186" t="s">
        <v>1214</v>
      </c>
      <c r="B104" s="187" t="s">
        <v>184</v>
      </c>
      <c r="C104" s="188">
        <v>1</v>
      </c>
      <c r="D104" s="188">
        <v>108</v>
      </c>
      <c r="E104" s="189" t="s">
        <v>1110</v>
      </c>
      <c r="F104" s="190">
        <v>5</v>
      </c>
      <c r="G104" s="190">
        <v>58.459333759000003</v>
      </c>
      <c r="H104" s="190">
        <v>33.704726469000001</v>
      </c>
      <c r="I104" s="190">
        <v>29.063949770000001</v>
      </c>
      <c r="J104" s="190">
        <v>4.6407766989999999</v>
      </c>
      <c r="K104" s="190">
        <v>15.327422823999999</v>
      </c>
      <c r="L104" s="190">
        <v>5.6228126270000001</v>
      </c>
      <c r="M104" s="190">
        <v>9.7046101969999992</v>
      </c>
      <c r="N104" s="190">
        <v>9.4271844649999998</v>
      </c>
      <c r="O104" s="190">
        <v>8.3203883489999999</v>
      </c>
      <c r="P104" s="190">
        <v>1.1067961159999999</v>
      </c>
    </row>
    <row r="105" spans="1:16" x14ac:dyDescent="0.2">
      <c r="A105" s="186" t="s">
        <v>1214</v>
      </c>
      <c r="B105" s="187" t="s">
        <v>184</v>
      </c>
      <c r="C105" s="188">
        <v>1</v>
      </c>
      <c r="D105" s="188">
        <v>110</v>
      </c>
      <c r="E105" s="189" t="s">
        <v>112</v>
      </c>
      <c r="F105" s="190">
        <v>21</v>
      </c>
      <c r="G105" s="190">
        <v>175.446376448</v>
      </c>
      <c r="H105" s="190">
        <v>109.47403736699999</v>
      </c>
      <c r="I105" s="190">
        <v>101.69257231899999</v>
      </c>
      <c r="J105" s="190">
        <v>7.7814650480000003</v>
      </c>
      <c r="K105" s="190">
        <v>56.972339079000008</v>
      </c>
      <c r="L105" s="190">
        <v>31.374291262</v>
      </c>
      <c r="M105" s="190">
        <v>25.598047816999998</v>
      </c>
      <c r="N105" s="190">
        <v>9</v>
      </c>
      <c r="O105" s="190">
        <v>8</v>
      </c>
      <c r="P105" s="190">
        <v>1</v>
      </c>
    </row>
    <row r="106" spans="1:16" x14ac:dyDescent="0.2">
      <c r="A106" s="186" t="s">
        <v>1214</v>
      </c>
      <c r="B106" s="187" t="s">
        <v>184</v>
      </c>
      <c r="C106" s="188">
        <v>1</v>
      </c>
      <c r="D106" s="188">
        <v>111</v>
      </c>
      <c r="E106" s="189" t="s">
        <v>1111</v>
      </c>
      <c r="F106" s="190">
        <v>7</v>
      </c>
      <c r="G106" s="190">
        <v>77.589538922999992</v>
      </c>
      <c r="H106" s="190">
        <v>39.607568784999998</v>
      </c>
      <c r="I106" s="190">
        <v>39.607568784999998</v>
      </c>
      <c r="J106" s="190">
        <v>0</v>
      </c>
      <c r="K106" s="190">
        <v>21.930134281999997</v>
      </c>
      <c r="L106" s="190">
        <v>12.779447208000001</v>
      </c>
      <c r="M106" s="190">
        <v>9.1506870740000004</v>
      </c>
      <c r="N106" s="190">
        <v>16.051835852</v>
      </c>
      <c r="O106" s="190">
        <v>13.71274298</v>
      </c>
      <c r="P106" s="190">
        <v>2.3390928720000002</v>
      </c>
    </row>
    <row r="107" spans="1:16" x14ac:dyDescent="0.2">
      <c r="A107" s="186" t="s">
        <v>1214</v>
      </c>
      <c r="B107" s="187" t="s">
        <v>184</v>
      </c>
      <c r="C107" s="188">
        <v>1</v>
      </c>
      <c r="D107" s="188">
        <v>112</v>
      </c>
      <c r="E107" s="189" t="s">
        <v>1112</v>
      </c>
      <c r="F107" s="190">
        <v>10</v>
      </c>
      <c r="G107" s="190">
        <v>254.527536535</v>
      </c>
      <c r="H107" s="190">
        <v>120.90402240499999</v>
      </c>
      <c r="I107" s="190">
        <v>116.782318124</v>
      </c>
      <c r="J107" s="190">
        <v>4.1217042810000004</v>
      </c>
      <c r="K107" s="190">
        <v>91.361877560999986</v>
      </c>
      <c r="L107" s="190">
        <v>59.902842197999995</v>
      </c>
      <c r="M107" s="190">
        <v>31.459035363000002</v>
      </c>
      <c r="N107" s="190">
        <v>42.261636565000003</v>
      </c>
      <c r="O107" s="190">
        <v>39.391562309000001</v>
      </c>
      <c r="P107" s="190">
        <v>2.8700742560000001</v>
      </c>
    </row>
    <row r="108" spans="1:16" x14ac:dyDescent="0.2">
      <c r="A108" s="186" t="s">
        <v>1214</v>
      </c>
      <c r="B108" s="187" t="s">
        <v>184</v>
      </c>
      <c r="C108" s="188">
        <v>1</v>
      </c>
      <c r="D108" s="188">
        <v>114</v>
      </c>
      <c r="E108" s="189" t="s">
        <v>74</v>
      </c>
      <c r="F108" s="190">
        <v>8</v>
      </c>
      <c r="G108" s="190">
        <v>42.665012406000002</v>
      </c>
      <c r="H108" s="190">
        <v>7.1488833740000004</v>
      </c>
      <c r="I108" s="190">
        <v>7.1389578159999996</v>
      </c>
      <c r="J108" s="190">
        <v>9.9255579999999993E-3</v>
      </c>
      <c r="K108" s="190">
        <v>33.516129030000002</v>
      </c>
      <c r="L108" s="190">
        <v>27.029776674000001</v>
      </c>
      <c r="M108" s="190">
        <v>6.4863523560000003</v>
      </c>
      <c r="N108" s="190">
        <v>2</v>
      </c>
      <c r="O108" s="190">
        <v>1</v>
      </c>
      <c r="P108" s="190">
        <v>1</v>
      </c>
    </row>
    <row r="109" spans="1:16" x14ac:dyDescent="0.2">
      <c r="A109" s="186" t="s">
        <v>1214</v>
      </c>
      <c r="B109" s="187" t="s">
        <v>184</v>
      </c>
      <c r="C109" s="188">
        <v>1</v>
      </c>
      <c r="D109" s="188">
        <v>115</v>
      </c>
      <c r="E109" s="189" t="s">
        <v>1205</v>
      </c>
      <c r="F109" s="190">
        <v>14</v>
      </c>
      <c r="G109" s="190">
        <v>102.53395578499999</v>
      </c>
      <c r="H109" s="190">
        <v>44.724310755000005</v>
      </c>
      <c r="I109" s="190">
        <v>44.724310755000005</v>
      </c>
      <c r="J109" s="190">
        <v>0</v>
      </c>
      <c r="K109" s="190">
        <v>44.764425391000003</v>
      </c>
      <c r="L109" s="190">
        <v>30.434483530999998</v>
      </c>
      <c r="M109" s="190">
        <v>14.32994186</v>
      </c>
      <c r="N109" s="190">
        <v>13.045219636999999</v>
      </c>
      <c r="O109" s="190">
        <v>11.711886304</v>
      </c>
      <c r="P109" s="190">
        <v>1.3333333330000001</v>
      </c>
    </row>
    <row r="110" spans="1:16" x14ac:dyDescent="0.2">
      <c r="A110" s="186" t="s">
        <v>1214</v>
      </c>
      <c r="B110" s="187" t="s">
        <v>184</v>
      </c>
      <c r="C110" s="188">
        <v>1</v>
      </c>
      <c r="D110" s="188">
        <v>116</v>
      </c>
      <c r="E110" s="189" t="s">
        <v>113</v>
      </c>
      <c r="F110" s="190">
        <v>3</v>
      </c>
      <c r="G110" s="190">
        <v>43</v>
      </c>
      <c r="H110" s="190">
        <v>23</v>
      </c>
      <c r="I110" s="190">
        <v>17</v>
      </c>
      <c r="J110" s="190">
        <v>6</v>
      </c>
      <c r="K110" s="190">
        <v>16</v>
      </c>
      <c r="L110" s="190">
        <v>9</v>
      </c>
      <c r="M110" s="190">
        <v>7</v>
      </c>
      <c r="N110" s="190">
        <v>4</v>
      </c>
      <c r="O110" s="190">
        <v>3</v>
      </c>
      <c r="P110" s="190">
        <v>1</v>
      </c>
    </row>
    <row r="111" spans="1:16" x14ac:dyDescent="0.2">
      <c r="A111" s="186" t="s">
        <v>1214</v>
      </c>
      <c r="B111" s="187" t="s">
        <v>184</v>
      </c>
      <c r="C111" s="188">
        <v>1</v>
      </c>
      <c r="D111" s="188">
        <v>117</v>
      </c>
      <c r="E111" s="189" t="s">
        <v>1114</v>
      </c>
      <c r="F111" s="190">
        <v>2</v>
      </c>
      <c r="G111" s="190" t="s">
        <v>141</v>
      </c>
      <c r="H111" s="190" t="s">
        <v>141</v>
      </c>
      <c r="I111" s="190" t="s">
        <v>141</v>
      </c>
      <c r="J111" s="190" t="s">
        <v>141</v>
      </c>
      <c r="K111" s="190" t="s">
        <v>141</v>
      </c>
      <c r="L111" s="190" t="s">
        <v>141</v>
      </c>
      <c r="M111" s="190" t="s">
        <v>141</v>
      </c>
      <c r="N111" s="190" t="s">
        <v>141</v>
      </c>
      <c r="O111" s="190" t="s">
        <v>141</v>
      </c>
      <c r="P111" s="190" t="s">
        <v>141</v>
      </c>
    </row>
    <row r="112" spans="1:16" x14ac:dyDescent="0.2">
      <c r="A112" s="186" t="s">
        <v>1214</v>
      </c>
      <c r="B112" s="187" t="s">
        <v>184</v>
      </c>
      <c r="C112" s="188">
        <v>1</v>
      </c>
      <c r="D112" s="188">
        <v>118</v>
      </c>
      <c r="E112" s="189" t="s">
        <v>114</v>
      </c>
      <c r="F112" s="190">
        <v>16</v>
      </c>
      <c r="G112" s="190">
        <v>107.92092496099998</v>
      </c>
      <c r="H112" s="190">
        <v>38.762400516</v>
      </c>
      <c r="I112" s="190">
        <v>10.124648125</v>
      </c>
      <c r="J112" s="190">
        <v>28.637752390999999</v>
      </c>
      <c r="K112" s="190">
        <v>56.058022480999995</v>
      </c>
      <c r="L112" s="190">
        <v>16.554058835999999</v>
      </c>
      <c r="M112" s="190">
        <v>39.503963644999999</v>
      </c>
      <c r="N112" s="190">
        <v>13.100501947999998</v>
      </c>
      <c r="O112" s="190">
        <v>5.9187259559999994</v>
      </c>
      <c r="P112" s="190">
        <v>7.1817759919999995</v>
      </c>
    </row>
    <row r="113" spans="1:16" x14ac:dyDescent="0.2">
      <c r="A113" s="186" t="s">
        <v>1214</v>
      </c>
      <c r="B113" s="187" t="s">
        <v>184</v>
      </c>
      <c r="C113" s="188">
        <v>1</v>
      </c>
      <c r="D113" s="188">
        <v>119</v>
      </c>
      <c r="E113" s="189" t="s">
        <v>1206</v>
      </c>
      <c r="F113" s="190">
        <v>25</v>
      </c>
      <c r="G113" s="190">
        <v>92.639048481999993</v>
      </c>
      <c r="H113" s="190">
        <v>66.52740211199999</v>
      </c>
      <c r="I113" s="190">
        <v>20.297219214000002</v>
      </c>
      <c r="J113" s="190">
        <v>46.230182897999995</v>
      </c>
      <c r="K113" s="190">
        <v>21.844783188999994</v>
      </c>
      <c r="L113" s="190">
        <v>4.0286291570000001</v>
      </c>
      <c r="M113" s="190">
        <v>17.816154032</v>
      </c>
      <c r="N113" s="190">
        <v>4.2668631379999997</v>
      </c>
      <c r="O113" s="190">
        <v>0.80311296100000007</v>
      </c>
      <c r="P113" s="190">
        <v>3.4637501770000001</v>
      </c>
    </row>
    <row r="114" spans="1:16" x14ac:dyDescent="0.2">
      <c r="A114" s="186" t="s">
        <v>1214</v>
      </c>
      <c r="B114" s="187" t="s">
        <v>184</v>
      </c>
      <c r="C114" s="188">
        <v>1</v>
      </c>
      <c r="D114" s="188">
        <v>120</v>
      </c>
      <c r="E114" s="189" t="s">
        <v>1116</v>
      </c>
      <c r="F114" s="190">
        <v>8</v>
      </c>
      <c r="G114" s="190">
        <v>26.428571427000001</v>
      </c>
      <c r="H114" s="190">
        <v>21.428571428000001</v>
      </c>
      <c r="I114" s="190">
        <v>0.85714285700000004</v>
      </c>
      <c r="J114" s="190">
        <v>20.571428570999998</v>
      </c>
      <c r="K114" s="190">
        <v>1</v>
      </c>
      <c r="L114" s="190">
        <v>0</v>
      </c>
      <c r="M114" s="190">
        <v>1</v>
      </c>
      <c r="N114" s="190">
        <v>3.9999999989999999</v>
      </c>
      <c r="O114" s="190">
        <v>0</v>
      </c>
      <c r="P114" s="190">
        <v>3.9999999989999999</v>
      </c>
    </row>
    <row r="115" spans="1:16" x14ac:dyDescent="0.2">
      <c r="A115" s="186" t="s">
        <v>1214</v>
      </c>
      <c r="B115" s="187" t="s">
        <v>184</v>
      </c>
      <c r="C115" s="188">
        <v>1</v>
      </c>
      <c r="D115" s="188">
        <v>121</v>
      </c>
      <c r="E115" s="189" t="s">
        <v>1117</v>
      </c>
      <c r="F115" s="190">
        <v>10</v>
      </c>
      <c r="G115" s="190">
        <v>43.063829785999999</v>
      </c>
      <c r="H115" s="190">
        <v>31.851063828999997</v>
      </c>
      <c r="I115" s="190">
        <v>12</v>
      </c>
      <c r="J115" s="190">
        <v>19.851063829000001</v>
      </c>
      <c r="K115" s="190">
        <v>7.2127659550000001</v>
      </c>
      <c r="L115" s="190">
        <v>2.1063829780000001</v>
      </c>
      <c r="M115" s="190">
        <v>5.106382977</v>
      </c>
      <c r="N115" s="190">
        <v>4</v>
      </c>
      <c r="O115" s="190">
        <v>2</v>
      </c>
      <c r="P115" s="190">
        <v>2</v>
      </c>
    </row>
    <row r="116" spans="1:16" x14ac:dyDescent="0.2">
      <c r="A116" s="186" t="s">
        <v>1214</v>
      </c>
      <c r="B116" s="187" t="s">
        <v>184</v>
      </c>
      <c r="C116" s="188">
        <v>1</v>
      </c>
      <c r="D116" s="188">
        <v>122</v>
      </c>
      <c r="E116" s="189" t="s">
        <v>1159</v>
      </c>
      <c r="F116" s="190">
        <v>2</v>
      </c>
      <c r="G116" s="190" t="s">
        <v>141</v>
      </c>
      <c r="H116" s="190" t="s">
        <v>141</v>
      </c>
      <c r="I116" s="190" t="s">
        <v>141</v>
      </c>
      <c r="J116" s="190" t="s">
        <v>141</v>
      </c>
      <c r="K116" s="190" t="s">
        <v>141</v>
      </c>
      <c r="L116" s="190" t="s">
        <v>141</v>
      </c>
      <c r="M116" s="190" t="s">
        <v>141</v>
      </c>
      <c r="N116" s="190" t="s">
        <v>141</v>
      </c>
      <c r="O116" s="190" t="s">
        <v>141</v>
      </c>
      <c r="P116" s="190" t="s">
        <v>141</v>
      </c>
    </row>
    <row r="117" spans="1:16" x14ac:dyDescent="0.2">
      <c r="A117" s="186" t="s">
        <v>1214</v>
      </c>
      <c r="B117" s="187" t="s">
        <v>184</v>
      </c>
      <c r="C117" s="188">
        <v>1</v>
      </c>
      <c r="D117" s="188">
        <v>123</v>
      </c>
      <c r="E117" s="189" t="s">
        <v>1118</v>
      </c>
      <c r="F117" s="190">
        <v>14</v>
      </c>
      <c r="G117" s="190">
        <v>375.14210010900001</v>
      </c>
      <c r="H117" s="190">
        <v>335.504687666</v>
      </c>
      <c r="I117" s="190">
        <v>118.328285034</v>
      </c>
      <c r="J117" s="190">
        <v>217.17640263199996</v>
      </c>
      <c r="K117" s="190">
        <v>38.416446348999997</v>
      </c>
      <c r="L117" s="190">
        <v>12.115266587000001</v>
      </c>
      <c r="M117" s="190">
        <v>26.301179761999997</v>
      </c>
      <c r="N117" s="190">
        <v>1.2209660840000001</v>
      </c>
      <c r="O117" s="190">
        <v>1.2209660840000001</v>
      </c>
      <c r="P117" s="190">
        <v>0</v>
      </c>
    </row>
    <row r="118" spans="1:16" x14ac:dyDescent="0.2">
      <c r="A118" s="186" t="s">
        <v>1214</v>
      </c>
      <c r="B118" s="187" t="s">
        <v>184</v>
      </c>
      <c r="C118" s="188">
        <v>1</v>
      </c>
      <c r="D118" s="188">
        <v>124</v>
      </c>
      <c r="E118" s="189" t="s">
        <v>75</v>
      </c>
      <c r="F118" s="190">
        <v>31</v>
      </c>
      <c r="G118" s="190">
        <v>94.070219433000005</v>
      </c>
      <c r="H118" s="190">
        <v>74.524764888000007</v>
      </c>
      <c r="I118" s="190">
        <v>8.1222570530000002</v>
      </c>
      <c r="J118" s="190">
        <v>66.402507835000009</v>
      </c>
      <c r="K118" s="190">
        <v>10.413793102</v>
      </c>
      <c r="L118" s="190">
        <v>0.32601880799999999</v>
      </c>
      <c r="M118" s="190">
        <v>10.087774293999999</v>
      </c>
      <c r="N118" s="190">
        <v>9.1316614380000001</v>
      </c>
      <c r="O118" s="190">
        <v>0.163009403</v>
      </c>
      <c r="P118" s="190">
        <v>8.9686520349999999</v>
      </c>
    </row>
    <row r="119" spans="1:16" x14ac:dyDescent="0.2">
      <c r="A119" s="186" t="s">
        <v>1214</v>
      </c>
      <c r="B119" s="187" t="s">
        <v>184</v>
      </c>
      <c r="C119" s="188">
        <v>1</v>
      </c>
      <c r="D119" s="188" t="s">
        <v>115</v>
      </c>
      <c r="E119" s="189" t="s">
        <v>76</v>
      </c>
      <c r="F119" s="190">
        <v>2</v>
      </c>
      <c r="G119" s="190" t="s">
        <v>141</v>
      </c>
      <c r="H119" s="190" t="s">
        <v>141</v>
      </c>
      <c r="I119" s="190" t="s">
        <v>141</v>
      </c>
      <c r="J119" s="190" t="s">
        <v>141</v>
      </c>
      <c r="K119" s="190" t="s">
        <v>141</v>
      </c>
      <c r="L119" s="190" t="s">
        <v>141</v>
      </c>
      <c r="M119" s="190" t="s">
        <v>141</v>
      </c>
      <c r="N119" s="190" t="s">
        <v>141</v>
      </c>
      <c r="O119" s="190" t="s">
        <v>141</v>
      </c>
      <c r="P119" s="190" t="s">
        <v>141</v>
      </c>
    </row>
    <row r="120" spans="1:16" x14ac:dyDescent="0.2">
      <c r="A120" s="186" t="s">
        <v>1214</v>
      </c>
      <c r="B120" s="187" t="s">
        <v>184</v>
      </c>
      <c r="C120" s="188">
        <v>1</v>
      </c>
      <c r="D120" s="188" t="s">
        <v>116</v>
      </c>
      <c r="E120" s="189" t="s">
        <v>117</v>
      </c>
      <c r="F120" s="190">
        <v>1</v>
      </c>
      <c r="G120" s="190" t="s">
        <v>141</v>
      </c>
      <c r="H120" s="190" t="s">
        <v>141</v>
      </c>
      <c r="I120" s="190" t="s">
        <v>141</v>
      </c>
      <c r="J120" s="190" t="s">
        <v>141</v>
      </c>
      <c r="K120" s="190" t="s">
        <v>141</v>
      </c>
      <c r="L120" s="190" t="s">
        <v>141</v>
      </c>
      <c r="M120" s="190" t="s">
        <v>141</v>
      </c>
      <c r="N120" s="190" t="s">
        <v>141</v>
      </c>
      <c r="O120" s="190" t="s">
        <v>141</v>
      </c>
      <c r="P120" s="190" t="s">
        <v>141</v>
      </c>
    </row>
    <row r="121" spans="1:16" x14ac:dyDescent="0.2">
      <c r="A121" s="186" t="s">
        <v>1214</v>
      </c>
      <c r="B121" s="187" t="s">
        <v>184</v>
      </c>
      <c r="C121" s="188">
        <v>1</v>
      </c>
      <c r="D121" s="188">
        <v>126</v>
      </c>
      <c r="E121" s="189" t="s">
        <v>1207</v>
      </c>
      <c r="F121" s="190">
        <v>22</v>
      </c>
      <c r="G121" s="190">
        <v>2587.324052426</v>
      </c>
      <c r="H121" s="190">
        <v>2190.7478197150003</v>
      </c>
      <c r="I121" s="190">
        <v>1595.702440794</v>
      </c>
      <c r="J121" s="190">
        <v>595.04537892100007</v>
      </c>
      <c r="K121" s="190">
        <v>394.30196177900001</v>
      </c>
      <c r="L121" s="190">
        <v>199.26770555799999</v>
      </c>
      <c r="M121" s="190">
        <v>195.03425622099999</v>
      </c>
      <c r="N121" s="190">
        <v>2.2742709190000001</v>
      </c>
      <c r="O121" s="190">
        <v>0</v>
      </c>
      <c r="P121" s="190">
        <v>2.2742709190000001</v>
      </c>
    </row>
    <row r="122" spans="1:16" x14ac:dyDescent="0.2">
      <c r="A122" s="186" t="s">
        <v>1214</v>
      </c>
      <c r="B122" s="187" t="s">
        <v>184</v>
      </c>
      <c r="C122" s="188">
        <v>1</v>
      </c>
      <c r="D122" s="188">
        <v>127</v>
      </c>
      <c r="E122" s="189" t="s">
        <v>1120</v>
      </c>
      <c r="F122" s="190">
        <v>1</v>
      </c>
      <c r="G122" s="190" t="s">
        <v>141</v>
      </c>
      <c r="H122" s="190" t="s">
        <v>141</v>
      </c>
      <c r="I122" s="190" t="s">
        <v>141</v>
      </c>
      <c r="J122" s="190" t="s">
        <v>141</v>
      </c>
      <c r="K122" s="190" t="s">
        <v>141</v>
      </c>
      <c r="L122" s="190" t="s">
        <v>141</v>
      </c>
      <c r="M122" s="190" t="s">
        <v>141</v>
      </c>
      <c r="N122" s="190" t="s">
        <v>141</v>
      </c>
      <c r="O122" s="190" t="s">
        <v>141</v>
      </c>
      <c r="P122" s="190" t="s">
        <v>141</v>
      </c>
    </row>
    <row r="123" spans="1:16" x14ac:dyDescent="0.2">
      <c r="A123" s="186" t="s">
        <v>1214</v>
      </c>
      <c r="B123" s="187" t="s">
        <v>184</v>
      </c>
      <c r="C123" s="188">
        <v>1</v>
      </c>
      <c r="D123" s="188">
        <v>128</v>
      </c>
      <c r="E123" s="189" t="s">
        <v>1121</v>
      </c>
      <c r="F123" s="190">
        <v>1</v>
      </c>
      <c r="G123" s="190" t="s">
        <v>141</v>
      </c>
      <c r="H123" s="190" t="s">
        <v>141</v>
      </c>
      <c r="I123" s="190" t="s">
        <v>141</v>
      </c>
      <c r="J123" s="190" t="s">
        <v>141</v>
      </c>
      <c r="K123" s="190" t="s">
        <v>141</v>
      </c>
      <c r="L123" s="190" t="s">
        <v>141</v>
      </c>
      <c r="M123" s="190" t="s">
        <v>141</v>
      </c>
      <c r="N123" s="190" t="s">
        <v>141</v>
      </c>
      <c r="O123" s="190" t="s">
        <v>141</v>
      </c>
      <c r="P123" s="190" t="s">
        <v>141</v>
      </c>
    </row>
    <row r="124" spans="1:16" x14ac:dyDescent="0.2">
      <c r="A124" s="186" t="s">
        <v>1214</v>
      </c>
      <c r="B124" s="187" t="s">
        <v>184</v>
      </c>
      <c r="C124" s="188">
        <v>1</v>
      </c>
      <c r="D124" s="188">
        <v>129</v>
      </c>
      <c r="E124" s="189" t="s">
        <v>1122</v>
      </c>
      <c r="F124" s="190">
        <v>2</v>
      </c>
      <c r="G124" s="190" t="s">
        <v>141</v>
      </c>
      <c r="H124" s="190" t="s">
        <v>141</v>
      </c>
      <c r="I124" s="190" t="s">
        <v>141</v>
      </c>
      <c r="J124" s="190" t="s">
        <v>141</v>
      </c>
      <c r="K124" s="190" t="s">
        <v>141</v>
      </c>
      <c r="L124" s="190" t="s">
        <v>141</v>
      </c>
      <c r="M124" s="190" t="s">
        <v>141</v>
      </c>
      <c r="N124" s="190" t="s">
        <v>141</v>
      </c>
      <c r="O124" s="190" t="s">
        <v>141</v>
      </c>
      <c r="P124" s="190" t="s">
        <v>141</v>
      </c>
    </row>
    <row r="125" spans="1:16" x14ac:dyDescent="0.2">
      <c r="A125" s="186" t="s">
        <v>1214</v>
      </c>
      <c r="B125" s="187" t="s">
        <v>184</v>
      </c>
      <c r="C125" s="188">
        <v>2</v>
      </c>
      <c r="D125" s="188">
        <v>202</v>
      </c>
      <c r="E125" s="189" t="s">
        <v>77</v>
      </c>
      <c r="F125" s="190">
        <v>2</v>
      </c>
      <c r="G125" s="190" t="s">
        <v>141</v>
      </c>
      <c r="H125" s="190" t="s">
        <v>141</v>
      </c>
      <c r="I125" s="190" t="s">
        <v>141</v>
      </c>
      <c r="J125" s="190" t="s">
        <v>141</v>
      </c>
      <c r="K125" s="190" t="s">
        <v>141</v>
      </c>
      <c r="L125" s="190" t="s">
        <v>141</v>
      </c>
      <c r="M125" s="190" t="s">
        <v>141</v>
      </c>
      <c r="N125" s="190" t="s">
        <v>141</v>
      </c>
      <c r="O125" s="190" t="s">
        <v>141</v>
      </c>
      <c r="P125" s="190" t="s">
        <v>141</v>
      </c>
    </row>
    <row r="126" spans="1:16" x14ac:dyDescent="0.2">
      <c r="A126" s="186" t="s">
        <v>1214</v>
      </c>
      <c r="B126" s="187" t="s">
        <v>184</v>
      </c>
      <c r="C126" s="188">
        <v>2</v>
      </c>
      <c r="D126" s="188">
        <v>203</v>
      </c>
      <c r="E126" s="189" t="s">
        <v>1124</v>
      </c>
      <c r="F126" s="190">
        <v>3</v>
      </c>
      <c r="G126" s="190">
        <v>109.199999999</v>
      </c>
      <c r="H126" s="190">
        <v>67.949999997999996</v>
      </c>
      <c r="I126" s="190">
        <v>50.099999999000005</v>
      </c>
      <c r="J126" s="190">
        <v>17.849999999000001</v>
      </c>
      <c r="K126" s="190">
        <v>38.249999998999996</v>
      </c>
      <c r="L126" s="190">
        <v>17.249999999</v>
      </c>
      <c r="M126" s="190">
        <v>21</v>
      </c>
      <c r="N126" s="190">
        <v>3</v>
      </c>
      <c r="O126" s="190">
        <v>1</v>
      </c>
      <c r="P126" s="190">
        <v>2</v>
      </c>
    </row>
    <row r="127" spans="1:16" x14ac:dyDescent="0.2">
      <c r="A127" s="186" t="s">
        <v>1214</v>
      </c>
      <c r="B127" s="187" t="s">
        <v>184</v>
      </c>
      <c r="C127" s="188">
        <v>2</v>
      </c>
      <c r="D127" s="188">
        <v>204</v>
      </c>
      <c r="E127" s="189" t="s">
        <v>78</v>
      </c>
      <c r="F127" s="190">
        <v>1</v>
      </c>
      <c r="G127" s="190" t="s">
        <v>141</v>
      </c>
      <c r="H127" s="190" t="s">
        <v>141</v>
      </c>
      <c r="I127" s="190" t="s">
        <v>141</v>
      </c>
      <c r="J127" s="190" t="s">
        <v>141</v>
      </c>
      <c r="K127" s="190" t="s">
        <v>141</v>
      </c>
      <c r="L127" s="190" t="s">
        <v>141</v>
      </c>
      <c r="M127" s="190" t="s">
        <v>141</v>
      </c>
      <c r="N127" s="190" t="s">
        <v>141</v>
      </c>
      <c r="O127" s="190" t="s">
        <v>141</v>
      </c>
      <c r="P127" s="190" t="s">
        <v>141</v>
      </c>
    </row>
    <row r="128" spans="1:16" x14ac:dyDescent="0.2">
      <c r="A128" s="186" t="s">
        <v>1214</v>
      </c>
      <c r="B128" s="187" t="s">
        <v>184</v>
      </c>
      <c r="C128" s="188">
        <v>2</v>
      </c>
      <c r="D128" s="188">
        <v>205</v>
      </c>
      <c r="E128" s="189" t="s">
        <v>79</v>
      </c>
      <c r="F128" s="190">
        <v>1</v>
      </c>
      <c r="G128" s="190" t="s">
        <v>141</v>
      </c>
      <c r="H128" s="190" t="s">
        <v>141</v>
      </c>
      <c r="I128" s="190" t="s">
        <v>141</v>
      </c>
      <c r="J128" s="190" t="s">
        <v>141</v>
      </c>
      <c r="K128" s="190" t="s">
        <v>141</v>
      </c>
      <c r="L128" s="190" t="s">
        <v>141</v>
      </c>
      <c r="M128" s="190" t="s">
        <v>141</v>
      </c>
      <c r="N128" s="190" t="s">
        <v>141</v>
      </c>
      <c r="O128" s="190" t="s">
        <v>141</v>
      </c>
      <c r="P128" s="190" t="s">
        <v>141</v>
      </c>
    </row>
    <row r="129" spans="1:16" x14ac:dyDescent="0.2">
      <c r="A129" s="186" t="s">
        <v>1214</v>
      </c>
      <c r="B129" s="187" t="s">
        <v>184</v>
      </c>
      <c r="C129" s="188">
        <v>2</v>
      </c>
      <c r="D129" s="188">
        <v>209</v>
      </c>
      <c r="E129" s="189" t="s">
        <v>81</v>
      </c>
      <c r="F129" s="190">
        <v>2</v>
      </c>
      <c r="G129" s="190" t="s">
        <v>141</v>
      </c>
      <c r="H129" s="190" t="s">
        <v>141</v>
      </c>
      <c r="I129" s="190" t="s">
        <v>141</v>
      </c>
      <c r="J129" s="190" t="s">
        <v>141</v>
      </c>
      <c r="K129" s="190" t="s">
        <v>141</v>
      </c>
      <c r="L129" s="190" t="s">
        <v>141</v>
      </c>
      <c r="M129" s="190" t="s">
        <v>141</v>
      </c>
      <c r="N129" s="190" t="s">
        <v>141</v>
      </c>
      <c r="O129" s="190" t="s">
        <v>141</v>
      </c>
      <c r="P129" s="190" t="s">
        <v>141</v>
      </c>
    </row>
    <row r="130" spans="1:16" x14ac:dyDescent="0.2">
      <c r="A130" s="186" t="s">
        <v>1214</v>
      </c>
      <c r="B130" s="187" t="s">
        <v>184</v>
      </c>
      <c r="C130" s="188">
        <v>2</v>
      </c>
      <c r="D130" s="188">
        <v>211</v>
      </c>
      <c r="E130" s="189" t="s">
        <v>1126</v>
      </c>
      <c r="F130" s="190">
        <v>2</v>
      </c>
      <c r="G130" s="190" t="s">
        <v>141</v>
      </c>
      <c r="H130" s="190" t="s">
        <v>141</v>
      </c>
      <c r="I130" s="190" t="s">
        <v>141</v>
      </c>
      <c r="J130" s="190" t="s">
        <v>141</v>
      </c>
      <c r="K130" s="190" t="s">
        <v>141</v>
      </c>
      <c r="L130" s="190" t="s">
        <v>141</v>
      </c>
      <c r="M130" s="190" t="s">
        <v>141</v>
      </c>
      <c r="N130" s="190" t="s">
        <v>141</v>
      </c>
      <c r="O130" s="190" t="s">
        <v>141</v>
      </c>
      <c r="P130" s="190" t="s">
        <v>141</v>
      </c>
    </row>
    <row r="131" spans="1:16" x14ac:dyDescent="0.2">
      <c r="A131" s="186" t="s">
        <v>1214</v>
      </c>
      <c r="B131" s="187" t="s">
        <v>184</v>
      </c>
      <c r="C131" s="188">
        <v>2</v>
      </c>
      <c r="D131" s="188">
        <v>212</v>
      </c>
      <c r="E131" s="189" t="s">
        <v>1209</v>
      </c>
      <c r="F131" s="190">
        <v>1</v>
      </c>
      <c r="G131" s="190" t="s">
        <v>141</v>
      </c>
      <c r="H131" s="190" t="s">
        <v>141</v>
      </c>
      <c r="I131" s="190" t="s">
        <v>141</v>
      </c>
      <c r="J131" s="190" t="s">
        <v>141</v>
      </c>
      <c r="K131" s="190" t="s">
        <v>141</v>
      </c>
      <c r="L131" s="190" t="s">
        <v>141</v>
      </c>
      <c r="M131" s="190" t="s">
        <v>141</v>
      </c>
      <c r="N131" s="190" t="s">
        <v>141</v>
      </c>
      <c r="O131" s="190" t="s">
        <v>141</v>
      </c>
      <c r="P131" s="190" t="s">
        <v>141</v>
      </c>
    </row>
    <row r="132" spans="1:16" x14ac:dyDescent="0.2">
      <c r="A132" s="186" t="s">
        <v>1214</v>
      </c>
      <c r="B132" s="187" t="s">
        <v>184</v>
      </c>
      <c r="C132" s="188">
        <v>2</v>
      </c>
      <c r="D132" s="188">
        <v>213</v>
      </c>
      <c r="E132" s="189" t="s">
        <v>1128</v>
      </c>
      <c r="F132" s="190">
        <v>5</v>
      </c>
      <c r="G132" s="190">
        <v>0.99999999799999995</v>
      </c>
      <c r="H132" s="190">
        <v>0.99999999799999995</v>
      </c>
      <c r="I132" s="190">
        <v>0.99999999799999995</v>
      </c>
      <c r="J132" s="190">
        <v>0</v>
      </c>
      <c r="K132" s="190">
        <v>0</v>
      </c>
      <c r="L132" s="190">
        <v>0</v>
      </c>
      <c r="M132" s="190">
        <v>0</v>
      </c>
      <c r="N132" s="190">
        <v>0</v>
      </c>
      <c r="O132" s="190">
        <v>0</v>
      </c>
      <c r="P132" s="190">
        <v>0</v>
      </c>
    </row>
    <row r="133" spans="1:16" x14ac:dyDescent="0.2">
      <c r="A133" s="186" t="s">
        <v>1214</v>
      </c>
      <c r="B133" s="187" t="s">
        <v>184</v>
      </c>
      <c r="C133" s="188">
        <v>2</v>
      </c>
      <c r="D133" s="188">
        <v>216</v>
      </c>
      <c r="E133" s="189" t="s">
        <v>1210</v>
      </c>
      <c r="F133" s="190">
        <v>12</v>
      </c>
      <c r="G133" s="190">
        <v>1613.803925618</v>
      </c>
      <c r="H133" s="190">
        <v>896.99999999800002</v>
      </c>
      <c r="I133" s="190">
        <v>806.99999999900001</v>
      </c>
      <c r="J133" s="190">
        <v>89.999999998999996</v>
      </c>
      <c r="K133" s="190">
        <v>696.74504131900005</v>
      </c>
      <c r="L133" s="190">
        <v>526.09731404800004</v>
      </c>
      <c r="M133" s="190">
        <v>170.64772727100001</v>
      </c>
      <c r="N133" s="190">
        <v>20.058884296000002</v>
      </c>
      <c r="O133" s="190">
        <v>15.058884296</v>
      </c>
      <c r="P133" s="190">
        <v>5</v>
      </c>
    </row>
    <row r="134" spans="1:16" x14ac:dyDescent="0.2">
      <c r="A134" s="186" t="s">
        <v>1214</v>
      </c>
      <c r="B134" s="187" t="s">
        <v>184</v>
      </c>
      <c r="C134" s="188">
        <v>2</v>
      </c>
      <c r="D134" s="188">
        <v>217</v>
      </c>
      <c r="E134" s="189" t="s">
        <v>83</v>
      </c>
      <c r="F134" s="190">
        <v>5</v>
      </c>
      <c r="G134" s="190">
        <v>5594.3066763000006</v>
      </c>
      <c r="H134" s="190">
        <v>3638.5601734100001</v>
      </c>
      <c r="I134" s="190">
        <v>3223.612369942</v>
      </c>
      <c r="J134" s="190">
        <v>414.94780346800002</v>
      </c>
      <c r="K134" s="190">
        <v>1759.7602601139999</v>
      </c>
      <c r="L134" s="190">
        <v>1516.7881791899999</v>
      </c>
      <c r="M134" s="190">
        <v>242.97208092400001</v>
      </c>
      <c r="N134" s="190">
        <v>195.98624277300001</v>
      </c>
      <c r="O134" s="190">
        <v>159.98907514300001</v>
      </c>
      <c r="P134" s="190">
        <v>35.99716763</v>
      </c>
    </row>
    <row r="135" spans="1:16" ht="15" customHeight="1" x14ac:dyDescent="0.2">
      <c r="A135" s="186" t="s">
        <v>1214</v>
      </c>
      <c r="B135" s="187" t="s">
        <v>184</v>
      </c>
      <c r="C135" s="188">
        <v>2</v>
      </c>
      <c r="D135" s="188">
        <v>218</v>
      </c>
      <c r="E135" s="189" t="s">
        <v>1130</v>
      </c>
      <c r="F135" s="190">
        <v>2</v>
      </c>
      <c r="G135" s="190" t="s">
        <v>141</v>
      </c>
      <c r="H135" s="190" t="s">
        <v>141</v>
      </c>
      <c r="I135" s="190" t="s">
        <v>141</v>
      </c>
      <c r="J135" s="190" t="s">
        <v>141</v>
      </c>
      <c r="K135" s="190" t="s">
        <v>141</v>
      </c>
      <c r="L135" s="190" t="s">
        <v>141</v>
      </c>
      <c r="M135" s="190" t="s">
        <v>141</v>
      </c>
      <c r="N135" s="190" t="s">
        <v>141</v>
      </c>
      <c r="O135" s="190" t="s">
        <v>141</v>
      </c>
      <c r="P135" s="190" t="s">
        <v>141</v>
      </c>
    </row>
    <row r="136" spans="1:16" ht="15" customHeight="1" x14ac:dyDescent="0.2">
      <c r="A136" s="186" t="s">
        <v>1214</v>
      </c>
      <c r="B136" s="187" t="s">
        <v>184</v>
      </c>
      <c r="C136" s="188">
        <v>3</v>
      </c>
      <c r="D136" s="188">
        <v>301</v>
      </c>
      <c r="E136" s="189" t="s">
        <v>84</v>
      </c>
      <c r="F136" s="190">
        <v>40</v>
      </c>
      <c r="G136" s="190">
        <v>800.29344520000006</v>
      </c>
      <c r="H136" s="190">
        <v>109.984827276</v>
      </c>
      <c r="I136" s="190">
        <v>47.465835695999999</v>
      </c>
      <c r="J136" s="190">
        <v>62.518991580000005</v>
      </c>
      <c r="K136" s="190">
        <v>664.26486268200006</v>
      </c>
      <c r="L136" s="190">
        <v>98.254460326</v>
      </c>
      <c r="M136" s="190">
        <v>566.01040235599987</v>
      </c>
      <c r="N136" s="190">
        <v>26.043755166</v>
      </c>
      <c r="O136" s="190">
        <v>8.0170168859999986</v>
      </c>
      <c r="P136" s="190">
        <v>18.02673828</v>
      </c>
    </row>
    <row r="137" spans="1:16" ht="15" customHeight="1" x14ac:dyDescent="0.2">
      <c r="A137" s="186" t="s">
        <v>1214</v>
      </c>
      <c r="B137" s="187" t="s">
        <v>184</v>
      </c>
      <c r="C137" s="188">
        <v>3</v>
      </c>
      <c r="D137" s="188">
        <v>302</v>
      </c>
      <c r="E137" s="189" t="s">
        <v>85</v>
      </c>
      <c r="F137" s="190">
        <v>10</v>
      </c>
      <c r="G137" s="190">
        <v>33</v>
      </c>
      <c r="H137" s="190">
        <v>0</v>
      </c>
      <c r="I137" s="190">
        <v>0</v>
      </c>
      <c r="J137" s="190">
        <v>0</v>
      </c>
      <c r="K137" s="190">
        <v>33</v>
      </c>
      <c r="L137" s="190">
        <v>6</v>
      </c>
      <c r="M137" s="190">
        <v>27</v>
      </c>
      <c r="N137" s="190">
        <v>0</v>
      </c>
      <c r="O137" s="190">
        <v>0</v>
      </c>
      <c r="P137" s="190">
        <v>0</v>
      </c>
    </row>
    <row r="138" spans="1:16" ht="15" customHeight="1" x14ac:dyDescent="0.2">
      <c r="A138" s="186" t="s">
        <v>1214</v>
      </c>
      <c r="B138" s="187" t="s">
        <v>184</v>
      </c>
      <c r="C138" s="188">
        <v>3</v>
      </c>
      <c r="D138" s="188">
        <v>303</v>
      </c>
      <c r="E138" s="189" t="s">
        <v>1131</v>
      </c>
      <c r="F138" s="190">
        <v>17</v>
      </c>
      <c r="G138" s="190">
        <v>146.41079185199999</v>
      </c>
      <c r="H138" s="190">
        <v>12.183882696999998</v>
      </c>
      <c r="I138" s="190">
        <v>0.14511813900000001</v>
      </c>
      <c r="J138" s="190">
        <v>12.038764557999999</v>
      </c>
      <c r="K138" s="190">
        <v>129.67996673200003</v>
      </c>
      <c r="L138" s="190">
        <v>11.796002150000001</v>
      </c>
      <c r="M138" s="190">
        <v>117.88396458199999</v>
      </c>
      <c r="N138" s="190">
        <v>4.5469424070000004</v>
      </c>
      <c r="O138" s="190">
        <v>0.16436073700000001</v>
      </c>
      <c r="P138" s="190">
        <v>4.3825816699999995</v>
      </c>
    </row>
    <row r="139" spans="1:16" ht="15" customHeight="1" x14ac:dyDescent="0.2">
      <c r="A139" s="186" t="s">
        <v>1214</v>
      </c>
      <c r="B139" s="187" t="s">
        <v>184</v>
      </c>
      <c r="C139" s="188">
        <v>3</v>
      </c>
      <c r="D139" s="188">
        <v>304</v>
      </c>
      <c r="E139" s="189" t="s">
        <v>119</v>
      </c>
      <c r="F139" s="190">
        <v>3</v>
      </c>
      <c r="G139" s="190">
        <v>10</v>
      </c>
      <c r="H139" s="190">
        <v>4.5</v>
      </c>
      <c r="I139" s="190">
        <v>1.5</v>
      </c>
      <c r="J139" s="190">
        <v>3</v>
      </c>
      <c r="K139" s="190">
        <v>5.5</v>
      </c>
      <c r="L139" s="190">
        <v>2.5</v>
      </c>
      <c r="M139" s="190">
        <v>3</v>
      </c>
      <c r="N139" s="190">
        <v>0</v>
      </c>
      <c r="O139" s="190">
        <v>0</v>
      </c>
      <c r="P139" s="190">
        <v>0</v>
      </c>
    </row>
    <row r="140" spans="1:16" ht="15" customHeight="1" x14ac:dyDescent="0.2">
      <c r="A140" s="186" t="s">
        <v>1214</v>
      </c>
      <c r="B140" s="187" t="s">
        <v>184</v>
      </c>
      <c r="C140" s="188">
        <v>3</v>
      </c>
      <c r="D140" s="188">
        <v>305</v>
      </c>
      <c r="E140" s="189" t="s">
        <v>86</v>
      </c>
      <c r="F140" s="190">
        <v>1</v>
      </c>
      <c r="G140" s="190" t="s">
        <v>141</v>
      </c>
      <c r="H140" s="190" t="s">
        <v>141</v>
      </c>
      <c r="I140" s="190" t="s">
        <v>141</v>
      </c>
      <c r="J140" s="190" t="s">
        <v>141</v>
      </c>
      <c r="K140" s="190" t="s">
        <v>141</v>
      </c>
      <c r="L140" s="190" t="s">
        <v>141</v>
      </c>
      <c r="M140" s="190" t="s">
        <v>141</v>
      </c>
      <c r="N140" s="190" t="s">
        <v>141</v>
      </c>
      <c r="O140" s="190" t="s">
        <v>141</v>
      </c>
      <c r="P140" s="190" t="s">
        <v>141</v>
      </c>
    </row>
    <row r="141" spans="1:16" ht="15" customHeight="1" x14ac:dyDescent="0.2">
      <c r="A141" s="186" t="s">
        <v>1214</v>
      </c>
      <c r="B141" s="187" t="s">
        <v>184</v>
      </c>
      <c r="C141" s="188">
        <v>3</v>
      </c>
      <c r="D141" s="188">
        <v>306</v>
      </c>
      <c r="E141" s="189" t="s">
        <v>1132</v>
      </c>
      <c r="F141" s="190">
        <v>1</v>
      </c>
      <c r="G141" s="190" t="s">
        <v>141</v>
      </c>
      <c r="H141" s="190" t="s">
        <v>141</v>
      </c>
      <c r="I141" s="190" t="s">
        <v>141</v>
      </c>
      <c r="J141" s="190" t="s">
        <v>141</v>
      </c>
      <c r="K141" s="190" t="s">
        <v>141</v>
      </c>
      <c r="L141" s="190" t="s">
        <v>141</v>
      </c>
      <c r="M141" s="190" t="s">
        <v>141</v>
      </c>
      <c r="N141" s="190" t="s">
        <v>141</v>
      </c>
      <c r="O141" s="190" t="s">
        <v>141</v>
      </c>
      <c r="P141" s="190" t="s">
        <v>141</v>
      </c>
    </row>
    <row r="142" spans="1:16" ht="15" customHeight="1" x14ac:dyDescent="0.2">
      <c r="A142" s="186" t="s">
        <v>1214</v>
      </c>
      <c r="B142" s="187" t="s">
        <v>184</v>
      </c>
      <c r="C142" s="188">
        <v>3</v>
      </c>
      <c r="D142" s="188">
        <v>307</v>
      </c>
      <c r="E142" s="189" t="s">
        <v>87</v>
      </c>
      <c r="F142" s="190">
        <v>2</v>
      </c>
      <c r="G142" s="190" t="s">
        <v>141</v>
      </c>
      <c r="H142" s="190" t="s">
        <v>141</v>
      </c>
      <c r="I142" s="190" t="s">
        <v>141</v>
      </c>
      <c r="J142" s="190" t="s">
        <v>141</v>
      </c>
      <c r="K142" s="190" t="s">
        <v>141</v>
      </c>
      <c r="L142" s="190" t="s">
        <v>141</v>
      </c>
      <c r="M142" s="190" t="s">
        <v>141</v>
      </c>
      <c r="N142" s="190" t="s">
        <v>141</v>
      </c>
      <c r="O142" s="190" t="s">
        <v>141</v>
      </c>
      <c r="P142" s="190" t="s">
        <v>141</v>
      </c>
    </row>
    <row r="143" spans="1:16" ht="15" customHeight="1" x14ac:dyDescent="0.2">
      <c r="A143" s="186" t="s">
        <v>1214</v>
      </c>
      <c r="B143" s="187" t="s">
        <v>184</v>
      </c>
      <c r="C143" s="188">
        <v>3</v>
      </c>
      <c r="D143" s="188">
        <v>308</v>
      </c>
      <c r="E143" s="189" t="s">
        <v>1133</v>
      </c>
      <c r="F143" s="190">
        <v>60</v>
      </c>
      <c r="G143" s="190">
        <v>315.31869272399996</v>
      </c>
      <c r="H143" s="190">
        <v>19.024646143999998</v>
      </c>
      <c r="I143" s="190">
        <v>5.0552809020000007</v>
      </c>
      <c r="J143" s="190">
        <v>13.969365242</v>
      </c>
      <c r="K143" s="190">
        <v>284.61899664700002</v>
      </c>
      <c r="L143" s="190">
        <v>36.894256192</v>
      </c>
      <c r="M143" s="190">
        <v>247.72474045500002</v>
      </c>
      <c r="N143" s="190">
        <v>11.675049902</v>
      </c>
      <c r="O143" s="190">
        <v>4.3870657069999996</v>
      </c>
      <c r="P143" s="190">
        <v>7.2879841949999999</v>
      </c>
    </row>
    <row r="144" spans="1:16" ht="15" customHeight="1" x14ac:dyDescent="0.2">
      <c r="A144" s="186" t="s">
        <v>1214</v>
      </c>
      <c r="B144" s="187" t="s">
        <v>184</v>
      </c>
      <c r="C144" s="188">
        <v>3</v>
      </c>
      <c r="D144" s="188">
        <v>309</v>
      </c>
      <c r="E144" s="189" t="s">
        <v>88</v>
      </c>
      <c r="F144" s="190">
        <v>3</v>
      </c>
      <c r="G144" s="190">
        <v>10.316853932000001</v>
      </c>
      <c r="H144" s="190">
        <v>1</v>
      </c>
      <c r="I144" s="190">
        <v>1</v>
      </c>
      <c r="J144" s="190">
        <v>0</v>
      </c>
      <c r="K144" s="190">
        <v>9.3168539310000007</v>
      </c>
      <c r="L144" s="190">
        <v>1.593258426</v>
      </c>
      <c r="M144" s="190">
        <v>7.7235955049999996</v>
      </c>
      <c r="N144" s="190">
        <v>0</v>
      </c>
      <c r="O144" s="190">
        <v>0</v>
      </c>
      <c r="P144" s="190">
        <v>0</v>
      </c>
    </row>
    <row r="145" spans="1:16" ht="15" customHeight="1" x14ac:dyDescent="0.2">
      <c r="A145" s="186" t="s">
        <v>1214</v>
      </c>
      <c r="B145" s="187" t="s">
        <v>184</v>
      </c>
      <c r="C145" s="188">
        <v>3</v>
      </c>
      <c r="D145" s="188">
        <v>310</v>
      </c>
      <c r="E145" s="189" t="s">
        <v>1134</v>
      </c>
      <c r="F145" s="190">
        <v>3</v>
      </c>
      <c r="G145" s="190">
        <v>16.367839238000002</v>
      </c>
      <c r="H145" s="190">
        <v>0.12806532599999998</v>
      </c>
      <c r="I145" s="190">
        <v>0</v>
      </c>
      <c r="J145" s="190">
        <v>0.12806532599999998</v>
      </c>
      <c r="K145" s="190">
        <v>16.23977391</v>
      </c>
      <c r="L145" s="190">
        <v>1.4482286440000001</v>
      </c>
      <c r="M145" s="190">
        <v>14.791545266</v>
      </c>
      <c r="N145" s="190">
        <v>0</v>
      </c>
      <c r="O145" s="190">
        <v>0</v>
      </c>
      <c r="P145" s="190">
        <v>0</v>
      </c>
    </row>
    <row r="146" spans="1:16" ht="15" customHeight="1" x14ac:dyDescent="0.2">
      <c r="A146" s="186" t="s">
        <v>1214</v>
      </c>
      <c r="B146" s="187" t="s">
        <v>184</v>
      </c>
      <c r="C146" s="188">
        <v>3</v>
      </c>
      <c r="D146" s="188">
        <v>312</v>
      </c>
      <c r="E146" s="189" t="s">
        <v>1135</v>
      </c>
      <c r="F146" s="190">
        <v>6</v>
      </c>
      <c r="G146" s="190">
        <v>17.055548355999999</v>
      </c>
      <c r="H146" s="190">
        <v>1.2858392160000001</v>
      </c>
      <c r="I146" s="190">
        <v>1</v>
      </c>
      <c r="J146" s="190">
        <v>0.28583921600000001</v>
      </c>
      <c r="K146" s="190">
        <v>15.769709137</v>
      </c>
      <c r="L146" s="190">
        <v>1.0557103049999998</v>
      </c>
      <c r="M146" s="190">
        <v>14.713998832000001</v>
      </c>
      <c r="N146" s="190">
        <v>0</v>
      </c>
      <c r="O146" s="190">
        <v>0</v>
      </c>
      <c r="P146" s="190">
        <v>0</v>
      </c>
    </row>
    <row r="147" spans="1:16" ht="15" customHeight="1" x14ac:dyDescent="0.2">
      <c r="A147" s="186" t="s">
        <v>1214</v>
      </c>
      <c r="B147" s="187" t="s">
        <v>184</v>
      </c>
      <c r="C147" s="188">
        <v>3</v>
      </c>
      <c r="D147" s="188">
        <v>313</v>
      </c>
      <c r="E147" s="189" t="s">
        <v>1211</v>
      </c>
      <c r="F147" s="190">
        <v>19</v>
      </c>
      <c r="G147" s="190">
        <v>315.41724555499997</v>
      </c>
      <c r="H147" s="190">
        <v>72.328734682000004</v>
      </c>
      <c r="I147" s="190">
        <v>62.204162062000002</v>
      </c>
      <c r="J147" s="190">
        <v>10.12457262</v>
      </c>
      <c r="K147" s="190">
        <v>235.539644267</v>
      </c>
      <c r="L147" s="190">
        <v>119.49215932999999</v>
      </c>
      <c r="M147" s="190">
        <v>116.04748493700001</v>
      </c>
      <c r="N147" s="190">
        <v>7.5488665940000006</v>
      </c>
      <c r="O147" s="190">
        <v>6.3635364570000004</v>
      </c>
      <c r="P147" s="190">
        <v>1.185330137</v>
      </c>
    </row>
    <row r="148" spans="1:16" ht="15" customHeight="1" x14ac:dyDescent="0.2">
      <c r="A148" s="186" t="s">
        <v>1214</v>
      </c>
      <c r="B148" s="187" t="s">
        <v>184</v>
      </c>
      <c r="C148" s="188">
        <v>3</v>
      </c>
      <c r="D148" s="188">
        <v>314</v>
      </c>
      <c r="E148" s="189" t="s">
        <v>1136</v>
      </c>
      <c r="F148" s="190">
        <v>17</v>
      </c>
      <c r="G148" s="190">
        <v>138.56100409700002</v>
      </c>
      <c r="H148" s="190">
        <v>54.858288764999998</v>
      </c>
      <c r="I148" s="190">
        <v>51.572192510999997</v>
      </c>
      <c r="J148" s="190">
        <v>3.2860962539999998</v>
      </c>
      <c r="K148" s="190">
        <v>81.47941435300001</v>
      </c>
      <c r="L148" s="190">
        <v>52.925899482000005</v>
      </c>
      <c r="M148" s="190">
        <v>28.553514871000001</v>
      </c>
      <c r="N148" s="190">
        <v>2.2233009689999998</v>
      </c>
      <c r="O148" s="190">
        <v>1.6116504840000001</v>
      </c>
      <c r="P148" s="190">
        <v>0.61165048499999997</v>
      </c>
    </row>
    <row r="149" spans="1:16" ht="15" customHeight="1" x14ac:dyDescent="0.2">
      <c r="A149" s="186" t="s">
        <v>1214</v>
      </c>
      <c r="B149" s="187" t="s">
        <v>184</v>
      </c>
      <c r="C149" s="188">
        <v>3</v>
      </c>
      <c r="D149" s="188">
        <v>315</v>
      </c>
      <c r="E149" s="189" t="s">
        <v>90</v>
      </c>
      <c r="F149" s="190">
        <v>31</v>
      </c>
      <c r="G149" s="190">
        <v>300.39804440300009</v>
      </c>
      <c r="H149" s="190">
        <v>104.59038614399999</v>
      </c>
      <c r="I149" s="190">
        <v>96.864916768000001</v>
      </c>
      <c r="J149" s="190">
        <v>7.7254693759999995</v>
      </c>
      <c r="K149" s="190">
        <v>155.85212001700003</v>
      </c>
      <c r="L149" s="190">
        <v>102.38140319700001</v>
      </c>
      <c r="M149" s="190">
        <v>53.470716819999993</v>
      </c>
      <c r="N149" s="190">
        <v>39.955538214000001</v>
      </c>
      <c r="O149" s="190">
        <v>35.155212994000003</v>
      </c>
      <c r="P149" s="190">
        <v>4.8003252199999995</v>
      </c>
    </row>
    <row r="150" spans="1:16" ht="15" customHeight="1" x14ac:dyDescent="0.2">
      <c r="A150" s="186" t="s">
        <v>1214</v>
      </c>
      <c r="B150" s="187" t="s">
        <v>184</v>
      </c>
      <c r="C150" s="188">
        <v>3</v>
      </c>
      <c r="D150" s="188">
        <v>316</v>
      </c>
      <c r="E150" s="189" t="s">
        <v>1137</v>
      </c>
      <c r="F150" s="190">
        <v>9</v>
      </c>
      <c r="G150" s="190">
        <v>294.95721006499997</v>
      </c>
      <c r="H150" s="190">
        <v>27.539623317</v>
      </c>
      <c r="I150" s="190">
        <v>6.9376031400000002</v>
      </c>
      <c r="J150" s="190">
        <v>20.602020177</v>
      </c>
      <c r="K150" s="190">
        <v>244.94425331999997</v>
      </c>
      <c r="L150" s="190">
        <v>100.42312817499999</v>
      </c>
      <c r="M150" s="190">
        <v>144.52112514499998</v>
      </c>
      <c r="N150" s="190">
        <v>22.473333405000002</v>
      </c>
      <c r="O150" s="190">
        <v>5.8375250999999997</v>
      </c>
      <c r="P150" s="190">
        <v>16.635808305000001</v>
      </c>
    </row>
    <row r="151" spans="1:16" ht="15" customHeight="1" x14ac:dyDescent="0.2">
      <c r="A151" s="186" t="s">
        <v>1214</v>
      </c>
      <c r="B151" s="187" t="s">
        <v>184</v>
      </c>
      <c r="C151" s="188">
        <v>3</v>
      </c>
      <c r="D151" s="188">
        <v>317</v>
      </c>
      <c r="E151" s="189" t="s">
        <v>1212</v>
      </c>
      <c r="F151" s="190">
        <v>23</v>
      </c>
      <c r="G151" s="190">
        <v>239.66685344000001</v>
      </c>
      <c r="H151" s="190">
        <v>39.014361071000003</v>
      </c>
      <c r="I151" s="190">
        <v>32.837299137000002</v>
      </c>
      <c r="J151" s="190">
        <v>6.1770619340000001</v>
      </c>
      <c r="K151" s="190">
        <v>187.717745433</v>
      </c>
      <c r="L151" s="190">
        <v>83.887035174999994</v>
      </c>
      <c r="M151" s="190">
        <v>103.83071025800001</v>
      </c>
      <c r="N151" s="190">
        <v>12.934746928999999</v>
      </c>
      <c r="O151" s="190">
        <v>7.711828646999999</v>
      </c>
      <c r="P151" s="190">
        <v>5.2229182819999993</v>
      </c>
    </row>
    <row r="152" spans="1:16" ht="15" customHeight="1" x14ac:dyDescent="0.2">
      <c r="A152" s="186" t="s">
        <v>1214</v>
      </c>
      <c r="B152" s="187" t="s">
        <v>184</v>
      </c>
      <c r="C152" s="188">
        <v>3</v>
      </c>
      <c r="D152" s="188">
        <v>318</v>
      </c>
      <c r="E152" s="189" t="s">
        <v>1138</v>
      </c>
      <c r="F152" s="190">
        <v>17</v>
      </c>
      <c r="G152" s="190">
        <v>159.94945126900001</v>
      </c>
      <c r="H152" s="190">
        <v>1.6746417949999999</v>
      </c>
      <c r="I152" s="190">
        <v>1</v>
      </c>
      <c r="J152" s="190">
        <v>0.67464179499999999</v>
      </c>
      <c r="K152" s="190">
        <v>157.591407949</v>
      </c>
      <c r="L152" s="190">
        <v>64.437286397000008</v>
      </c>
      <c r="M152" s="190">
        <v>93.154121552000007</v>
      </c>
      <c r="N152" s="190">
        <v>0.68340152300000001</v>
      </c>
      <c r="O152" s="190">
        <v>9.6080626000000002E-2</v>
      </c>
      <c r="P152" s="190">
        <v>0.58732089700000001</v>
      </c>
    </row>
    <row r="153" spans="1:16" ht="15" customHeight="1" x14ac:dyDescent="0.2">
      <c r="A153" s="186" t="s">
        <v>1214</v>
      </c>
      <c r="B153" s="187" t="s">
        <v>184</v>
      </c>
      <c r="C153" s="188">
        <v>3</v>
      </c>
      <c r="D153" s="188">
        <v>320</v>
      </c>
      <c r="E153" s="189" t="s">
        <v>91</v>
      </c>
      <c r="F153" s="190">
        <v>4</v>
      </c>
      <c r="G153" s="190">
        <v>11</v>
      </c>
      <c r="H153" s="190">
        <v>0</v>
      </c>
      <c r="I153" s="190">
        <v>0</v>
      </c>
      <c r="J153" s="190">
        <v>0</v>
      </c>
      <c r="K153" s="190">
        <v>11</v>
      </c>
      <c r="L153" s="190">
        <v>5</v>
      </c>
      <c r="M153" s="190">
        <v>6</v>
      </c>
      <c r="N153" s="190">
        <v>0</v>
      </c>
      <c r="O153" s="190">
        <v>0</v>
      </c>
      <c r="P153" s="190">
        <v>0</v>
      </c>
    </row>
    <row r="154" spans="1:16" ht="15" customHeight="1" x14ac:dyDescent="0.2">
      <c r="A154" s="186" t="s">
        <v>1214</v>
      </c>
      <c r="B154" s="187" t="s">
        <v>184</v>
      </c>
      <c r="C154" s="188">
        <v>4</v>
      </c>
      <c r="D154" s="188">
        <v>401</v>
      </c>
      <c r="E154" s="189" t="s">
        <v>1166</v>
      </c>
      <c r="F154" s="190">
        <v>12</v>
      </c>
      <c r="G154" s="190">
        <v>129.67204938</v>
      </c>
      <c r="H154" s="190">
        <v>1.436405997</v>
      </c>
      <c r="I154" s="190">
        <v>0.17673686100000002</v>
      </c>
      <c r="J154" s="190">
        <v>1.2596691360000001</v>
      </c>
      <c r="K154" s="190">
        <v>127.90305673500001</v>
      </c>
      <c r="L154" s="190">
        <v>52.328087197000009</v>
      </c>
      <c r="M154" s="190">
        <v>75.574969537999991</v>
      </c>
      <c r="N154" s="190">
        <v>0.33258663200000005</v>
      </c>
      <c r="O154" s="190">
        <v>0.28108108600000004</v>
      </c>
      <c r="P154" s="190">
        <v>5.1505545999999999E-2</v>
      </c>
    </row>
    <row r="155" spans="1:16" ht="15" customHeight="1" x14ac:dyDescent="0.2">
      <c r="A155" s="186" t="s">
        <v>1214</v>
      </c>
      <c r="B155" s="187" t="s">
        <v>184</v>
      </c>
      <c r="C155" s="188">
        <v>4</v>
      </c>
      <c r="D155" s="188">
        <v>402</v>
      </c>
      <c r="E155" s="189" t="s">
        <v>92</v>
      </c>
      <c r="F155" s="190">
        <v>2</v>
      </c>
      <c r="G155" s="190" t="s">
        <v>141</v>
      </c>
      <c r="H155" s="190" t="s">
        <v>141</v>
      </c>
      <c r="I155" s="190" t="s">
        <v>141</v>
      </c>
      <c r="J155" s="190" t="s">
        <v>141</v>
      </c>
      <c r="K155" s="190" t="s">
        <v>141</v>
      </c>
      <c r="L155" s="190" t="s">
        <v>141</v>
      </c>
      <c r="M155" s="190" t="s">
        <v>141</v>
      </c>
      <c r="N155" s="190" t="s">
        <v>141</v>
      </c>
      <c r="O155" s="190" t="s">
        <v>141</v>
      </c>
      <c r="P155" s="190" t="s">
        <v>141</v>
      </c>
    </row>
    <row r="156" spans="1:16" ht="15" customHeight="1" x14ac:dyDescent="0.2">
      <c r="A156" s="186" t="s">
        <v>1214</v>
      </c>
      <c r="B156" s="187" t="s">
        <v>184</v>
      </c>
      <c r="C156" s="188">
        <v>4</v>
      </c>
      <c r="D156" s="188">
        <v>403</v>
      </c>
      <c r="E156" s="189" t="s">
        <v>120</v>
      </c>
      <c r="F156" s="190">
        <v>2</v>
      </c>
      <c r="G156" s="190" t="s">
        <v>141</v>
      </c>
      <c r="H156" s="190" t="s">
        <v>141</v>
      </c>
      <c r="I156" s="190" t="s">
        <v>141</v>
      </c>
      <c r="J156" s="190" t="s">
        <v>141</v>
      </c>
      <c r="K156" s="190" t="s">
        <v>141</v>
      </c>
      <c r="L156" s="190" t="s">
        <v>141</v>
      </c>
      <c r="M156" s="190" t="s">
        <v>141</v>
      </c>
      <c r="N156" s="190" t="s">
        <v>141</v>
      </c>
      <c r="O156" s="190" t="s">
        <v>141</v>
      </c>
      <c r="P156" s="190" t="s">
        <v>141</v>
      </c>
    </row>
    <row r="157" spans="1:16" ht="15" customHeight="1" x14ac:dyDescent="0.2">
      <c r="A157" s="186" t="s">
        <v>1214</v>
      </c>
      <c r="B157" s="187" t="s">
        <v>184</v>
      </c>
      <c r="C157" s="188">
        <v>4</v>
      </c>
      <c r="D157" s="188">
        <v>404</v>
      </c>
      <c r="E157" s="189" t="s">
        <v>93</v>
      </c>
      <c r="F157" s="190">
        <v>5</v>
      </c>
      <c r="G157" s="190">
        <v>56.247086350000011</v>
      </c>
      <c r="H157" s="190">
        <v>4.2798734720000002</v>
      </c>
      <c r="I157" s="190">
        <v>0</v>
      </c>
      <c r="J157" s="190">
        <v>4.2798734720000002</v>
      </c>
      <c r="K157" s="190">
        <v>51.967212874999994</v>
      </c>
      <c r="L157" s="190">
        <v>21.397804439000002</v>
      </c>
      <c r="M157" s="190">
        <v>30.569408435999996</v>
      </c>
      <c r="N157" s="190">
        <v>0</v>
      </c>
      <c r="O157" s="190">
        <v>0</v>
      </c>
      <c r="P157" s="190">
        <v>0</v>
      </c>
    </row>
    <row r="158" spans="1:16" ht="15" customHeight="1" x14ac:dyDescent="0.2">
      <c r="A158" s="186" t="s">
        <v>1214</v>
      </c>
      <c r="B158" s="187" t="s">
        <v>184</v>
      </c>
      <c r="C158" s="188">
        <v>4</v>
      </c>
      <c r="D158" s="188">
        <v>405</v>
      </c>
      <c r="E158" s="189" t="s">
        <v>94</v>
      </c>
      <c r="F158" s="190">
        <v>1</v>
      </c>
      <c r="G158" s="190" t="s">
        <v>141</v>
      </c>
      <c r="H158" s="190" t="s">
        <v>141</v>
      </c>
      <c r="I158" s="190" t="s">
        <v>141</v>
      </c>
      <c r="J158" s="190" t="s">
        <v>141</v>
      </c>
      <c r="K158" s="190" t="s">
        <v>141</v>
      </c>
      <c r="L158" s="190" t="s">
        <v>141</v>
      </c>
      <c r="M158" s="190" t="s">
        <v>141</v>
      </c>
      <c r="N158" s="190" t="s">
        <v>141</v>
      </c>
      <c r="O158" s="190" t="s">
        <v>141</v>
      </c>
      <c r="P158" s="190" t="s">
        <v>141</v>
      </c>
    </row>
    <row r="159" spans="1:16" ht="15" customHeight="1" x14ac:dyDescent="0.2">
      <c r="A159" s="186" t="s">
        <v>1214</v>
      </c>
      <c r="B159" s="187" t="s">
        <v>184</v>
      </c>
      <c r="C159" s="188">
        <v>4</v>
      </c>
      <c r="D159" s="188">
        <v>406</v>
      </c>
      <c r="E159" s="189" t="s">
        <v>121</v>
      </c>
      <c r="F159" s="190">
        <v>17</v>
      </c>
      <c r="G159" s="190">
        <v>132.41312340500002</v>
      </c>
      <c r="H159" s="190">
        <v>1.902507132</v>
      </c>
      <c r="I159" s="190">
        <v>0.63996662599999998</v>
      </c>
      <c r="J159" s="190">
        <v>1.2625405060000001</v>
      </c>
      <c r="K159" s="190">
        <v>127.90865882600001</v>
      </c>
      <c r="L159" s="190">
        <v>81.555708354999993</v>
      </c>
      <c r="M159" s="190">
        <v>46.352950471</v>
      </c>
      <c r="N159" s="190">
        <v>2.6019574209999998</v>
      </c>
      <c r="O159" s="190">
        <v>1.2889389510000002</v>
      </c>
      <c r="P159" s="190">
        <v>1.31301847</v>
      </c>
    </row>
    <row r="160" spans="1:16" ht="15" customHeight="1" x14ac:dyDescent="0.2">
      <c r="A160" s="186" t="s">
        <v>1214</v>
      </c>
      <c r="B160" s="187" t="s">
        <v>184</v>
      </c>
      <c r="C160" s="188">
        <v>5</v>
      </c>
      <c r="D160" s="188">
        <v>501</v>
      </c>
      <c r="E160" s="189" t="s">
        <v>95</v>
      </c>
      <c r="F160" s="190">
        <v>3</v>
      </c>
      <c r="G160" s="190">
        <v>45.667150918000004</v>
      </c>
      <c r="H160" s="190">
        <v>8.9334811049999985</v>
      </c>
      <c r="I160" s="190">
        <v>8.4478584380000008</v>
      </c>
      <c r="J160" s="190">
        <v>0.48562266700000001</v>
      </c>
      <c r="K160" s="190">
        <v>33.50004552</v>
      </c>
      <c r="L160" s="190">
        <v>29.343639603999996</v>
      </c>
      <c r="M160" s="190">
        <v>4.1564059159999998</v>
      </c>
      <c r="N160" s="190">
        <v>3.2336242820000001</v>
      </c>
      <c r="O160" s="190">
        <v>2.770553327</v>
      </c>
      <c r="P160" s="190">
        <v>0.46307095500000001</v>
      </c>
    </row>
    <row r="161" spans="1:16" ht="15" customHeight="1" x14ac:dyDescent="0.2">
      <c r="A161" s="186" t="s">
        <v>1214</v>
      </c>
      <c r="B161" s="187" t="s">
        <v>184</v>
      </c>
      <c r="C161" s="188">
        <v>5</v>
      </c>
      <c r="D161" s="188">
        <v>502</v>
      </c>
      <c r="E161" s="189" t="s">
        <v>1220</v>
      </c>
      <c r="F161" s="190">
        <v>2</v>
      </c>
      <c r="G161" s="190" t="s">
        <v>141</v>
      </c>
      <c r="H161" s="190" t="s">
        <v>141</v>
      </c>
      <c r="I161" s="190" t="s">
        <v>141</v>
      </c>
      <c r="J161" s="190" t="s">
        <v>141</v>
      </c>
      <c r="K161" s="190" t="s">
        <v>141</v>
      </c>
      <c r="L161" s="190" t="s">
        <v>141</v>
      </c>
      <c r="M161" s="190" t="s">
        <v>141</v>
      </c>
      <c r="N161" s="190" t="s">
        <v>141</v>
      </c>
      <c r="O161" s="190" t="s">
        <v>141</v>
      </c>
      <c r="P161" s="190" t="s">
        <v>141</v>
      </c>
    </row>
    <row r="162" spans="1:16" ht="15" customHeight="1" x14ac:dyDescent="0.2">
      <c r="A162" s="186" t="s">
        <v>1214</v>
      </c>
      <c r="B162" s="187" t="s">
        <v>184</v>
      </c>
      <c r="C162" s="188">
        <v>5</v>
      </c>
      <c r="D162" s="188">
        <v>504</v>
      </c>
      <c r="E162" s="189" t="s">
        <v>1140</v>
      </c>
      <c r="F162" s="190">
        <v>2</v>
      </c>
      <c r="G162" s="190" t="s">
        <v>141</v>
      </c>
      <c r="H162" s="190" t="s">
        <v>141</v>
      </c>
      <c r="I162" s="190" t="s">
        <v>141</v>
      </c>
      <c r="J162" s="190" t="s">
        <v>141</v>
      </c>
      <c r="K162" s="190" t="s">
        <v>141</v>
      </c>
      <c r="L162" s="190" t="s">
        <v>141</v>
      </c>
      <c r="M162" s="190" t="s">
        <v>141</v>
      </c>
      <c r="N162" s="190" t="s">
        <v>141</v>
      </c>
      <c r="O162" s="190" t="s">
        <v>141</v>
      </c>
      <c r="P162" s="190" t="s">
        <v>141</v>
      </c>
    </row>
    <row r="163" spans="1:16" ht="15" customHeight="1" x14ac:dyDescent="0.2">
      <c r="A163" s="186" t="s">
        <v>1214</v>
      </c>
      <c r="B163" s="187" t="s">
        <v>184</v>
      </c>
      <c r="C163" s="188">
        <v>5</v>
      </c>
      <c r="D163" s="188">
        <v>505</v>
      </c>
      <c r="E163" s="189" t="s">
        <v>1141</v>
      </c>
      <c r="F163" s="190">
        <v>10</v>
      </c>
      <c r="G163" s="190">
        <v>37.230769228</v>
      </c>
      <c r="H163" s="190">
        <v>33.230769226</v>
      </c>
      <c r="I163" s="190">
        <v>24.615384613</v>
      </c>
      <c r="J163" s="190">
        <v>8.6153846129999998</v>
      </c>
      <c r="K163" s="190">
        <v>4</v>
      </c>
      <c r="L163" s="190">
        <v>2</v>
      </c>
      <c r="M163" s="190">
        <v>2</v>
      </c>
      <c r="N163" s="190">
        <v>0</v>
      </c>
      <c r="O163" s="190">
        <v>0</v>
      </c>
      <c r="P163" s="190">
        <v>0</v>
      </c>
    </row>
    <row r="164" spans="1:16" ht="15" customHeight="1" x14ac:dyDescent="0.2">
      <c r="A164" s="186" t="s">
        <v>1214</v>
      </c>
      <c r="B164" s="187" t="s">
        <v>184</v>
      </c>
      <c r="C164" s="188">
        <v>5</v>
      </c>
      <c r="D164" s="188">
        <v>506</v>
      </c>
      <c r="E164" s="189" t="s">
        <v>97</v>
      </c>
      <c r="F164" s="190">
        <v>16</v>
      </c>
      <c r="G164" s="190">
        <v>127.46484852699999</v>
      </c>
      <c r="H164" s="190">
        <v>21.638115787</v>
      </c>
      <c r="I164" s="190">
        <v>16.500279130000003</v>
      </c>
      <c r="J164" s="190">
        <v>5.1378366569999994</v>
      </c>
      <c r="K164" s="190">
        <v>105.155075735</v>
      </c>
      <c r="L164" s="190">
        <v>60.933323803</v>
      </c>
      <c r="M164" s="190">
        <v>44.221751931999997</v>
      </c>
      <c r="N164" s="190">
        <v>0.67165698799999995</v>
      </c>
      <c r="O164" s="190">
        <v>0.449007343</v>
      </c>
      <c r="P164" s="190">
        <v>0.22264964500000001</v>
      </c>
    </row>
    <row r="165" spans="1:16" ht="15" customHeight="1" x14ac:dyDescent="0.2">
      <c r="A165" s="186" t="s">
        <v>1214</v>
      </c>
      <c r="B165" s="187" t="s">
        <v>184</v>
      </c>
      <c r="C165" s="188">
        <v>5</v>
      </c>
      <c r="D165" s="188">
        <v>507</v>
      </c>
      <c r="E165" s="189" t="s">
        <v>1221</v>
      </c>
      <c r="F165" s="190">
        <v>2</v>
      </c>
      <c r="G165" s="190" t="s">
        <v>141</v>
      </c>
      <c r="H165" s="190" t="s">
        <v>141</v>
      </c>
      <c r="I165" s="190" t="s">
        <v>141</v>
      </c>
      <c r="J165" s="190" t="s">
        <v>141</v>
      </c>
      <c r="K165" s="190" t="s">
        <v>141</v>
      </c>
      <c r="L165" s="190" t="s">
        <v>141</v>
      </c>
      <c r="M165" s="190" t="s">
        <v>141</v>
      </c>
      <c r="N165" s="190" t="s">
        <v>141</v>
      </c>
      <c r="O165" s="190" t="s">
        <v>141</v>
      </c>
      <c r="P165" s="190" t="s">
        <v>141</v>
      </c>
    </row>
    <row r="166" spans="1:16" ht="15" customHeight="1" x14ac:dyDescent="0.2">
      <c r="A166" s="186" t="s">
        <v>1214</v>
      </c>
      <c r="B166" s="187" t="s">
        <v>184</v>
      </c>
      <c r="C166" s="188">
        <v>5</v>
      </c>
      <c r="D166" s="188">
        <v>508</v>
      </c>
      <c r="E166" s="189" t="s">
        <v>1143</v>
      </c>
      <c r="F166" s="190">
        <v>7</v>
      </c>
      <c r="G166" s="190">
        <v>29.040320854000001</v>
      </c>
      <c r="H166" s="190">
        <v>13.160962566</v>
      </c>
      <c r="I166" s="190">
        <v>5.6232085559999998</v>
      </c>
      <c r="J166" s="190">
        <v>7.5377540100000004</v>
      </c>
      <c r="K166" s="190">
        <v>15.879358287000001</v>
      </c>
      <c r="L166" s="190">
        <v>3.2436363630000002</v>
      </c>
      <c r="M166" s="190">
        <v>12.635721924</v>
      </c>
      <c r="N166" s="190">
        <v>0</v>
      </c>
      <c r="O166" s="190">
        <v>0</v>
      </c>
      <c r="P166" s="190">
        <v>0</v>
      </c>
    </row>
    <row r="167" spans="1:16" ht="15" customHeight="1" x14ac:dyDescent="0.2">
      <c r="A167" s="186" t="s">
        <v>1214</v>
      </c>
      <c r="B167" s="187" t="s">
        <v>184</v>
      </c>
      <c r="C167" s="188">
        <v>6</v>
      </c>
      <c r="D167" s="188">
        <v>601</v>
      </c>
      <c r="E167" s="189" t="s">
        <v>98</v>
      </c>
      <c r="F167" s="190">
        <v>91</v>
      </c>
      <c r="G167" s="190">
        <v>369.26462623199996</v>
      </c>
      <c r="H167" s="190">
        <v>330.37787307999997</v>
      </c>
      <c r="I167" s="190">
        <v>142.03369852199998</v>
      </c>
      <c r="J167" s="190">
        <v>188.34417455799999</v>
      </c>
      <c r="K167" s="190">
        <v>33.220086463999998</v>
      </c>
      <c r="L167" s="190">
        <v>17.374064620999999</v>
      </c>
      <c r="M167" s="190">
        <v>15.846021843000001</v>
      </c>
      <c r="N167" s="190">
        <v>5.6666666660000002</v>
      </c>
      <c r="O167" s="190">
        <v>2.3333333330000001</v>
      </c>
      <c r="P167" s="190">
        <v>3.3333333329999997</v>
      </c>
    </row>
    <row r="168" spans="1:16" ht="15" customHeight="1" x14ac:dyDescent="0.2">
      <c r="A168" s="186" t="s">
        <v>1214</v>
      </c>
      <c r="B168" s="187" t="s">
        <v>184</v>
      </c>
      <c r="C168" s="188">
        <v>6</v>
      </c>
      <c r="D168" s="188">
        <v>602</v>
      </c>
      <c r="E168" s="189" t="s">
        <v>99</v>
      </c>
      <c r="F168" s="190">
        <v>16</v>
      </c>
      <c r="G168" s="190">
        <v>214.46955053999997</v>
      </c>
      <c r="H168" s="190">
        <v>116.89001379899999</v>
      </c>
      <c r="I168" s="190">
        <v>31.432198188000001</v>
      </c>
      <c r="J168" s="190">
        <v>85.457815610999987</v>
      </c>
      <c r="K168" s="190">
        <v>82.275387321000011</v>
      </c>
      <c r="L168" s="190">
        <v>27.602201255000004</v>
      </c>
      <c r="M168" s="190">
        <v>54.673186066</v>
      </c>
      <c r="N168" s="190">
        <v>15.304149405</v>
      </c>
      <c r="O168" s="190">
        <v>6.0853658519999998</v>
      </c>
      <c r="P168" s="190">
        <v>9.2187835529999997</v>
      </c>
    </row>
    <row r="169" spans="1:16" ht="15" customHeight="1" x14ac:dyDescent="0.2">
      <c r="A169" s="186" t="s">
        <v>1214</v>
      </c>
      <c r="B169" s="187" t="s">
        <v>184</v>
      </c>
      <c r="C169" s="188">
        <v>6</v>
      </c>
      <c r="D169" s="188">
        <v>603</v>
      </c>
      <c r="E169" s="189" t="s">
        <v>122</v>
      </c>
      <c r="F169" s="190">
        <v>2</v>
      </c>
      <c r="G169" s="190" t="s">
        <v>141</v>
      </c>
      <c r="H169" s="190" t="s">
        <v>141</v>
      </c>
      <c r="I169" s="190" t="s">
        <v>141</v>
      </c>
      <c r="J169" s="190" t="s">
        <v>141</v>
      </c>
      <c r="K169" s="190" t="s">
        <v>141</v>
      </c>
      <c r="L169" s="190" t="s">
        <v>141</v>
      </c>
      <c r="M169" s="190" t="s">
        <v>141</v>
      </c>
      <c r="N169" s="190" t="s">
        <v>141</v>
      </c>
      <c r="O169" s="190" t="s">
        <v>141</v>
      </c>
      <c r="P169" s="190" t="s">
        <v>141</v>
      </c>
    </row>
    <row r="170" spans="1:16" ht="15" customHeight="1" x14ac:dyDescent="0.2">
      <c r="A170" s="186" t="s">
        <v>1214</v>
      </c>
      <c r="B170" s="187" t="s">
        <v>184</v>
      </c>
      <c r="C170" s="188">
        <v>6</v>
      </c>
      <c r="D170" s="188">
        <v>604</v>
      </c>
      <c r="E170" s="189" t="s">
        <v>100</v>
      </c>
      <c r="F170" s="190">
        <v>6</v>
      </c>
      <c r="G170" s="190">
        <v>31.306477071</v>
      </c>
      <c r="H170" s="190">
        <v>0.32467532399999999</v>
      </c>
      <c r="I170" s="190">
        <v>0</v>
      </c>
      <c r="J170" s="190">
        <v>0.32467532399999999</v>
      </c>
      <c r="K170" s="190">
        <v>29.395214689000003</v>
      </c>
      <c r="L170" s="190">
        <v>2.8160688899999999</v>
      </c>
      <c r="M170" s="190">
        <v>26.579145798999999</v>
      </c>
      <c r="N170" s="190">
        <v>1.5865870529999999</v>
      </c>
      <c r="O170" s="190">
        <v>2.7051397000000001E-2</v>
      </c>
      <c r="P170" s="190">
        <v>1.559535656</v>
      </c>
    </row>
    <row r="171" spans="1:16" ht="15" customHeight="1" x14ac:dyDescent="0.2">
      <c r="A171" s="186" t="s">
        <v>1214</v>
      </c>
      <c r="B171" s="187" t="s">
        <v>184</v>
      </c>
      <c r="C171" s="188">
        <v>6</v>
      </c>
      <c r="D171" s="188">
        <v>605</v>
      </c>
      <c r="E171" s="189" t="s">
        <v>1144</v>
      </c>
      <c r="F171" s="190">
        <v>1</v>
      </c>
      <c r="G171" s="190" t="s">
        <v>141</v>
      </c>
      <c r="H171" s="190" t="s">
        <v>141</v>
      </c>
      <c r="I171" s="190" t="s">
        <v>141</v>
      </c>
      <c r="J171" s="190" t="s">
        <v>141</v>
      </c>
      <c r="K171" s="190" t="s">
        <v>141</v>
      </c>
      <c r="L171" s="190" t="s">
        <v>141</v>
      </c>
      <c r="M171" s="190" t="s">
        <v>141</v>
      </c>
      <c r="N171" s="190" t="s">
        <v>141</v>
      </c>
      <c r="O171" s="190" t="s">
        <v>141</v>
      </c>
      <c r="P171" s="190" t="s">
        <v>141</v>
      </c>
    </row>
    <row r="172" spans="1:16" ht="15" customHeight="1" x14ac:dyDescent="0.2">
      <c r="A172" s="186" t="s">
        <v>1214</v>
      </c>
      <c r="B172" s="187" t="s">
        <v>184</v>
      </c>
      <c r="C172" s="188">
        <v>6</v>
      </c>
      <c r="D172" s="188">
        <v>606</v>
      </c>
      <c r="E172" s="189" t="s">
        <v>1145</v>
      </c>
      <c r="F172" s="190">
        <v>32</v>
      </c>
      <c r="G172" s="190">
        <v>97.049627014999999</v>
      </c>
      <c r="H172" s="190">
        <v>45.132299111999998</v>
      </c>
      <c r="I172" s="190">
        <v>16.315106643999997</v>
      </c>
      <c r="J172" s="190">
        <v>28.817192467999995</v>
      </c>
      <c r="K172" s="190">
        <v>48.476151416999997</v>
      </c>
      <c r="L172" s="190">
        <v>20.853167291999998</v>
      </c>
      <c r="M172" s="190">
        <v>27.622984124999999</v>
      </c>
      <c r="N172" s="190">
        <v>3.4411764700000003</v>
      </c>
      <c r="O172" s="190">
        <v>2.9705882350000001</v>
      </c>
      <c r="P172" s="190">
        <v>0.47058823500000002</v>
      </c>
    </row>
    <row r="173" spans="1:16" ht="15" customHeight="1" x14ac:dyDescent="0.2">
      <c r="A173" s="186" t="s">
        <v>1214</v>
      </c>
      <c r="B173" s="187" t="s">
        <v>184</v>
      </c>
      <c r="C173" s="188">
        <v>7</v>
      </c>
      <c r="D173" s="188">
        <v>701</v>
      </c>
      <c r="E173" s="189" t="s">
        <v>1146</v>
      </c>
      <c r="F173" s="190">
        <v>5</v>
      </c>
      <c r="G173" s="190">
        <v>79.403504214000009</v>
      </c>
      <c r="H173" s="190">
        <v>56.979937327000002</v>
      </c>
      <c r="I173" s="190">
        <v>46.544213751000001</v>
      </c>
      <c r="J173" s="190">
        <v>10.435723576000001</v>
      </c>
      <c r="K173" s="190">
        <v>21.337354975000004</v>
      </c>
      <c r="L173" s="190">
        <v>12.118417362000001</v>
      </c>
      <c r="M173" s="190">
        <v>9.2189376129999996</v>
      </c>
      <c r="N173" s="190">
        <v>1.0862119030000001</v>
      </c>
      <c r="O173" s="190">
        <v>0.69904958800000006</v>
      </c>
      <c r="P173" s="190">
        <v>0.38716231499999998</v>
      </c>
    </row>
    <row r="174" spans="1:16" ht="15" customHeight="1" x14ac:dyDescent="0.2">
      <c r="A174" s="186" t="s">
        <v>1214</v>
      </c>
      <c r="B174" s="187" t="s">
        <v>184</v>
      </c>
      <c r="C174" s="188">
        <v>7</v>
      </c>
      <c r="D174" s="188">
        <v>702</v>
      </c>
      <c r="E174" s="189" t="s">
        <v>101</v>
      </c>
      <c r="F174" s="190">
        <v>5</v>
      </c>
      <c r="G174" s="190" t="s">
        <v>141</v>
      </c>
      <c r="H174" s="190" t="s">
        <v>141</v>
      </c>
      <c r="I174" s="190" t="s">
        <v>141</v>
      </c>
      <c r="J174" s="190" t="s">
        <v>141</v>
      </c>
      <c r="K174" s="190" t="s">
        <v>141</v>
      </c>
      <c r="L174" s="190" t="s">
        <v>141</v>
      </c>
      <c r="M174" s="190" t="s">
        <v>141</v>
      </c>
      <c r="N174" s="190" t="s">
        <v>141</v>
      </c>
      <c r="O174" s="190" t="s">
        <v>141</v>
      </c>
      <c r="P174" s="190" t="s">
        <v>141</v>
      </c>
    </row>
    <row r="175" spans="1:16" ht="15" customHeight="1" x14ac:dyDescent="0.2">
      <c r="A175" s="186" t="s">
        <v>1214</v>
      </c>
      <c r="B175" s="187" t="s">
        <v>184</v>
      </c>
      <c r="C175" s="188">
        <v>7</v>
      </c>
      <c r="D175" s="188">
        <v>703</v>
      </c>
      <c r="E175" s="189" t="s">
        <v>1147</v>
      </c>
      <c r="F175" s="190">
        <v>12</v>
      </c>
      <c r="G175" s="190">
        <v>46.222222221999999</v>
      </c>
      <c r="H175" s="190">
        <v>8.0518518510000003</v>
      </c>
      <c r="I175" s="190">
        <v>3</v>
      </c>
      <c r="J175" s="190">
        <v>5.0518518510000003</v>
      </c>
      <c r="K175" s="190">
        <v>38.170370370000001</v>
      </c>
      <c r="L175" s="190">
        <v>14.333333333000001</v>
      </c>
      <c r="M175" s="190">
        <v>23.837037037000002</v>
      </c>
      <c r="N175" s="190">
        <v>0</v>
      </c>
      <c r="O175" s="190">
        <v>0</v>
      </c>
      <c r="P175" s="190">
        <v>0</v>
      </c>
    </row>
    <row r="176" spans="1:16" ht="15" customHeight="1" x14ac:dyDescent="0.2">
      <c r="A176" s="186" t="s">
        <v>1214</v>
      </c>
      <c r="B176" s="187" t="s">
        <v>184</v>
      </c>
      <c r="C176" s="188">
        <v>7</v>
      </c>
      <c r="D176" s="188">
        <v>704</v>
      </c>
      <c r="E176" s="189" t="s">
        <v>1222</v>
      </c>
      <c r="F176" s="190">
        <v>49</v>
      </c>
      <c r="G176" s="190">
        <v>1046.5731204840001</v>
      </c>
      <c r="H176" s="190">
        <v>24.846392353999999</v>
      </c>
      <c r="I176" s="190">
        <v>7.946635766</v>
      </c>
      <c r="J176" s="190">
        <v>16.899756587999999</v>
      </c>
      <c r="K176" s="190">
        <v>1009.2499889940001</v>
      </c>
      <c r="L176" s="190">
        <v>576.88720499700003</v>
      </c>
      <c r="M176" s="190">
        <v>432.36278399699995</v>
      </c>
      <c r="N176" s="190">
        <v>12.476739125</v>
      </c>
      <c r="O176" s="190">
        <v>8.5524056359999996</v>
      </c>
      <c r="P176" s="190">
        <v>3.9243334889999999</v>
      </c>
    </row>
    <row r="177" spans="1:16" ht="15" customHeight="1" x14ac:dyDescent="0.2">
      <c r="A177" s="186" t="s">
        <v>1214</v>
      </c>
      <c r="B177" s="187" t="s">
        <v>184</v>
      </c>
      <c r="C177" s="188">
        <v>7</v>
      </c>
      <c r="D177" s="188">
        <v>705</v>
      </c>
      <c r="E177" s="189" t="s">
        <v>105</v>
      </c>
      <c r="F177" s="190">
        <v>5</v>
      </c>
      <c r="G177" s="190">
        <v>156</v>
      </c>
      <c r="H177" s="190">
        <v>1.395348837</v>
      </c>
      <c r="I177" s="190">
        <v>1.395348837</v>
      </c>
      <c r="J177" s="190">
        <v>0</v>
      </c>
      <c r="K177" s="190">
        <v>153.60465116099999</v>
      </c>
      <c r="L177" s="190">
        <v>94.418604649999992</v>
      </c>
      <c r="M177" s="190">
        <v>59.186046511000001</v>
      </c>
      <c r="N177" s="190">
        <v>1</v>
      </c>
      <c r="O177" s="190">
        <v>0</v>
      </c>
      <c r="P177" s="190">
        <v>1</v>
      </c>
    </row>
    <row r="178" spans="1:16" ht="15" customHeight="1" x14ac:dyDescent="0.2">
      <c r="A178" s="186" t="s">
        <v>1214</v>
      </c>
      <c r="B178" s="187" t="s">
        <v>184</v>
      </c>
      <c r="C178" s="188">
        <v>7</v>
      </c>
      <c r="D178" s="188">
        <v>706</v>
      </c>
      <c r="E178" s="189" t="s">
        <v>102</v>
      </c>
      <c r="F178" s="190">
        <v>2</v>
      </c>
      <c r="G178" s="190" t="s">
        <v>141</v>
      </c>
      <c r="H178" s="190" t="s">
        <v>141</v>
      </c>
      <c r="I178" s="190" t="s">
        <v>141</v>
      </c>
      <c r="J178" s="190" t="s">
        <v>141</v>
      </c>
      <c r="K178" s="190" t="s">
        <v>141</v>
      </c>
      <c r="L178" s="190" t="s">
        <v>141</v>
      </c>
      <c r="M178" s="190" t="s">
        <v>141</v>
      </c>
      <c r="N178" s="190" t="s">
        <v>141</v>
      </c>
      <c r="O178" s="190" t="s">
        <v>141</v>
      </c>
      <c r="P178" s="190" t="s">
        <v>141</v>
      </c>
    </row>
    <row r="179" spans="1:16" ht="15" customHeight="1" x14ac:dyDescent="0.2">
      <c r="A179" s="186" t="s">
        <v>1214</v>
      </c>
      <c r="B179" s="187" t="s">
        <v>184</v>
      </c>
      <c r="C179" s="188">
        <v>7</v>
      </c>
      <c r="D179" s="188">
        <v>707</v>
      </c>
      <c r="E179" s="189" t="s">
        <v>1148</v>
      </c>
      <c r="F179" s="190">
        <v>22</v>
      </c>
      <c r="G179" s="190">
        <v>94.797222398000002</v>
      </c>
      <c r="H179" s="190">
        <v>15.134761072</v>
      </c>
      <c r="I179" s="190">
        <v>13.454535343</v>
      </c>
      <c r="J179" s="190">
        <v>1.680225729</v>
      </c>
      <c r="K179" s="190">
        <v>79.448223807000005</v>
      </c>
      <c r="L179" s="190">
        <v>30.046193088000003</v>
      </c>
      <c r="M179" s="190">
        <v>49.402030719000003</v>
      </c>
      <c r="N179" s="190">
        <v>0.21423751299999999</v>
      </c>
      <c r="O179" s="190">
        <v>0.12103986999999999</v>
      </c>
      <c r="P179" s="190">
        <v>9.3197642999999997E-2</v>
      </c>
    </row>
    <row r="180" spans="1:16" ht="15" customHeight="1" x14ac:dyDescent="0.2">
      <c r="A180" s="186" t="s">
        <v>1214</v>
      </c>
      <c r="B180" s="187" t="s">
        <v>184</v>
      </c>
      <c r="C180" s="188">
        <v>7</v>
      </c>
      <c r="D180" s="188">
        <v>708</v>
      </c>
      <c r="E180" s="189" t="s">
        <v>1149</v>
      </c>
      <c r="F180" s="190">
        <v>4</v>
      </c>
      <c r="G180" s="190">
        <v>28.872863507000002</v>
      </c>
      <c r="H180" s="190">
        <v>1.0194366370000001</v>
      </c>
      <c r="I180" s="190">
        <v>0</v>
      </c>
      <c r="J180" s="190">
        <v>1.0194366370000001</v>
      </c>
      <c r="K180" s="190">
        <v>26.883973181999998</v>
      </c>
      <c r="L180" s="190">
        <v>3.8145710849999999</v>
      </c>
      <c r="M180" s="190">
        <v>23.069402097000001</v>
      </c>
      <c r="N180" s="190">
        <v>0.96945368399999998</v>
      </c>
      <c r="O180" s="190">
        <v>0.103043273</v>
      </c>
      <c r="P180" s="190">
        <v>0.86641041100000005</v>
      </c>
    </row>
    <row r="181" spans="1:16" ht="15" customHeight="1" x14ac:dyDescent="0.2">
      <c r="A181" s="186" t="s">
        <v>1214</v>
      </c>
      <c r="B181" s="187" t="s">
        <v>184</v>
      </c>
      <c r="C181" s="188">
        <v>7</v>
      </c>
      <c r="D181" s="188">
        <v>709</v>
      </c>
      <c r="E181" s="189" t="s">
        <v>1150</v>
      </c>
      <c r="F181" s="190">
        <v>6</v>
      </c>
      <c r="G181" s="190">
        <v>13.5</v>
      </c>
      <c r="H181" s="190">
        <v>0</v>
      </c>
      <c r="I181" s="190">
        <v>0</v>
      </c>
      <c r="J181" s="190">
        <v>0</v>
      </c>
      <c r="K181" s="190">
        <v>12.5</v>
      </c>
      <c r="L181" s="190">
        <v>2</v>
      </c>
      <c r="M181" s="190">
        <v>10.5</v>
      </c>
      <c r="N181" s="190">
        <v>1</v>
      </c>
      <c r="O181" s="190">
        <v>0</v>
      </c>
      <c r="P181" s="190">
        <v>1</v>
      </c>
    </row>
    <row r="182" spans="1:16" ht="15" customHeight="1" x14ac:dyDescent="0.2">
      <c r="A182" s="186" t="s">
        <v>1214</v>
      </c>
      <c r="B182" s="187" t="s">
        <v>184</v>
      </c>
      <c r="C182" s="188">
        <v>7</v>
      </c>
      <c r="D182" s="188">
        <v>710</v>
      </c>
      <c r="E182" s="189" t="s">
        <v>1223</v>
      </c>
      <c r="F182" s="190">
        <v>7</v>
      </c>
      <c r="G182" s="190">
        <v>31.290286858999998</v>
      </c>
      <c r="H182" s="190">
        <v>4.8186071999999996E-2</v>
      </c>
      <c r="I182" s="190">
        <v>4.8186071999999996E-2</v>
      </c>
      <c r="J182" s="190">
        <v>0</v>
      </c>
      <c r="K182" s="190">
        <v>30.396128146999999</v>
      </c>
      <c r="L182" s="190">
        <v>23.585851863999999</v>
      </c>
      <c r="M182" s="190">
        <v>6.8102762829999985</v>
      </c>
      <c r="N182" s="190">
        <v>0.84597263099999997</v>
      </c>
      <c r="O182" s="190">
        <v>0.34623793899999999</v>
      </c>
      <c r="P182" s="190">
        <v>0.49973469199999998</v>
      </c>
    </row>
    <row r="183" spans="1:16" ht="15" customHeight="1" x14ac:dyDescent="0.2">
      <c r="A183" s="188" t="s">
        <v>1215</v>
      </c>
      <c r="B183" s="187" t="s">
        <v>185</v>
      </c>
      <c r="C183" s="188">
        <v>1</v>
      </c>
      <c r="D183" s="188">
        <v>101</v>
      </c>
      <c r="E183" s="189" t="s">
        <v>71</v>
      </c>
      <c r="F183" s="190">
        <v>51</v>
      </c>
      <c r="G183" s="190">
        <v>1415.082801148</v>
      </c>
      <c r="H183" s="190">
        <v>920.770001901</v>
      </c>
      <c r="I183" s="190">
        <v>908.18696419399998</v>
      </c>
      <c r="J183" s="190">
        <v>12.583037706999999</v>
      </c>
      <c r="K183" s="190">
        <v>457.18838880000004</v>
      </c>
      <c r="L183" s="190">
        <v>321.81272002699995</v>
      </c>
      <c r="M183" s="190">
        <v>135.37566877299997</v>
      </c>
      <c r="N183" s="190">
        <v>37.124410422999993</v>
      </c>
      <c r="O183" s="190">
        <v>31.193975285000004</v>
      </c>
      <c r="P183" s="190">
        <v>5.930435138</v>
      </c>
    </row>
    <row r="184" spans="1:16" ht="15" customHeight="1" x14ac:dyDescent="0.2">
      <c r="A184" s="188" t="s">
        <v>1215</v>
      </c>
      <c r="B184" s="187" t="s">
        <v>185</v>
      </c>
      <c r="C184" s="188">
        <v>1</v>
      </c>
      <c r="D184" s="188">
        <v>103</v>
      </c>
      <c r="E184" s="189" t="s">
        <v>111</v>
      </c>
      <c r="F184" s="190">
        <v>9</v>
      </c>
      <c r="G184" s="190">
        <v>140</v>
      </c>
      <c r="H184" s="190">
        <v>102</v>
      </c>
      <c r="I184" s="190">
        <v>101</v>
      </c>
      <c r="J184" s="190">
        <v>1</v>
      </c>
      <c r="K184" s="190">
        <v>37</v>
      </c>
      <c r="L184" s="190">
        <v>23</v>
      </c>
      <c r="M184" s="190">
        <v>14</v>
      </c>
      <c r="N184" s="190">
        <v>1</v>
      </c>
      <c r="O184" s="190">
        <v>1</v>
      </c>
      <c r="P184" s="190">
        <v>0</v>
      </c>
    </row>
    <row r="185" spans="1:16" ht="15" customHeight="1" x14ac:dyDescent="0.2">
      <c r="A185" s="188" t="s">
        <v>1215</v>
      </c>
      <c r="B185" s="187" t="s">
        <v>185</v>
      </c>
      <c r="C185" s="188">
        <v>1</v>
      </c>
      <c r="D185" s="188">
        <v>104</v>
      </c>
      <c r="E185" s="189" t="s">
        <v>1108</v>
      </c>
      <c r="F185" s="190">
        <v>7</v>
      </c>
      <c r="G185" s="190">
        <v>20.999999999</v>
      </c>
      <c r="H185" s="190">
        <v>11</v>
      </c>
      <c r="I185" s="190">
        <v>11</v>
      </c>
      <c r="J185" s="190">
        <v>0</v>
      </c>
      <c r="K185" s="190">
        <v>6.9999999989999999</v>
      </c>
      <c r="L185" s="190">
        <v>2</v>
      </c>
      <c r="M185" s="190">
        <v>4.9999999989999999</v>
      </c>
      <c r="N185" s="190">
        <v>2.9999999989999999</v>
      </c>
      <c r="O185" s="190">
        <v>2.9999999989999999</v>
      </c>
      <c r="P185" s="190">
        <v>0</v>
      </c>
    </row>
    <row r="186" spans="1:16" ht="15" customHeight="1" x14ac:dyDescent="0.2">
      <c r="A186" s="188" t="s">
        <v>1215</v>
      </c>
      <c r="B186" s="187" t="s">
        <v>185</v>
      </c>
      <c r="C186" s="188">
        <v>1</v>
      </c>
      <c r="D186" s="188">
        <v>105</v>
      </c>
      <c r="E186" s="189" t="s">
        <v>1109</v>
      </c>
      <c r="F186" s="190">
        <v>19</v>
      </c>
      <c r="G186" s="190">
        <v>380.23422367700005</v>
      </c>
      <c r="H186" s="190">
        <v>282.63737893900003</v>
      </c>
      <c r="I186" s="190">
        <v>251.29678225100002</v>
      </c>
      <c r="J186" s="190">
        <v>31.340596687999998</v>
      </c>
      <c r="K186" s="190">
        <v>84.699937515000002</v>
      </c>
      <c r="L186" s="190">
        <v>34.969696968000001</v>
      </c>
      <c r="M186" s="190">
        <v>49.730240547000001</v>
      </c>
      <c r="N186" s="190">
        <v>12.896907215000001</v>
      </c>
      <c r="O186" s="190">
        <v>9.8969072150000006</v>
      </c>
      <c r="P186" s="190">
        <v>3</v>
      </c>
    </row>
    <row r="187" spans="1:16" ht="15" customHeight="1" x14ac:dyDescent="0.2">
      <c r="A187" s="188" t="s">
        <v>1215</v>
      </c>
      <c r="B187" s="187" t="s">
        <v>185</v>
      </c>
      <c r="C187" s="188">
        <v>1</v>
      </c>
      <c r="D187" s="188">
        <v>106</v>
      </c>
      <c r="E187" s="189" t="s">
        <v>1204</v>
      </c>
      <c r="F187" s="190">
        <v>44</v>
      </c>
      <c r="G187" s="190">
        <v>336.15411605599996</v>
      </c>
      <c r="H187" s="190">
        <v>239.843226692</v>
      </c>
      <c r="I187" s="190">
        <v>233.54910904499999</v>
      </c>
      <c r="J187" s="190">
        <v>6.2941176470000002</v>
      </c>
      <c r="K187" s="190">
        <v>83.650070650000004</v>
      </c>
      <c r="L187" s="190">
        <v>46.98761451</v>
      </c>
      <c r="M187" s="190">
        <v>36.662456140000003</v>
      </c>
      <c r="N187" s="190">
        <v>12.660818712999999</v>
      </c>
      <c r="O187" s="190">
        <v>10.660818712999999</v>
      </c>
      <c r="P187" s="190">
        <v>2</v>
      </c>
    </row>
    <row r="188" spans="1:16" ht="15" customHeight="1" x14ac:dyDescent="0.2">
      <c r="A188" s="188" t="s">
        <v>1215</v>
      </c>
      <c r="B188" s="187" t="s">
        <v>185</v>
      </c>
      <c r="C188" s="188">
        <v>1</v>
      </c>
      <c r="D188" s="188">
        <v>107</v>
      </c>
      <c r="E188" s="189" t="s">
        <v>72</v>
      </c>
      <c r="F188" s="190">
        <v>1</v>
      </c>
      <c r="G188" s="190" t="s">
        <v>141</v>
      </c>
      <c r="H188" s="190" t="s">
        <v>141</v>
      </c>
      <c r="I188" s="190" t="s">
        <v>141</v>
      </c>
      <c r="J188" s="190" t="s">
        <v>141</v>
      </c>
      <c r="K188" s="190" t="s">
        <v>141</v>
      </c>
      <c r="L188" s="190" t="s">
        <v>141</v>
      </c>
      <c r="M188" s="190" t="s">
        <v>141</v>
      </c>
      <c r="N188" s="190" t="s">
        <v>141</v>
      </c>
      <c r="O188" s="190" t="s">
        <v>141</v>
      </c>
      <c r="P188" s="190" t="s">
        <v>141</v>
      </c>
    </row>
    <row r="189" spans="1:16" ht="15" customHeight="1" x14ac:dyDescent="0.2">
      <c r="A189" s="188" t="s">
        <v>1215</v>
      </c>
      <c r="B189" s="187" t="s">
        <v>185</v>
      </c>
      <c r="C189" s="188">
        <v>1</v>
      </c>
      <c r="D189" s="188">
        <v>108</v>
      </c>
      <c r="E189" s="189" t="s">
        <v>1110</v>
      </c>
      <c r="F189" s="190">
        <v>12</v>
      </c>
      <c r="G189" s="190">
        <v>36.080140311999997</v>
      </c>
      <c r="H189" s="190">
        <v>21.126011871999999</v>
      </c>
      <c r="I189" s="190">
        <v>20.794207591000003</v>
      </c>
      <c r="J189" s="190">
        <v>0.33180428099999998</v>
      </c>
      <c r="K189" s="190">
        <v>11.967889907</v>
      </c>
      <c r="L189" s="190">
        <v>5.6452599379999997</v>
      </c>
      <c r="M189" s="190">
        <v>6.3226299689999994</v>
      </c>
      <c r="N189" s="190">
        <v>2.9862385310000001</v>
      </c>
      <c r="O189" s="190">
        <v>1.9908256879999999</v>
      </c>
      <c r="P189" s="190">
        <v>0.99541284299999999</v>
      </c>
    </row>
    <row r="190" spans="1:16" ht="15" customHeight="1" x14ac:dyDescent="0.2">
      <c r="A190" s="188" t="s">
        <v>1215</v>
      </c>
      <c r="B190" s="187" t="s">
        <v>185</v>
      </c>
      <c r="C190" s="188">
        <v>1</v>
      </c>
      <c r="D190" s="188">
        <v>110</v>
      </c>
      <c r="E190" s="189" t="s">
        <v>112</v>
      </c>
      <c r="F190" s="190">
        <v>27</v>
      </c>
      <c r="G190" s="190">
        <v>635.99999999800002</v>
      </c>
      <c r="H190" s="190">
        <v>410.99999999800002</v>
      </c>
      <c r="I190" s="190">
        <v>337.99999999800002</v>
      </c>
      <c r="J190" s="190">
        <v>73</v>
      </c>
      <c r="K190" s="190">
        <v>210.99999999600001</v>
      </c>
      <c r="L190" s="190">
        <v>128.99999999800002</v>
      </c>
      <c r="M190" s="190">
        <v>81.999999997999993</v>
      </c>
      <c r="N190" s="190">
        <v>14</v>
      </c>
      <c r="O190" s="190">
        <v>14</v>
      </c>
      <c r="P190" s="190">
        <v>0</v>
      </c>
    </row>
    <row r="191" spans="1:16" ht="15" customHeight="1" x14ac:dyDescent="0.2">
      <c r="A191" s="188" t="s">
        <v>1215</v>
      </c>
      <c r="B191" s="187" t="s">
        <v>185</v>
      </c>
      <c r="C191" s="188">
        <v>1</v>
      </c>
      <c r="D191" s="188">
        <v>111</v>
      </c>
      <c r="E191" s="189" t="s">
        <v>1111</v>
      </c>
      <c r="F191" s="190">
        <v>19</v>
      </c>
      <c r="G191" s="190">
        <v>140.484182406</v>
      </c>
      <c r="H191" s="190">
        <v>78.282563021000001</v>
      </c>
      <c r="I191" s="190">
        <v>78.282563021000001</v>
      </c>
      <c r="J191" s="190">
        <v>0</v>
      </c>
      <c r="K191" s="190">
        <v>48.913712091000001</v>
      </c>
      <c r="L191" s="190">
        <v>20.863461885</v>
      </c>
      <c r="M191" s="190">
        <v>28.050250206000001</v>
      </c>
      <c r="N191" s="190">
        <v>13.287907291</v>
      </c>
      <c r="O191" s="190">
        <v>12.937542328000001</v>
      </c>
      <c r="P191" s="190">
        <v>0.35036496299999997</v>
      </c>
    </row>
    <row r="192" spans="1:16" ht="15" customHeight="1" x14ac:dyDescent="0.2">
      <c r="A192" s="188" t="s">
        <v>1215</v>
      </c>
      <c r="B192" s="187" t="s">
        <v>185</v>
      </c>
      <c r="C192" s="188">
        <v>1</v>
      </c>
      <c r="D192" s="188">
        <v>112</v>
      </c>
      <c r="E192" s="189" t="s">
        <v>1112</v>
      </c>
      <c r="F192" s="190">
        <v>29</v>
      </c>
      <c r="G192" s="190">
        <v>662.02312138499997</v>
      </c>
      <c r="H192" s="190">
        <v>234.35094962300002</v>
      </c>
      <c r="I192" s="190">
        <v>227.95458298699998</v>
      </c>
      <c r="J192" s="190">
        <v>6.3963666359999998</v>
      </c>
      <c r="K192" s="190">
        <v>410.32700247100001</v>
      </c>
      <c r="L192" s="190">
        <v>346.64244425799995</v>
      </c>
      <c r="M192" s="190">
        <v>63.684558212999995</v>
      </c>
      <c r="N192" s="190">
        <v>17.34516928</v>
      </c>
      <c r="O192" s="190">
        <v>16.080924854999999</v>
      </c>
      <c r="P192" s="190">
        <v>1.264244425</v>
      </c>
    </row>
    <row r="193" spans="1:16" ht="15" customHeight="1" x14ac:dyDescent="0.2">
      <c r="A193" s="188" t="s">
        <v>1215</v>
      </c>
      <c r="B193" s="187" t="s">
        <v>185</v>
      </c>
      <c r="C193" s="188">
        <v>1</v>
      </c>
      <c r="D193" s="188">
        <v>113</v>
      </c>
      <c r="E193" s="189" t="s">
        <v>73</v>
      </c>
      <c r="F193" s="190">
        <v>7</v>
      </c>
      <c r="G193" s="190">
        <v>87.999999998999996</v>
      </c>
      <c r="H193" s="190">
        <v>54.999999998999996</v>
      </c>
      <c r="I193" s="190">
        <v>43.999999998999996</v>
      </c>
      <c r="J193" s="190">
        <v>11</v>
      </c>
      <c r="K193" s="190">
        <v>33</v>
      </c>
      <c r="L193" s="190">
        <v>20</v>
      </c>
      <c r="M193" s="190">
        <v>13</v>
      </c>
      <c r="N193" s="190">
        <v>0</v>
      </c>
      <c r="O193" s="190">
        <v>0</v>
      </c>
      <c r="P193" s="190">
        <v>0</v>
      </c>
    </row>
    <row r="194" spans="1:16" ht="15" customHeight="1" x14ac:dyDescent="0.2">
      <c r="A194" s="188" t="s">
        <v>1215</v>
      </c>
      <c r="B194" s="187" t="s">
        <v>185</v>
      </c>
      <c r="C194" s="188">
        <v>1</v>
      </c>
      <c r="D194" s="188">
        <v>114</v>
      </c>
      <c r="E194" s="189" t="s">
        <v>74</v>
      </c>
      <c r="F194" s="190">
        <v>22</v>
      </c>
      <c r="G194" s="190">
        <v>656.99999999800002</v>
      </c>
      <c r="H194" s="190">
        <v>427.99999999900001</v>
      </c>
      <c r="I194" s="190">
        <v>413.99999999900001</v>
      </c>
      <c r="J194" s="190">
        <v>14</v>
      </c>
      <c r="K194" s="190">
        <v>215.999999997</v>
      </c>
      <c r="L194" s="190">
        <v>169.99999999799999</v>
      </c>
      <c r="M194" s="190">
        <v>45.999999998999996</v>
      </c>
      <c r="N194" s="190">
        <v>13</v>
      </c>
      <c r="O194" s="190">
        <v>13</v>
      </c>
      <c r="P194" s="190">
        <v>0</v>
      </c>
    </row>
    <row r="195" spans="1:16" ht="15" customHeight="1" x14ac:dyDescent="0.2">
      <c r="A195" s="188" t="s">
        <v>1215</v>
      </c>
      <c r="B195" s="187" t="s">
        <v>185</v>
      </c>
      <c r="C195" s="188">
        <v>1</v>
      </c>
      <c r="D195" s="188">
        <v>115</v>
      </c>
      <c r="E195" s="189" t="s">
        <v>1205</v>
      </c>
      <c r="F195" s="190">
        <v>26</v>
      </c>
      <c r="G195" s="190">
        <v>157.86654721500003</v>
      </c>
      <c r="H195" s="190">
        <v>84.941199505000014</v>
      </c>
      <c r="I195" s="190">
        <v>77.998017688000004</v>
      </c>
      <c r="J195" s="190">
        <v>6.9431818170000001</v>
      </c>
      <c r="K195" s="190">
        <v>63.488791775000003</v>
      </c>
      <c r="L195" s="190">
        <v>33.369898525000004</v>
      </c>
      <c r="M195" s="190">
        <v>30.118893249999999</v>
      </c>
      <c r="N195" s="190">
        <v>9.4365559230000002</v>
      </c>
      <c r="O195" s="190">
        <v>7.9243235080000005</v>
      </c>
      <c r="P195" s="190">
        <v>1.5122324150000002</v>
      </c>
    </row>
    <row r="196" spans="1:16" ht="15" customHeight="1" x14ac:dyDescent="0.2">
      <c r="A196" s="188" t="s">
        <v>1215</v>
      </c>
      <c r="B196" s="187" t="s">
        <v>185</v>
      </c>
      <c r="C196" s="188">
        <v>1</v>
      </c>
      <c r="D196" s="188">
        <v>116</v>
      </c>
      <c r="E196" s="189" t="s">
        <v>113</v>
      </c>
      <c r="F196" s="190">
        <v>8</v>
      </c>
      <c r="G196" s="190">
        <v>39.835616438000002</v>
      </c>
      <c r="H196" s="190">
        <v>21</v>
      </c>
      <c r="I196" s="190">
        <v>11</v>
      </c>
      <c r="J196" s="190">
        <v>10</v>
      </c>
      <c r="K196" s="190">
        <v>16.835616436999999</v>
      </c>
      <c r="L196" s="190">
        <v>2.7397260270000001</v>
      </c>
      <c r="M196" s="190">
        <v>14.095890409999999</v>
      </c>
      <c r="N196" s="190">
        <v>2</v>
      </c>
      <c r="O196" s="190">
        <v>1</v>
      </c>
      <c r="P196" s="190">
        <v>1</v>
      </c>
    </row>
    <row r="197" spans="1:16" ht="15" customHeight="1" x14ac:dyDescent="0.2">
      <c r="A197" s="188" t="s">
        <v>1215</v>
      </c>
      <c r="B197" s="187" t="s">
        <v>185</v>
      </c>
      <c r="C197" s="188">
        <v>1</v>
      </c>
      <c r="D197" s="188">
        <v>117</v>
      </c>
      <c r="E197" s="189" t="s">
        <v>1114</v>
      </c>
      <c r="F197" s="190">
        <v>5</v>
      </c>
      <c r="G197" s="190">
        <v>7.9444444430000001</v>
      </c>
      <c r="H197" s="190">
        <v>6.9166666650000002</v>
      </c>
      <c r="I197" s="190">
        <v>2.111111111</v>
      </c>
      <c r="J197" s="190">
        <v>4.8055555539999997</v>
      </c>
      <c r="K197" s="190">
        <v>1.0277777770000001</v>
      </c>
      <c r="L197" s="190">
        <v>0</v>
      </c>
      <c r="M197" s="190">
        <v>1.0277777770000001</v>
      </c>
      <c r="N197" s="190">
        <v>0</v>
      </c>
      <c r="O197" s="190">
        <v>0</v>
      </c>
      <c r="P197" s="190">
        <v>0</v>
      </c>
    </row>
    <row r="198" spans="1:16" ht="15" customHeight="1" x14ac:dyDescent="0.2">
      <c r="A198" s="188" t="s">
        <v>1215</v>
      </c>
      <c r="B198" s="187" t="s">
        <v>185</v>
      </c>
      <c r="C198" s="188">
        <v>1</v>
      </c>
      <c r="D198" s="188">
        <v>118</v>
      </c>
      <c r="E198" s="189" t="s">
        <v>114</v>
      </c>
      <c r="F198" s="190">
        <v>22</v>
      </c>
      <c r="G198" s="190">
        <v>140.72292610299999</v>
      </c>
      <c r="H198" s="190">
        <v>43.856542813000004</v>
      </c>
      <c r="I198" s="190">
        <v>17.476832286</v>
      </c>
      <c r="J198" s="190">
        <v>26.379710527</v>
      </c>
      <c r="K198" s="190">
        <v>82.689049170999994</v>
      </c>
      <c r="L198" s="190">
        <v>20.087685202999999</v>
      </c>
      <c r="M198" s="190">
        <v>62.601363968000008</v>
      </c>
      <c r="N198" s="190">
        <v>14.177334095999999</v>
      </c>
      <c r="O198" s="190">
        <v>1.269305382</v>
      </c>
      <c r="P198" s="190">
        <v>12.908028714</v>
      </c>
    </row>
    <row r="199" spans="1:16" ht="15" customHeight="1" x14ac:dyDescent="0.2">
      <c r="A199" s="188" t="s">
        <v>1215</v>
      </c>
      <c r="B199" s="187" t="s">
        <v>185</v>
      </c>
      <c r="C199" s="188">
        <v>1</v>
      </c>
      <c r="D199" s="188">
        <v>119</v>
      </c>
      <c r="E199" s="189" t="s">
        <v>1206</v>
      </c>
      <c r="F199" s="190">
        <v>37</v>
      </c>
      <c r="G199" s="190">
        <v>491.70757881499998</v>
      </c>
      <c r="H199" s="190">
        <v>399.19871114099999</v>
      </c>
      <c r="I199" s="190">
        <v>213.42753146500004</v>
      </c>
      <c r="J199" s="190">
        <v>185.771179676</v>
      </c>
      <c r="K199" s="190">
        <v>76.327882920000008</v>
      </c>
      <c r="L199" s="190">
        <v>31.365233783000001</v>
      </c>
      <c r="M199" s="190">
        <v>44.962649137</v>
      </c>
      <c r="N199" s="190">
        <v>16.180984708</v>
      </c>
      <c r="O199" s="190">
        <v>5.2893716370000003</v>
      </c>
      <c r="P199" s="190">
        <v>10.891613071</v>
      </c>
    </row>
    <row r="200" spans="1:16" ht="15" customHeight="1" x14ac:dyDescent="0.2">
      <c r="A200" s="188" t="s">
        <v>1215</v>
      </c>
      <c r="B200" s="187" t="s">
        <v>185</v>
      </c>
      <c r="C200" s="188">
        <v>1</v>
      </c>
      <c r="D200" s="188">
        <v>120</v>
      </c>
      <c r="E200" s="189" t="s">
        <v>1116</v>
      </c>
      <c r="F200" s="190">
        <v>17</v>
      </c>
      <c r="G200" s="190">
        <v>26.749999997</v>
      </c>
      <c r="H200" s="190">
        <v>20.749999996</v>
      </c>
      <c r="I200" s="190">
        <v>0.58333333300000001</v>
      </c>
      <c r="J200" s="190">
        <v>20.166666663000001</v>
      </c>
      <c r="K200" s="190">
        <v>2</v>
      </c>
      <c r="L200" s="190">
        <v>1</v>
      </c>
      <c r="M200" s="190">
        <v>1</v>
      </c>
      <c r="N200" s="190">
        <v>3.9999999989999999</v>
      </c>
      <c r="O200" s="190">
        <v>0</v>
      </c>
      <c r="P200" s="190">
        <v>3.9999999989999999</v>
      </c>
    </row>
    <row r="201" spans="1:16" ht="15" customHeight="1" x14ac:dyDescent="0.2">
      <c r="A201" s="188" t="s">
        <v>1215</v>
      </c>
      <c r="B201" s="187" t="s">
        <v>185</v>
      </c>
      <c r="C201" s="188">
        <v>1</v>
      </c>
      <c r="D201" s="188">
        <v>121</v>
      </c>
      <c r="E201" s="189" t="s">
        <v>1117</v>
      </c>
      <c r="F201" s="190">
        <v>19</v>
      </c>
      <c r="G201" s="190">
        <v>106.810851603</v>
      </c>
      <c r="H201" s="190">
        <v>59.278162823000002</v>
      </c>
      <c r="I201" s="190">
        <v>19.095238094999999</v>
      </c>
      <c r="J201" s="190">
        <v>40.182924727999996</v>
      </c>
      <c r="K201" s="190">
        <v>39.639079410000001</v>
      </c>
      <c r="L201" s="190">
        <v>6.3537105270000005</v>
      </c>
      <c r="M201" s="190">
        <v>33.285368883000004</v>
      </c>
      <c r="N201" s="190">
        <v>7.8936093619999994</v>
      </c>
      <c r="O201" s="190">
        <v>1</v>
      </c>
      <c r="P201" s="190">
        <v>6.8936093619999994</v>
      </c>
    </row>
    <row r="202" spans="1:16" ht="15" customHeight="1" x14ac:dyDescent="0.2">
      <c r="A202" s="188" t="s">
        <v>1215</v>
      </c>
      <c r="B202" s="187" t="s">
        <v>185</v>
      </c>
      <c r="C202" s="188">
        <v>1</v>
      </c>
      <c r="D202" s="188">
        <v>122</v>
      </c>
      <c r="E202" s="189" t="s">
        <v>1159</v>
      </c>
      <c r="F202" s="190">
        <v>8</v>
      </c>
      <c r="G202" s="190">
        <v>31.746130668999996</v>
      </c>
      <c r="H202" s="190">
        <v>2.7132519209999999</v>
      </c>
      <c r="I202" s="190">
        <v>0.78787878700000002</v>
      </c>
      <c r="J202" s="190">
        <v>1.925373134</v>
      </c>
      <c r="K202" s="190">
        <v>29.032878745000001</v>
      </c>
      <c r="L202" s="190">
        <v>10.421831518999999</v>
      </c>
      <c r="M202" s="190">
        <v>18.611047225999997</v>
      </c>
      <c r="N202" s="190">
        <v>0</v>
      </c>
      <c r="O202" s="190">
        <v>0</v>
      </c>
      <c r="P202" s="190">
        <v>0</v>
      </c>
    </row>
    <row r="203" spans="1:16" ht="15" customHeight="1" x14ac:dyDescent="0.2">
      <c r="A203" s="188" t="s">
        <v>1215</v>
      </c>
      <c r="B203" s="187" t="s">
        <v>185</v>
      </c>
      <c r="C203" s="188">
        <v>1</v>
      </c>
      <c r="D203" s="188">
        <v>123</v>
      </c>
      <c r="E203" s="189" t="s">
        <v>1118</v>
      </c>
      <c r="F203" s="190">
        <v>30</v>
      </c>
      <c r="G203" s="190">
        <v>859.40065254199999</v>
      </c>
      <c r="H203" s="190">
        <v>659.44064441900002</v>
      </c>
      <c r="I203" s="190">
        <v>111.85273806799999</v>
      </c>
      <c r="J203" s="190">
        <v>547.58790635100002</v>
      </c>
      <c r="K203" s="190">
        <v>198.15138797900002</v>
      </c>
      <c r="L203" s="190">
        <v>80.748426097999996</v>
      </c>
      <c r="M203" s="190">
        <v>117.402961881</v>
      </c>
      <c r="N203" s="190">
        <v>1.808620135</v>
      </c>
      <c r="O203" s="190">
        <v>0.80862013499999996</v>
      </c>
      <c r="P203" s="190">
        <v>1</v>
      </c>
    </row>
    <row r="204" spans="1:16" ht="15" customHeight="1" x14ac:dyDescent="0.2">
      <c r="A204" s="188" t="s">
        <v>1215</v>
      </c>
      <c r="B204" s="187" t="s">
        <v>185</v>
      </c>
      <c r="C204" s="188">
        <v>1</v>
      </c>
      <c r="D204" s="188">
        <v>124</v>
      </c>
      <c r="E204" s="189" t="s">
        <v>75</v>
      </c>
      <c r="F204" s="190">
        <v>48</v>
      </c>
      <c r="G204" s="190">
        <v>149.10103688800001</v>
      </c>
      <c r="H204" s="190">
        <v>117.31523992399998</v>
      </c>
      <c r="I204" s="190">
        <v>33.582131657000005</v>
      </c>
      <c r="J204" s="190">
        <v>83.733108267000006</v>
      </c>
      <c r="K204" s="190">
        <v>5.2379310310000005</v>
      </c>
      <c r="L204" s="190">
        <v>0.75235109599999994</v>
      </c>
      <c r="M204" s="190">
        <v>4.4855799350000005</v>
      </c>
      <c r="N204" s="190">
        <v>26.54786592</v>
      </c>
      <c r="O204" s="190">
        <v>4.3761755450000006</v>
      </c>
      <c r="P204" s="190">
        <v>22.171690374999997</v>
      </c>
    </row>
    <row r="205" spans="1:16" ht="15" customHeight="1" x14ac:dyDescent="0.2">
      <c r="A205" s="188" t="s">
        <v>1215</v>
      </c>
      <c r="B205" s="187" t="s">
        <v>185</v>
      </c>
      <c r="C205" s="188">
        <v>1</v>
      </c>
      <c r="D205" s="188" t="s">
        <v>115</v>
      </c>
      <c r="E205" s="189" t="s">
        <v>76</v>
      </c>
      <c r="F205" s="190">
        <v>3</v>
      </c>
      <c r="G205" s="190">
        <v>15.760869565</v>
      </c>
      <c r="H205" s="190">
        <v>12.652173913</v>
      </c>
      <c r="I205" s="190">
        <v>12.652173913</v>
      </c>
      <c r="J205" s="190">
        <v>0</v>
      </c>
      <c r="K205" s="190">
        <v>3.1086956520000002</v>
      </c>
      <c r="L205" s="190">
        <v>2</v>
      </c>
      <c r="M205" s="190">
        <v>1.108695652</v>
      </c>
      <c r="N205" s="190">
        <v>0</v>
      </c>
      <c r="O205" s="190">
        <v>0</v>
      </c>
      <c r="P205" s="190">
        <v>0</v>
      </c>
    </row>
    <row r="206" spans="1:16" ht="15" customHeight="1" x14ac:dyDescent="0.2">
      <c r="A206" s="188" t="s">
        <v>1215</v>
      </c>
      <c r="B206" s="187" t="s">
        <v>185</v>
      </c>
      <c r="C206" s="188">
        <v>1</v>
      </c>
      <c r="D206" s="188" t="s">
        <v>116</v>
      </c>
      <c r="E206" s="189" t="s">
        <v>117</v>
      </c>
      <c r="F206" s="190">
        <v>1</v>
      </c>
      <c r="G206" s="190" t="s">
        <v>141</v>
      </c>
      <c r="H206" s="190" t="s">
        <v>141</v>
      </c>
      <c r="I206" s="190" t="s">
        <v>141</v>
      </c>
      <c r="J206" s="190" t="s">
        <v>141</v>
      </c>
      <c r="K206" s="190" t="s">
        <v>141</v>
      </c>
      <c r="L206" s="190" t="s">
        <v>141</v>
      </c>
      <c r="M206" s="190" t="s">
        <v>141</v>
      </c>
      <c r="N206" s="190" t="s">
        <v>141</v>
      </c>
      <c r="O206" s="190" t="s">
        <v>141</v>
      </c>
      <c r="P206" s="190" t="s">
        <v>141</v>
      </c>
    </row>
    <row r="207" spans="1:16" ht="15" customHeight="1" x14ac:dyDescent="0.2">
      <c r="A207" s="188" t="s">
        <v>1215</v>
      </c>
      <c r="B207" s="187" t="s">
        <v>185</v>
      </c>
      <c r="C207" s="188">
        <v>1</v>
      </c>
      <c r="D207" s="188">
        <v>126</v>
      </c>
      <c r="E207" s="189" t="s">
        <v>1207</v>
      </c>
      <c r="F207" s="190">
        <v>78</v>
      </c>
      <c r="G207" s="190">
        <v>4598.9135067819998</v>
      </c>
      <c r="H207" s="190">
        <v>4166.0341374109994</v>
      </c>
      <c r="I207" s="190">
        <v>3427.1455413290005</v>
      </c>
      <c r="J207" s="190">
        <v>738.88859608200005</v>
      </c>
      <c r="K207" s="190">
        <v>431.54720947600003</v>
      </c>
      <c r="L207" s="190">
        <v>179.55582462699999</v>
      </c>
      <c r="M207" s="190">
        <v>251.99138484900001</v>
      </c>
      <c r="N207" s="190">
        <v>1.3321598480000001</v>
      </c>
      <c r="O207" s="190">
        <v>0</v>
      </c>
      <c r="P207" s="190">
        <v>1.3321598480000001</v>
      </c>
    </row>
    <row r="208" spans="1:16" ht="15" customHeight="1" x14ac:dyDescent="0.2">
      <c r="A208" s="188" t="s">
        <v>1215</v>
      </c>
      <c r="B208" s="187" t="s">
        <v>185</v>
      </c>
      <c r="C208" s="188">
        <v>1</v>
      </c>
      <c r="D208" s="188">
        <v>127</v>
      </c>
      <c r="E208" s="189" t="s">
        <v>1120</v>
      </c>
      <c r="F208" s="190">
        <v>3</v>
      </c>
      <c r="G208" s="190">
        <v>3</v>
      </c>
      <c r="H208" s="190">
        <v>0</v>
      </c>
      <c r="I208" s="190">
        <v>0</v>
      </c>
      <c r="J208" s="190">
        <v>0</v>
      </c>
      <c r="K208" s="190">
        <v>3</v>
      </c>
      <c r="L208" s="190">
        <v>0</v>
      </c>
      <c r="M208" s="190">
        <v>3</v>
      </c>
      <c r="N208" s="190">
        <v>0</v>
      </c>
      <c r="O208" s="190">
        <v>0</v>
      </c>
      <c r="P208" s="190">
        <v>0</v>
      </c>
    </row>
    <row r="209" spans="1:16" ht="15" customHeight="1" x14ac:dyDescent="0.2">
      <c r="A209" s="188" t="s">
        <v>1215</v>
      </c>
      <c r="B209" s="187" t="s">
        <v>185</v>
      </c>
      <c r="C209" s="188">
        <v>1</v>
      </c>
      <c r="D209" s="188">
        <v>128</v>
      </c>
      <c r="E209" s="189" t="s">
        <v>1121</v>
      </c>
      <c r="F209" s="190">
        <v>6</v>
      </c>
      <c r="G209" s="190">
        <v>21</v>
      </c>
      <c r="H209" s="190">
        <v>0</v>
      </c>
      <c r="I209" s="190">
        <v>0</v>
      </c>
      <c r="J209" s="190">
        <v>0</v>
      </c>
      <c r="K209" s="190">
        <v>21</v>
      </c>
      <c r="L209" s="190">
        <v>6</v>
      </c>
      <c r="M209" s="190">
        <v>15</v>
      </c>
      <c r="N209" s="190">
        <v>0</v>
      </c>
      <c r="O209" s="190">
        <v>0</v>
      </c>
      <c r="P209" s="190">
        <v>0</v>
      </c>
    </row>
    <row r="210" spans="1:16" ht="15" customHeight="1" x14ac:dyDescent="0.2">
      <c r="A210" s="188" t="s">
        <v>1215</v>
      </c>
      <c r="B210" s="187" t="s">
        <v>185</v>
      </c>
      <c r="C210" s="188">
        <v>2</v>
      </c>
      <c r="D210" s="188">
        <v>202</v>
      </c>
      <c r="E210" s="189" t="s">
        <v>77</v>
      </c>
      <c r="F210" s="190">
        <v>2</v>
      </c>
      <c r="G210" s="190" t="s">
        <v>141</v>
      </c>
      <c r="H210" s="190" t="s">
        <v>141</v>
      </c>
      <c r="I210" s="190" t="s">
        <v>141</v>
      </c>
      <c r="J210" s="190" t="s">
        <v>141</v>
      </c>
      <c r="K210" s="190" t="s">
        <v>141</v>
      </c>
      <c r="L210" s="190" t="s">
        <v>141</v>
      </c>
      <c r="M210" s="190" t="s">
        <v>141</v>
      </c>
      <c r="N210" s="190" t="s">
        <v>141</v>
      </c>
      <c r="O210" s="190" t="s">
        <v>141</v>
      </c>
      <c r="P210" s="190" t="s">
        <v>141</v>
      </c>
    </row>
    <row r="211" spans="1:16" ht="15" customHeight="1" x14ac:dyDescent="0.2">
      <c r="A211" s="188" t="s">
        <v>1215</v>
      </c>
      <c r="B211" s="187" t="s">
        <v>185</v>
      </c>
      <c r="C211" s="188">
        <v>2</v>
      </c>
      <c r="D211" s="188">
        <v>203</v>
      </c>
      <c r="E211" s="189" t="s">
        <v>1124</v>
      </c>
      <c r="F211" s="190">
        <v>3</v>
      </c>
      <c r="G211" s="190" t="s">
        <v>141</v>
      </c>
      <c r="H211" s="190" t="s">
        <v>141</v>
      </c>
      <c r="I211" s="190" t="s">
        <v>141</v>
      </c>
      <c r="J211" s="190" t="s">
        <v>141</v>
      </c>
      <c r="K211" s="190" t="s">
        <v>141</v>
      </c>
      <c r="L211" s="190" t="s">
        <v>141</v>
      </c>
      <c r="M211" s="190" t="s">
        <v>141</v>
      </c>
      <c r="N211" s="190" t="s">
        <v>141</v>
      </c>
      <c r="O211" s="190" t="s">
        <v>141</v>
      </c>
      <c r="P211" s="190" t="s">
        <v>141</v>
      </c>
    </row>
    <row r="212" spans="1:16" ht="15" customHeight="1" x14ac:dyDescent="0.2">
      <c r="A212" s="188" t="s">
        <v>1215</v>
      </c>
      <c r="B212" s="187" t="s">
        <v>185</v>
      </c>
      <c r="C212" s="188">
        <v>2</v>
      </c>
      <c r="D212" s="188">
        <v>205</v>
      </c>
      <c r="E212" s="189" t="s">
        <v>79</v>
      </c>
      <c r="F212" s="190">
        <v>15</v>
      </c>
      <c r="G212" s="190">
        <v>1517.5474028969998</v>
      </c>
      <c r="H212" s="190">
        <v>972.95352048999996</v>
      </c>
      <c r="I212" s="190">
        <v>529.95352048999996</v>
      </c>
      <c r="J212" s="190">
        <v>443</v>
      </c>
      <c r="K212" s="190">
        <v>510.59388240399994</v>
      </c>
      <c r="L212" s="190">
        <v>287.15027884000006</v>
      </c>
      <c r="M212" s="190">
        <v>223.443603564</v>
      </c>
      <c r="N212" s="190">
        <v>34</v>
      </c>
      <c r="O212" s="190">
        <v>24</v>
      </c>
      <c r="P212" s="190">
        <v>10</v>
      </c>
    </row>
    <row r="213" spans="1:16" ht="15" customHeight="1" x14ac:dyDescent="0.2">
      <c r="A213" s="188" t="s">
        <v>1215</v>
      </c>
      <c r="B213" s="187" t="s">
        <v>185</v>
      </c>
      <c r="C213" s="188">
        <v>2</v>
      </c>
      <c r="D213" s="188">
        <v>209</v>
      </c>
      <c r="E213" s="189" t="s">
        <v>81</v>
      </c>
      <c r="F213" s="190">
        <v>5</v>
      </c>
      <c r="G213" s="190">
        <v>244.921280381</v>
      </c>
      <c r="H213" s="190">
        <v>146.29824219099999</v>
      </c>
      <c r="I213" s="190">
        <v>144.06542230999997</v>
      </c>
      <c r="J213" s="190">
        <v>2.2328198810000002</v>
      </c>
      <c r="K213" s="190">
        <v>92.698924034000001</v>
      </c>
      <c r="L213" s="190">
        <v>69.579483002999993</v>
      </c>
      <c r="M213" s="190">
        <v>23.119441030999997</v>
      </c>
      <c r="N213" s="190">
        <v>5.9241141490000002</v>
      </c>
      <c r="O213" s="190">
        <v>5.8191320790000001</v>
      </c>
      <c r="P213" s="190">
        <v>0.10498207</v>
      </c>
    </row>
    <row r="214" spans="1:16" ht="15" customHeight="1" x14ac:dyDescent="0.2">
      <c r="A214" s="188" t="s">
        <v>1215</v>
      </c>
      <c r="B214" s="187" t="s">
        <v>185</v>
      </c>
      <c r="C214" s="188">
        <v>2</v>
      </c>
      <c r="D214" s="188">
        <v>210</v>
      </c>
      <c r="E214" s="189" t="s">
        <v>118</v>
      </c>
      <c r="F214" s="190">
        <v>3</v>
      </c>
      <c r="G214" s="190">
        <v>253.64041142400001</v>
      </c>
      <c r="H214" s="190">
        <v>151.57604319599997</v>
      </c>
      <c r="I214" s="190">
        <v>130.97709684700001</v>
      </c>
      <c r="J214" s="190">
        <v>20.598946349000002</v>
      </c>
      <c r="K214" s="190">
        <v>95.999579493999988</v>
      </c>
      <c r="L214" s="190">
        <v>69.683140401999992</v>
      </c>
      <c r="M214" s="190">
        <v>26.316439092</v>
      </c>
      <c r="N214" s="190">
        <v>6.0647887310000002</v>
      </c>
      <c r="O214" s="190">
        <v>4.7170579019999996</v>
      </c>
      <c r="P214" s="190">
        <v>1.3477308290000001</v>
      </c>
    </row>
    <row r="215" spans="1:16" ht="15" customHeight="1" x14ac:dyDescent="0.2">
      <c r="A215" s="188" t="s">
        <v>1215</v>
      </c>
      <c r="B215" s="187" t="s">
        <v>185</v>
      </c>
      <c r="C215" s="188">
        <v>2</v>
      </c>
      <c r="D215" s="188">
        <v>211</v>
      </c>
      <c r="E215" s="189" t="s">
        <v>1126</v>
      </c>
      <c r="F215" s="190">
        <v>6</v>
      </c>
      <c r="G215" s="190">
        <v>477.023701002</v>
      </c>
      <c r="H215" s="190">
        <v>227.79854147200001</v>
      </c>
      <c r="I215" s="190">
        <v>174.71467638799999</v>
      </c>
      <c r="J215" s="190">
        <v>53.083865083999996</v>
      </c>
      <c r="K215" s="190">
        <v>247.225159523</v>
      </c>
      <c r="L215" s="190">
        <v>124.91886964299999</v>
      </c>
      <c r="M215" s="190">
        <v>122.30628987999999</v>
      </c>
      <c r="N215" s="190">
        <v>2</v>
      </c>
      <c r="O215" s="190">
        <v>1</v>
      </c>
      <c r="P215" s="190">
        <v>1</v>
      </c>
    </row>
    <row r="216" spans="1:16" ht="15" customHeight="1" x14ac:dyDescent="0.2">
      <c r="A216" s="188" t="s">
        <v>1215</v>
      </c>
      <c r="B216" s="187" t="s">
        <v>185</v>
      </c>
      <c r="C216" s="188">
        <v>2</v>
      </c>
      <c r="D216" s="188">
        <v>212</v>
      </c>
      <c r="E216" s="189" t="s">
        <v>1209</v>
      </c>
      <c r="F216" s="190">
        <v>4</v>
      </c>
      <c r="G216" s="190">
        <v>172.230769229</v>
      </c>
      <c r="H216" s="190">
        <v>102.115384613</v>
      </c>
      <c r="I216" s="190">
        <v>24.999999999</v>
      </c>
      <c r="J216" s="190">
        <v>77.115384613999993</v>
      </c>
      <c r="K216" s="190">
        <v>68.115384613000003</v>
      </c>
      <c r="L216" s="190">
        <v>39.999999998999996</v>
      </c>
      <c r="M216" s="190">
        <v>28.115384614</v>
      </c>
      <c r="N216" s="190">
        <v>2</v>
      </c>
      <c r="O216" s="190">
        <v>2</v>
      </c>
      <c r="P216" s="190">
        <v>0</v>
      </c>
    </row>
    <row r="217" spans="1:16" ht="15" customHeight="1" x14ac:dyDescent="0.2">
      <c r="A217" s="188" t="s">
        <v>1215</v>
      </c>
      <c r="B217" s="187" t="s">
        <v>185</v>
      </c>
      <c r="C217" s="188">
        <v>2</v>
      </c>
      <c r="D217" s="188">
        <v>213</v>
      </c>
      <c r="E217" s="189" t="s">
        <v>1128</v>
      </c>
      <c r="F217" s="190">
        <v>9</v>
      </c>
      <c r="G217" s="190">
        <v>397.99999999600004</v>
      </c>
      <c r="H217" s="190">
        <v>2.9999999959999997</v>
      </c>
      <c r="I217" s="190">
        <v>2.9999999959999997</v>
      </c>
      <c r="J217" s="190">
        <v>0</v>
      </c>
      <c r="K217" s="190">
        <v>346.99999998800001</v>
      </c>
      <c r="L217" s="190">
        <v>256.99999999399995</v>
      </c>
      <c r="M217" s="190">
        <v>89.999999994000007</v>
      </c>
      <c r="N217" s="190">
        <v>47.999999986999995</v>
      </c>
      <c r="O217" s="190">
        <v>43.999999990999996</v>
      </c>
      <c r="P217" s="190">
        <v>3.9999999960000001</v>
      </c>
    </row>
    <row r="218" spans="1:16" ht="15" customHeight="1" x14ac:dyDescent="0.2">
      <c r="A218" s="188" t="s">
        <v>1215</v>
      </c>
      <c r="B218" s="187" t="s">
        <v>185</v>
      </c>
      <c r="C218" s="188">
        <v>2</v>
      </c>
      <c r="D218" s="188">
        <v>216</v>
      </c>
      <c r="E218" s="189" t="s">
        <v>1210</v>
      </c>
      <c r="F218" s="190">
        <v>23</v>
      </c>
      <c r="G218" s="190">
        <v>2941.2328290390005</v>
      </c>
      <c r="H218" s="190">
        <v>1163.9601859690001</v>
      </c>
      <c r="I218" s="190">
        <v>1065.275299116</v>
      </c>
      <c r="J218" s="190">
        <v>98.684886852999995</v>
      </c>
      <c r="K218" s="190">
        <v>1596.8816989950001</v>
      </c>
      <c r="L218" s="190">
        <v>1225.9444249200001</v>
      </c>
      <c r="M218" s="190">
        <v>370.937274075</v>
      </c>
      <c r="N218" s="190">
        <v>180.390944047</v>
      </c>
      <c r="O218" s="190">
        <v>149.59689674499998</v>
      </c>
      <c r="P218" s="190">
        <v>30.794047302000003</v>
      </c>
    </row>
    <row r="219" spans="1:16" ht="15" customHeight="1" x14ac:dyDescent="0.2">
      <c r="A219" s="188" t="s">
        <v>1215</v>
      </c>
      <c r="B219" s="187" t="s">
        <v>185</v>
      </c>
      <c r="C219" s="188">
        <v>2</v>
      </c>
      <c r="D219" s="188">
        <v>217</v>
      </c>
      <c r="E219" s="189" t="s">
        <v>83</v>
      </c>
      <c r="F219" s="190">
        <v>4</v>
      </c>
      <c r="G219" s="190">
        <v>520.40500390900002</v>
      </c>
      <c r="H219" s="190">
        <v>280.890539483</v>
      </c>
      <c r="I219" s="190">
        <v>277.75853531400003</v>
      </c>
      <c r="J219" s="190">
        <v>3.132004169</v>
      </c>
      <c r="K219" s="190">
        <v>212.560724523</v>
      </c>
      <c r="L219" s="190">
        <v>152.94696377299999</v>
      </c>
      <c r="M219" s="190">
        <v>59.613760749999997</v>
      </c>
      <c r="N219" s="190">
        <v>26.953739900000002</v>
      </c>
      <c r="O219" s="190">
        <v>24.174876205</v>
      </c>
      <c r="P219" s="190">
        <v>2.7788636950000001</v>
      </c>
    </row>
    <row r="220" spans="1:16" ht="15" customHeight="1" x14ac:dyDescent="0.2">
      <c r="A220" s="188" t="s">
        <v>1215</v>
      </c>
      <c r="B220" s="187" t="s">
        <v>185</v>
      </c>
      <c r="C220" s="188">
        <v>2</v>
      </c>
      <c r="D220" s="188">
        <v>218</v>
      </c>
      <c r="E220" s="189" t="s">
        <v>1130</v>
      </c>
      <c r="F220" s="190">
        <v>4</v>
      </c>
      <c r="G220" s="190">
        <v>930.12820391100001</v>
      </c>
      <c r="H220" s="190">
        <v>453.081661145</v>
      </c>
      <c r="I220" s="190">
        <v>243.327349688</v>
      </c>
      <c r="J220" s="190">
        <v>209.754311457</v>
      </c>
      <c r="K220" s="190">
        <v>454.89235268100003</v>
      </c>
      <c r="L220" s="190">
        <v>327.01857137499996</v>
      </c>
      <c r="M220" s="190">
        <v>127.873781306</v>
      </c>
      <c r="N220" s="190">
        <v>22.154190078999999</v>
      </c>
      <c r="O220" s="190">
        <v>15.613806964</v>
      </c>
      <c r="P220" s="190">
        <v>6.540383115</v>
      </c>
    </row>
    <row r="221" spans="1:16" ht="15" customHeight="1" x14ac:dyDescent="0.2">
      <c r="A221" s="188" t="s">
        <v>1215</v>
      </c>
      <c r="B221" s="187" t="s">
        <v>185</v>
      </c>
      <c r="C221" s="188">
        <v>3</v>
      </c>
      <c r="D221" s="188">
        <v>301</v>
      </c>
      <c r="E221" s="189" t="s">
        <v>84</v>
      </c>
      <c r="F221" s="190">
        <v>86</v>
      </c>
      <c r="G221" s="190">
        <v>1864.8451877549999</v>
      </c>
      <c r="H221" s="190">
        <v>314.06780365199995</v>
      </c>
      <c r="I221" s="190">
        <v>167.73507285300002</v>
      </c>
      <c r="J221" s="190">
        <v>146.33273079899999</v>
      </c>
      <c r="K221" s="190">
        <v>1490.4814911190001</v>
      </c>
      <c r="L221" s="190">
        <v>324.99379961199998</v>
      </c>
      <c r="M221" s="190">
        <v>1165.4876915069999</v>
      </c>
      <c r="N221" s="190">
        <v>60.295892862999999</v>
      </c>
      <c r="O221" s="190">
        <v>22.512973358</v>
      </c>
      <c r="P221" s="190">
        <v>37.782919504999995</v>
      </c>
    </row>
    <row r="222" spans="1:16" ht="15" customHeight="1" x14ac:dyDescent="0.2">
      <c r="A222" s="188" t="s">
        <v>1215</v>
      </c>
      <c r="B222" s="187" t="s">
        <v>185</v>
      </c>
      <c r="C222" s="188">
        <v>3</v>
      </c>
      <c r="D222" s="188">
        <v>302</v>
      </c>
      <c r="E222" s="189" t="s">
        <v>85</v>
      </c>
      <c r="F222" s="190">
        <v>24</v>
      </c>
      <c r="G222" s="190">
        <v>53</v>
      </c>
      <c r="H222" s="190">
        <v>0</v>
      </c>
      <c r="I222" s="190">
        <v>0</v>
      </c>
      <c r="J222" s="190">
        <v>0</v>
      </c>
      <c r="K222" s="190">
        <v>52</v>
      </c>
      <c r="L222" s="190">
        <v>9</v>
      </c>
      <c r="M222" s="190">
        <v>43</v>
      </c>
      <c r="N222" s="190">
        <v>1</v>
      </c>
      <c r="O222" s="190">
        <v>1</v>
      </c>
      <c r="P222" s="190">
        <v>0</v>
      </c>
    </row>
    <row r="223" spans="1:16" ht="15" customHeight="1" x14ac:dyDescent="0.2">
      <c r="A223" s="188" t="s">
        <v>1215</v>
      </c>
      <c r="B223" s="187" t="s">
        <v>185</v>
      </c>
      <c r="C223" s="188">
        <v>3</v>
      </c>
      <c r="D223" s="188">
        <v>303</v>
      </c>
      <c r="E223" s="189" t="s">
        <v>1131</v>
      </c>
      <c r="F223" s="190">
        <v>46</v>
      </c>
      <c r="G223" s="190">
        <v>733.56669598899998</v>
      </c>
      <c r="H223" s="190">
        <v>151.32889134399997</v>
      </c>
      <c r="I223" s="190">
        <v>65.361741090999999</v>
      </c>
      <c r="J223" s="190">
        <v>85.967150253</v>
      </c>
      <c r="K223" s="190">
        <v>558.17295160600008</v>
      </c>
      <c r="L223" s="190">
        <v>141.39339325000003</v>
      </c>
      <c r="M223" s="190">
        <v>416.77955835599994</v>
      </c>
      <c r="N223" s="190">
        <v>24.064852997999999</v>
      </c>
      <c r="O223" s="190">
        <v>1.5275497640000002</v>
      </c>
      <c r="P223" s="190">
        <v>22.537303233999999</v>
      </c>
    </row>
    <row r="224" spans="1:16" ht="15" customHeight="1" x14ac:dyDescent="0.2">
      <c r="A224" s="188" t="s">
        <v>1215</v>
      </c>
      <c r="B224" s="187" t="s">
        <v>185</v>
      </c>
      <c r="C224" s="188">
        <v>3</v>
      </c>
      <c r="D224" s="188">
        <v>304</v>
      </c>
      <c r="E224" s="189" t="s">
        <v>119</v>
      </c>
      <c r="F224" s="190">
        <v>7</v>
      </c>
      <c r="G224" s="190">
        <v>36.362934362000004</v>
      </c>
      <c r="H224" s="190">
        <v>18.433075932000001</v>
      </c>
      <c r="I224" s="190">
        <v>15.245817245</v>
      </c>
      <c r="J224" s="190">
        <v>3.1872586869999999</v>
      </c>
      <c r="K224" s="190">
        <v>17.451308450999999</v>
      </c>
      <c r="L224" s="190">
        <v>9.6840411839999998</v>
      </c>
      <c r="M224" s="190">
        <v>7.7672672669999994</v>
      </c>
      <c r="N224" s="190">
        <v>0.47854997700000002</v>
      </c>
      <c r="O224" s="190">
        <v>0.37451737299999999</v>
      </c>
      <c r="P224" s="190">
        <v>0.104032604</v>
      </c>
    </row>
    <row r="225" spans="1:16" ht="15" customHeight="1" x14ac:dyDescent="0.2">
      <c r="A225" s="188" t="s">
        <v>1215</v>
      </c>
      <c r="B225" s="187" t="s">
        <v>185</v>
      </c>
      <c r="C225" s="188">
        <v>3</v>
      </c>
      <c r="D225" s="188">
        <v>305</v>
      </c>
      <c r="E225" s="189" t="s">
        <v>86</v>
      </c>
      <c r="F225" s="190">
        <v>5</v>
      </c>
      <c r="G225" s="190">
        <v>110.14690982</v>
      </c>
      <c r="H225" s="190">
        <v>3.9351570410000001</v>
      </c>
      <c r="I225" s="190">
        <v>2</v>
      </c>
      <c r="J225" s="190">
        <v>1.9351570409999999</v>
      </c>
      <c r="K225" s="190">
        <v>104.27659573699999</v>
      </c>
      <c r="L225" s="190">
        <v>37.994934141000002</v>
      </c>
      <c r="M225" s="190">
        <v>66.281661595999992</v>
      </c>
      <c r="N225" s="190">
        <v>1.93515704</v>
      </c>
      <c r="O225" s="190">
        <v>0.96757852</v>
      </c>
      <c r="P225" s="190">
        <v>0.96757852</v>
      </c>
    </row>
    <row r="226" spans="1:16" ht="15" customHeight="1" x14ac:dyDescent="0.2">
      <c r="A226" s="188" t="s">
        <v>1215</v>
      </c>
      <c r="B226" s="187" t="s">
        <v>185</v>
      </c>
      <c r="C226" s="188">
        <v>3</v>
      </c>
      <c r="D226" s="188">
        <v>306</v>
      </c>
      <c r="E226" s="189" t="s">
        <v>1132</v>
      </c>
      <c r="F226" s="190">
        <v>1</v>
      </c>
      <c r="G226" s="190" t="s">
        <v>141</v>
      </c>
      <c r="H226" s="190" t="s">
        <v>141</v>
      </c>
      <c r="I226" s="190" t="s">
        <v>141</v>
      </c>
      <c r="J226" s="190" t="s">
        <v>141</v>
      </c>
      <c r="K226" s="190" t="s">
        <v>141</v>
      </c>
      <c r="L226" s="190" t="s">
        <v>141</v>
      </c>
      <c r="M226" s="190" t="s">
        <v>141</v>
      </c>
      <c r="N226" s="190" t="s">
        <v>141</v>
      </c>
      <c r="O226" s="190" t="s">
        <v>141</v>
      </c>
      <c r="P226" s="190" t="s">
        <v>141</v>
      </c>
    </row>
    <row r="227" spans="1:16" ht="15" customHeight="1" x14ac:dyDescent="0.2">
      <c r="A227" s="188" t="s">
        <v>1215</v>
      </c>
      <c r="B227" s="187" t="s">
        <v>185</v>
      </c>
      <c r="C227" s="188">
        <v>3</v>
      </c>
      <c r="D227" s="188">
        <v>307</v>
      </c>
      <c r="E227" s="189" t="s">
        <v>87</v>
      </c>
      <c r="F227" s="190">
        <v>10</v>
      </c>
      <c r="G227" s="190">
        <v>40.999999998999996</v>
      </c>
      <c r="H227" s="190">
        <v>12.999999999</v>
      </c>
      <c r="I227" s="190">
        <v>9.9999999989999999</v>
      </c>
      <c r="J227" s="190">
        <v>3</v>
      </c>
      <c r="K227" s="190">
        <v>28</v>
      </c>
      <c r="L227" s="190">
        <v>15</v>
      </c>
      <c r="M227" s="190">
        <v>13</v>
      </c>
      <c r="N227" s="190">
        <v>0</v>
      </c>
      <c r="O227" s="190">
        <v>0</v>
      </c>
      <c r="P227" s="190">
        <v>0</v>
      </c>
    </row>
    <row r="228" spans="1:16" ht="15" customHeight="1" x14ac:dyDescent="0.2">
      <c r="A228" s="188" t="s">
        <v>1215</v>
      </c>
      <c r="B228" s="187" t="s">
        <v>185</v>
      </c>
      <c r="C228" s="188">
        <v>3</v>
      </c>
      <c r="D228" s="188">
        <v>308</v>
      </c>
      <c r="E228" s="189" t="s">
        <v>1133</v>
      </c>
      <c r="F228" s="190">
        <v>134</v>
      </c>
      <c r="G228" s="190">
        <v>1110.666933189</v>
      </c>
      <c r="H228" s="190">
        <v>139.78255344599998</v>
      </c>
      <c r="I228" s="190">
        <v>61.674795944000003</v>
      </c>
      <c r="J228" s="190">
        <v>78.107757501999998</v>
      </c>
      <c r="K228" s="190">
        <v>935.73287981499993</v>
      </c>
      <c r="L228" s="190">
        <v>236.277542872</v>
      </c>
      <c r="M228" s="190">
        <v>699.45533694300002</v>
      </c>
      <c r="N228" s="190">
        <v>35.151499846999997</v>
      </c>
      <c r="O228" s="190">
        <v>18.144283663000003</v>
      </c>
      <c r="P228" s="190">
        <v>17.007216183999997</v>
      </c>
    </row>
    <row r="229" spans="1:16" ht="15" customHeight="1" x14ac:dyDescent="0.2">
      <c r="A229" s="188" t="s">
        <v>1215</v>
      </c>
      <c r="B229" s="187" t="s">
        <v>185</v>
      </c>
      <c r="C229" s="188">
        <v>3</v>
      </c>
      <c r="D229" s="188">
        <v>309</v>
      </c>
      <c r="E229" s="189" t="s">
        <v>88</v>
      </c>
      <c r="F229" s="190">
        <v>3</v>
      </c>
      <c r="G229" s="190" t="s">
        <v>141</v>
      </c>
      <c r="H229" s="190" t="s">
        <v>141</v>
      </c>
      <c r="I229" s="190" t="s">
        <v>141</v>
      </c>
      <c r="J229" s="190" t="s">
        <v>141</v>
      </c>
      <c r="K229" s="190" t="s">
        <v>141</v>
      </c>
      <c r="L229" s="190" t="s">
        <v>141</v>
      </c>
      <c r="M229" s="190" t="s">
        <v>141</v>
      </c>
      <c r="N229" s="190" t="s">
        <v>141</v>
      </c>
      <c r="O229" s="190" t="s">
        <v>141</v>
      </c>
      <c r="P229" s="190" t="s">
        <v>141</v>
      </c>
    </row>
    <row r="230" spans="1:16" ht="15" customHeight="1" x14ac:dyDescent="0.2">
      <c r="A230" s="188" t="s">
        <v>1215</v>
      </c>
      <c r="B230" s="187" t="s">
        <v>185</v>
      </c>
      <c r="C230" s="188">
        <v>3</v>
      </c>
      <c r="D230" s="188">
        <v>310</v>
      </c>
      <c r="E230" s="189" t="s">
        <v>1134</v>
      </c>
      <c r="F230" s="190">
        <v>14</v>
      </c>
      <c r="G230" s="190">
        <v>343.28271250900002</v>
      </c>
      <c r="H230" s="190">
        <v>124.804664282</v>
      </c>
      <c r="I230" s="190">
        <v>36.273138832000001</v>
      </c>
      <c r="J230" s="190">
        <v>88.531525450000004</v>
      </c>
      <c r="K230" s="190">
        <v>202.888026962</v>
      </c>
      <c r="L230" s="190">
        <v>87.481276968000003</v>
      </c>
      <c r="M230" s="190">
        <v>115.40674999400001</v>
      </c>
      <c r="N230" s="190">
        <v>15.590021257</v>
      </c>
      <c r="O230" s="190">
        <v>11.160965794000001</v>
      </c>
      <c r="P230" s="190">
        <v>4.4290554630000001</v>
      </c>
    </row>
    <row r="231" spans="1:16" ht="15" customHeight="1" x14ac:dyDescent="0.2">
      <c r="A231" s="188" t="s">
        <v>1215</v>
      </c>
      <c r="B231" s="187" t="s">
        <v>185</v>
      </c>
      <c r="C231" s="188">
        <v>3</v>
      </c>
      <c r="D231" s="188">
        <v>311</v>
      </c>
      <c r="E231" s="189" t="s">
        <v>89</v>
      </c>
      <c r="F231" s="190">
        <v>11</v>
      </c>
      <c r="G231" s="190">
        <v>31.869565217000002</v>
      </c>
      <c r="H231" s="190">
        <v>3</v>
      </c>
      <c r="I231" s="190">
        <v>3</v>
      </c>
      <c r="J231" s="190">
        <v>0</v>
      </c>
      <c r="K231" s="190">
        <v>27.869565217000002</v>
      </c>
      <c r="L231" s="190">
        <v>18</v>
      </c>
      <c r="M231" s="190">
        <v>9.8695652169999999</v>
      </c>
      <c r="N231" s="190">
        <v>1</v>
      </c>
      <c r="O231" s="190">
        <v>1</v>
      </c>
      <c r="P231" s="190">
        <v>0</v>
      </c>
    </row>
    <row r="232" spans="1:16" ht="15" customHeight="1" x14ac:dyDescent="0.2">
      <c r="A232" s="188" t="s">
        <v>1215</v>
      </c>
      <c r="B232" s="187" t="s">
        <v>185</v>
      </c>
      <c r="C232" s="188">
        <v>3</v>
      </c>
      <c r="D232" s="188">
        <v>312</v>
      </c>
      <c r="E232" s="189" t="s">
        <v>1135</v>
      </c>
      <c r="F232" s="190">
        <v>17</v>
      </c>
      <c r="G232" s="190">
        <v>62.083034380000001</v>
      </c>
      <c r="H232" s="190">
        <v>13.388596943</v>
      </c>
      <c r="I232" s="190">
        <v>9.8624253750000008</v>
      </c>
      <c r="J232" s="190">
        <v>3.5261715679999996</v>
      </c>
      <c r="K232" s="190">
        <v>48.140797585000001</v>
      </c>
      <c r="L232" s="190">
        <v>13.905076645000001</v>
      </c>
      <c r="M232" s="190">
        <v>34.23572094</v>
      </c>
      <c r="N232" s="190">
        <v>0.55363984499999996</v>
      </c>
      <c r="O232" s="190">
        <v>0</v>
      </c>
      <c r="P232" s="190">
        <v>0.55363984499999996</v>
      </c>
    </row>
    <row r="233" spans="1:16" ht="15" customHeight="1" x14ac:dyDescent="0.2">
      <c r="A233" s="188" t="s">
        <v>1215</v>
      </c>
      <c r="B233" s="187" t="s">
        <v>185</v>
      </c>
      <c r="C233" s="188">
        <v>3</v>
      </c>
      <c r="D233" s="188">
        <v>313</v>
      </c>
      <c r="E233" s="189" t="s">
        <v>1211</v>
      </c>
      <c r="F233" s="190">
        <v>74</v>
      </c>
      <c r="G233" s="190">
        <v>1935.3673349429998</v>
      </c>
      <c r="H233" s="190">
        <v>441.387882504</v>
      </c>
      <c r="I233" s="190">
        <v>363.19554649100002</v>
      </c>
      <c r="J233" s="190">
        <v>78.192336013000002</v>
      </c>
      <c r="K233" s="190">
        <v>1422.436609521</v>
      </c>
      <c r="L233" s="190">
        <v>801.40382099299995</v>
      </c>
      <c r="M233" s="190">
        <v>621.03278852800008</v>
      </c>
      <c r="N233" s="190">
        <v>71.542842882000002</v>
      </c>
      <c r="O233" s="190">
        <v>32.320270542000003</v>
      </c>
      <c r="P233" s="190">
        <v>39.222572339999999</v>
      </c>
    </row>
    <row r="234" spans="1:16" ht="15" customHeight="1" x14ac:dyDescent="0.2">
      <c r="A234" s="188" t="s">
        <v>1215</v>
      </c>
      <c r="B234" s="187" t="s">
        <v>185</v>
      </c>
      <c r="C234" s="188">
        <v>3</v>
      </c>
      <c r="D234" s="188">
        <v>314</v>
      </c>
      <c r="E234" s="189" t="s">
        <v>1136</v>
      </c>
      <c r="F234" s="190">
        <v>44</v>
      </c>
      <c r="G234" s="190">
        <v>287.91411794999999</v>
      </c>
      <c r="H234" s="190">
        <v>15.464250316000001</v>
      </c>
      <c r="I234" s="190">
        <v>10.906083509</v>
      </c>
      <c r="J234" s="190">
        <v>4.5581668070000001</v>
      </c>
      <c r="K234" s="190">
        <v>269.31955960499999</v>
      </c>
      <c r="L234" s="190">
        <v>189.31673590900002</v>
      </c>
      <c r="M234" s="190">
        <v>80.002823696000007</v>
      </c>
      <c r="N234" s="190">
        <v>3.130308023</v>
      </c>
      <c r="O234" s="190">
        <v>2.130308023</v>
      </c>
      <c r="P234" s="190">
        <v>1</v>
      </c>
    </row>
    <row r="235" spans="1:16" ht="15" customHeight="1" x14ac:dyDescent="0.2">
      <c r="A235" s="188" t="s">
        <v>1215</v>
      </c>
      <c r="B235" s="187" t="s">
        <v>185</v>
      </c>
      <c r="C235" s="188">
        <v>3</v>
      </c>
      <c r="D235" s="188">
        <v>315</v>
      </c>
      <c r="E235" s="189" t="s">
        <v>90</v>
      </c>
      <c r="F235" s="190">
        <v>38</v>
      </c>
      <c r="G235" s="190">
        <v>544.98478742599991</v>
      </c>
      <c r="H235" s="190">
        <v>200.03296473099999</v>
      </c>
      <c r="I235" s="190">
        <v>181.54638960599999</v>
      </c>
      <c r="J235" s="190">
        <v>18.486575125000002</v>
      </c>
      <c r="K235" s="190">
        <v>280.977060188</v>
      </c>
      <c r="L235" s="190">
        <v>186.79931305299999</v>
      </c>
      <c r="M235" s="190">
        <v>94.177747135000004</v>
      </c>
      <c r="N235" s="190">
        <v>63.974762479000006</v>
      </c>
      <c r="O235" s="190">
        <v>59.529187248999996</v>
      </c>
      <c r="P235" s="190">
        <v>4.4455752300000002</v>
      </c>
    </row>
    <row r="236" spans="1:16" ht="15" customHeight="1" x14ac:dyDescent="0.2">
      <c r="A236" s="188" t="s">
        <v>1215</v>
      </c>
      <c r="B236" s="187" t="s">
        <v>185</v>
      </c>
      <c r="C236" s="188">
        <v>3</v>
      </c>
      <c r="D236" s="188">
        <v>316</v>
      </c>
      <c r="E236" s="189" t="s">
        <v>1137</v>
      </c>
      <c r="F236" s="190">
        <v>16</v>
      </c>
      <c r="G236" s="190">
        <v>94.980081908999992</v>
      </c>
      <c r="H236" s="190">
        <v>10.293110459999999</v>
      </c>
      <c r="I236" s="190">
        <v>4.6409461619999997</v>
      </c>
      <c r="J236" s="190">
        <v>5.6521642979999998</v>
      </c>
      <c r="K236" s="190">
        <v>73.235161173999998</v>
      </c>
      <c r="L236" s="190">
        <v>29.395930673999999</v>
      </c>
      <c r="M236" s="190">
        <v>43.839230499999999</v>
      </c>
      <c r="N236" s="190">
        <v>11.451810252</v>
      </c>
      <c r="O236" s="190">
        <v>2.4413566100000001</v>
      </c>
      <c r="P236" s="190">
        <v>9.0104536419999999</v>
      </c>
    </row>
    <row r="237" spans="1:16" ht="15" customHeight="1" x14ac:dyDescent="0.2">
      <c r="A237" s="188" t="s">
        <v>1215</v>
      </c>
      <c r="B237" s="187" t="s">
        <v>185</v>
      </c>
      <c r="C237" s="188">
        <v>3</v>
      </c>
      <c r="D237" s="188">
        <v>317</v>
      </c>
      <c r="E237" s="189" t="s">
        <v>1212</v>
      </c>
      <c r="F237" s="190">
        <v>59</v>
      </c>
      <c r="G237" s="190">
        <v>2385.9136603899997</v>
      </c>
      <c r="H237" s="190">
        <v>442.81938240700003</v>
      </c>
      <c r="I237" s="190">
        <v>301.19629002099998</v>
      </c>
      <c r="J237" s="190">
        <v>141.623092386</v>
      </c>
      <c r="K237" s="190">
        <v>1760.8456353070001</v>
      </c>
      <c r="L237" s="190">
        <v>748.86184720199992</v>
      </c>
      <c r="M237" s="190">
        <v>1011.983788105</v>
      </c>
      <c r="N237" s="190">
        <v>182.24864262900002</v>
      </c>
      <c r="O237" s="190">
        <v>73.140034830000005</v>
      </c>
      <c r="P237" s="190">
        <v>109.108607799</v>
      </c>
    </row>
    <row r="238" spans="1:16" ht="15" customHeight="1" x14ac:dyDescent="0.2">
      <c r="A238" s="188" t="s">
        <v>1215</v>
      </c>
      <c r="B238" s="187" t="s">
        <v>185</v>
      </c>
      <c r="C238" s="188">
        <v>3</v>
      </c>
      <c r="D238" s="188">
        <v>318</v>
      </c>
      <c r="E238" s="189" t="s">
        <v>1138</v>
      </c>
      <c r="F238" s="190">
        <v>40</v>
      </c>
      <c r="G238" s="190">
        <v>163.34687021399998</v>
      </c>
      <c r="H238" s="190">
        <v>25.613488902</v>
      </c>
      <c r="I238" s="190">
        <v>16.999999999</v>
      </c>
      <c r="J238" s="190">
        <v>8.6134889030000004</v>
      </c>
      <c r="K238" s="190">
        <v>136.59991340300002</v>
      </c>
      <c r="L238" s="190">
        <v>27.608294144000002</v>
      </c>
      <c r="M238" s="190">
        <v>108.991619259</v>
      </c>
      <c r="N238" s="190">
        <v>1.133467899</v>
      </c>
      <c r="O238" s="190">
        <v>0.12295632500000001</v>
      </c>
      <c r="P238" s="190">
        <v>1.0105115740000001</v>
      </c>
    </row>
    <row r="239" spans="1:16" ht="15" customHeight="1" x14ac:dyDescent="0.2">
      <c r="A239" s="188" t="s">
        <v>1215</v>
      </c>
      <c r="B239" s="187" t="s">
        <v>185</v>
      </c>
      <c r="C239" s="188">
        <v>3</v>
      </c>
      <c r="D239" s="188">
        <v>320</v>
      </c>
      <c r="E239" s="189" t="s">
        <v>91</v>
      </c>
      <c r="F239" s="190">
        <v>6</v>
      </c>
      <c r="G239" s="190">
        <v>9.8020833320000005</v>
      </c>
      <c r="H239" s="190">
        <v>0.99999999900000003</v>
      </c>
      <c r="I239" s="190">
        <v>0.99999999900000003</v>
      </c>
      <c r="J239" s="190">
        <v>0</v>
      </c>
      <c r="K239" s="190">
        <v>8.8020833330000006</v>
      </c>
      <c r="L239" s="190">
        <v>2.3333333329999997</v>
      </c>
      <c r="M239" s="190">
        <v>6.46875</v>
      </c>
      <c r="N239" s="190">
        <v>0</v>
      </c>
      <c r="O239" s="190">
        <v>0</v>
      </c>
      <c r="P239" s="190">
        <v>0</v>
      </c>
    </row>
    <row r="240" spans="1:16" ht="15" customHeight="1" x14ac:dyDescent="0.2">
      <c r="A240" s="188" t="s">
        <v>1215</v>
      </c>
      <c r="B240" s="187" t="s">
        <v>185</v>
      </c>
      <c r="C240" s="188">
        <v>4</v>
      </c>
      <c r="D240" s="188">
        <v>401</v>
      </c>
      <c r="E240" s="189" t="s">
        <v>1166</v>
      </c>
      <c r="F240" s="190">
        <v>11</v>
      </c>
      <c r="G240" s="190">
        <v>140.40582924400002</v>
      </c>
      <c r="H240" s="190">
        <v>1.3965921060000002</v>
      </c>
      <c r="I240" s="190">
        <v>0.296004722</v>
      </c>
      <c r="J240" s="190">
        <v>1.100587384</v>
      </c>
      <c r="K240" s="190">
        <v>138.73267689800002</v>
      </c>
      <c r="L240" s="190">
        <v>56.499178344999997</v>
      </c>
      <c r="M240" s="190">
        <v>82.233498553000004</v>
      </c>
      <c r="N240" s="190">
        <v>0.27656022400000002</v>
      </c>
      <c r="O240" s="190">
        <v>0.22505467800000001</v>
      </c>
      <c r="P240" s="190">
        <v>5.1505545999999999E-2</v>
      </c>
    </row>
    <row r="241" spans="1:16" ht="15" customHeight="1" x14ac:dyDescent="0.2">
      <c r="A241" s="188" t="s">
        <v>1215</v>
      </c>
      <c r="B241" s="187" t="s">
        <v>185</v>
      </c>
      <c r="C241" s="188">
        <v>4</v>
      </c>
      <c r="D241" s="188">
        <v>402</v>
      </c>
      <c r="E241" s="189" t="s">
        <v>92</v>
      </c>
      <c r="F241" s="190">
        <v>11</v>
      </c>
      <c r="G241" s="190">
        <v>112.270577264</v>
      </c>
      <c r="H241" s="190">
        <v>0.213045449</v>
      </c>
      <c r="I241" s="190">
        <v>7.1015148E-2</v>
      </c>
      <c r="J241" s="190">
        <v>0.142030301</v>
      </c>
      <c r="K241" s="190">
        <v>110.35316813899999</v>
      </c>
      <c r="L241" s="190">
        <v>46.124881069000011</v>
      </c>
      <c r="M241" s="190">
        <v>64.228287069999993</v>
      </c>
      <c r="N241" s="190">
        <v>1.7043636499999999</v>
      </c>
      <c r="O241" s="190">
        <v>0.63913636799999995</v>
      </c>
      <c r="P241" s="190">
        <v>1.0652272819999999</v>
      </c>
    </row>
    <row r="242" spans="1:16" ht="15" customHeight="1" x14ac:dyDescent="0.2">
      <c r="A242" s="188" t="s">
        <v>1215</v>
      </c>
      <c r="B242" s="187" t="s">
        <v>185</v>
      </c>
      <c r="C242" s="188">
        <v>4</v>
      </c>
      <c r="D242" s="188">
        <v>403</v>
      </c>
      <c r="E242" s="189" t="s">
        <v>120</v>
      </c>
      <c r="F242" s="190">
        <v>3</v>
      </c>
      <c r="G242" s="190" t="s">
        <v>141</v>
      </c>
      <c r="H242" s="190" t="s">
        <v>141</v>
      </c>
      <c r="I242" s="190" t="s">
        <v>141</v>
      </c>
      <c r="J242" s="190" t="s">
        <v>141</v>
      </c>
      <c r="K242" s="190" t="s">
        <v>141</v>
      </c>
      <c r="L242" s="190" t="s">
        <v>141</v>
      </c>
      <c r="M242" s="190" t="s">
        <v>141</v>
      </c>
      <c r="N242" s="190" t="s">
        <v>141</v>
      </c>
      <c r="O242" s="190" t="s">
        <v>141</v>
      </c>
      <c r="P242" s="190" t="s">
        <v>141</v>
      </c>
    </row>
    <row r="243" spans="1:16" ht="15" customHeight="1" x14ac:dyDescent="0.2">
      <c r="A243" s="188" t="s">
        <v>1215</v>
      </c>
      <c r="B243" s="187" t="s">
        <v>185</v>
      </c>
      <c r="C243" s="188">
        <v>4</v>
      </c>
      <c r="D243" s="188">
        <v>404</v>
      </c>
      <c r="E243" s="189" t="s">
        <v>93</v>
      </c>
      <c r="F243" s="190">
        <v>4</v>
      </c>
      <c r="G243" s="190">
        <v>86.777113574999987</v>
      </c>
      <c r="H243" s="190">
        <v>0</v>
      </c>
      <c r="I243" s="190">
        <v>0</v>
      </c>
      <c r="J243" s="190">
        <v>0</v>
      </c>
      <c r="K243" s="190">
        <v>86.029035008000008</v>
      </c>
      <c r="L243" s="190">
        <v>38.152006829000001</v>
      </c>
      <c r="M243" s="190">
        <v>47.877028179000007</v>
      </c>
      <c r="N243" s="190">
        <v>0.74807856299999997</v>
      </c>
      <c r="O243" s="190">
        <v>0.74807856299999997</v>
      </c>
      <c r="P243" s="190">
        <v>0</v>
      </c>
    </row>
    <row r="244" spans="1:16" ht="15" customHeight="1" x14ac:dyDescent="0.2">
      <c r="A244" s="188" t="s">
        <v>1215</v>
      </c>
      <c r="B244" s="187" t="s">
        <v>185</v>
      </c>
      <c r="C244" s="188">
        <v>4</v>
      </c>
      <c r="D244" s="188">
        <v>405</v>
      </c>
      <c r="E244" s="189" t="s">
        <v>94</v>
      </c>
      <c r="F244" s="190">
        <v>2</v>
      </c>
      <c r="G244" s="190" t="s">
        <v>141</v>
      </c>
      <c r="H244" s="190" t="s">
        <v>141</v>
      </c>
      <c r="I244" s="190" t="s">
        <v>141</v>
      </c>
      <c r="J244" s="190" t="s">
        <v>141</v>
      </c>
      <c r="K244" s="190" t="s">
        <v>141</v>
      </c>
      <c r="L244" s="190" t="s">
        <v>141</v>
      </c>
      <c r="M244" s="190" t="s">
        <v>141</v>
      </c>
      <c r="N244" s="190" t="s">
        <v>141</v>
      </c>
      <c r="O244" s="190" t="s">
        <v>141</v>
      </c>
      <c r="P244" s="190" t="s">
        <v>141</v>
      </c>
    </row>
    <row r="245" spans="1:16" ht="15" customHeight="1" x14ac:dyDescent="0.2">
      <c r="A245" s="188" t="s">
        <v>1215</v>
      </c>
      <c r="B245" s="187" t="s">
        <v>185</v>
      </c>
      <c r="C245" s="188">
        <v>4</v>
      </c>
      <c r="D245" s="188">
        <v>406</v>
      </c>
      <c r="E245" s="189" t="s">
        <v>121</v>
      </c>
      <c r="F245" s="190">
        <v>13</v>
      </c>
      <c r="G245" s="190">
        <v>170.677183058</v>
      </c>
      <c r="H245" s="190">
        <v>1.8084406909999999</v>
      </c>
      <c r="I245" s="190">
        <v>0.70562817300000003</v>
      </c>
      <c r="J245" s="190">
        <v>1.1028125180000001</v>
      </c>
      <c r="K245" s="190">
        <v>165.09548958899998</v>
      </c>
      <c r="L245" s="190">
        <v>104.351099355</v>
      </c>
      <c r="M245" s="190">
        <v>60.744390234000008</v>
      </c>
      <c r="N245" s="190">
        <v>3.7732527669999998</v>
      </c>
      <c r="O245" s="190">
        <v>1.7706895229999999</v>
      </c>
      <c r="P245" s="190">
        <v>2.0025632440000001</v>
      </c>
    </row>
    <row r="246" spans="1:16" ht="15" customHeight="1" x14ac:dyDescent="0.2">
      <c r="A246" s="188" t="s">
        <v>1215</v>
      </c>
      <c r="B246" s="187" t="s">
        <v>185</v>
      </c>
      <c r="C246" s="188">
        <v>5</v>
      </c>
      <c r="D246" s="188">
        <v>501</v>
      </c>
      <c r="E246" s="189" t="s">
        <v>95</v>
      </c>
      <c r="F246" s="190">
        <v>17</v>
      </c>
      <c r="G246" s="190">
        <v>377.75014538000005</v>
      </c>
      <c r="H246" s="190">
        <v>118.17762697599998</v>
      </c>
      <c r="I246" s="190">
        <v>110.020407492</v>
      </c>
      <c r="J246" s="190">
        <v>8.1572194840000005</v>
      </c>
      <c r="K246" s="190">
        <v>244.36598246299999</v>
      </c>
      <c r="L246" s="190">
        <v>214.14596088299999</v>
      </c>
      <c r="M246" s="190">
        <v>30.220021580000001</v>
      </c>
      <c r="N246" s="190">
        <v>15.206535889</v>
      </c>
      <c r="O246" s="190">
        <v>12.686490854000001</v>
      </c>
      <c r="P246" s="190">
        <v>2.5200450349999999</v>
      </c>
    </row>
    <row r="247" spans="1:16" ht="15" customHeight="1" x14ac:dyDescent="0.2">
      <c r="A247" s="188" t="s">
        <v>1215</v>
      </c>
      <c r="B247" s="187" t="s">
        <v>185</v>
      </c>
      <c r="C247" s="188">
        <v>5</v>
      </c>
      <c r="D247" s="188">
        <v>502</v>
      </c>
      <c r="E247" s="189" t="s">
        <v>1220</v>
      </c>
      <c r="F247" s="190">
        <v>7</v>
      </c>
      <c r="G247" s="190">
        <v>222.27980692900002</v>
      </c>
      <c r="H247" s="190">
        <v>194.74776547000002</v>
      </c>
      <c r="I247" s="190">
        <v>172.12921456500001</v>
      </c>
      <c r="J247" s="190">
        <v>22.618550904999999</v>
      </c>
      <c r="K247" s="190">
        <v>25.812971404999999</v>
      </c>
      <c r="L247" s="190">
        <v>21.141741018000001</v>
      </c>
      <c r="M247" s="190">
        <v>4.6712303869999996</v>
      </c>
      <c r="N247" s="190">
        <v>1.7190700460000001</v>
      </c>
      <c r="O247" s="190">
        <v>1.649530532</v>
      </c>
      <c r="P247" s="190">
        <v>6.9539513999999997E-2</v>
      </c>
    </row>
    <row r="248" spans="1:16" ht="15" customHeight="1" x14ac:dyDescent="0.2">
      <c r="A248" s="188" t="s">
        <v>1215</v>
      </c>
      <c r="B248" s="187" t="s">
        <v>185</v>
      </c>
      <c r="C248" s="188">
        <v>5</v>
      </c>
      <c r="D248" s="188">
        <v>504</v>
      </c>
      <c r="E248" s="189" t="s">
        <v>1140</v>
      </c>
      <c r="F248" s="190">
        <v>18</v>
      </c>
      <c r="G248" s="190">
        <v>739.22980240600009</v>
      </c>
      <c r="H248" s="190">
        <v>225.13038866799999</v>
      </c>
      <c r="I248" s="190">
        <v>179.31600473199998</v>
      </c>
      <c r="J248" s="190">
        <v>45.814383935999999</v>
      </c>
      <c r="K248" s="190">
        <v>481.97638713999999</v>
      </c>
      <c r="L248" s="190">
        <v>247.18527633899998</v>
      </c>
      <c r="M248" s="190">
        <v>234.791110801</v>
      </c>
      <c r="N248" s="190">
        <v>32.123026576999997</v>
      </c>
      <c r="O248" s="190">
        <v>11.309962945999999</v>
      </c>
      <c r="P248" s="190">
        <v>20.813063630999999</v>
      </c>
    </row>
    <row r="249" spans="1:16" ht="15" customHeight="1" x14ac:dyDescent="0.2">
      <c r="A249" s="188" t="s">
        <v>1215</v>
      </c>
      <c r="B249" s="187" t="s">
        <v>185</v>
      </c>
      <c r="C249" s="188">
        <v>5</v>
      </c>
      <c r="D249" s="188">
        <v>505</v>
      </c>
      <c r="E249" s="189" t="s">
        <v>1141</v>
      </c>
      <c r="F249" s="190">
        <v>23</v>
      </c>
      <c r="G249" s="190">
        <v>122.79897185799999</v>
      </c>
      <c r="H249" s="190">
        <v>26.476055192</v>
      </c>
      <c r="I249" s="190">
        <v>22.843614716000001</v>
      </c>
      <c r="J249" s="190">
        <v>3.6324404760000002</v>
      </c>
      <c r="K249" s="190">
        <v>94.322916664000005</v>
      </c>
      <c r="L249" s="190">
        <v>67.77529761800001</v>
      </c>
      <c r="M249" s="190">
        <v>26.547619046000001</v>
      </c>
      <c r="N249" s="190">
        <v>1.9999999989999999</v>
      </c>
      <c r="O249" s="190">
        <v>0.99999999900000003</v>
      </c>
      <c r="P249" s="190">
        <v>1</v>
      </c>
    </row>
    <row r="250" spans="1:16" ht="15" customHeight="1" x14ac:dyDescent="0.2">
      <c r="A250" s="188" t="s">
        <v>1215</v>
      </c>
      <c r="B250" s="187" t="s">
        <v>185</v>
      </c>
      <c r="C250" s="188">
        <v>5</v>
      </c>
      <c r="D250" s="188">
        <v>506</v>
      </c>
      <c r="E250" s="189" t="s">
        <v>97</v>
      </c>
      <c r="F250" s="190">
        <v>52</v>
      </c>
      <c r="G250" s="190">
        <v>1144.5786476369999</v>
      </c>
      <c r="H250" s="190">
        <v>781.98432817599996</v>
      </c>
      <c r="I250" s="190">
        <v>739.56635465900001</v>
      </c>
      <c r="J250" s="190">
        <v>42.417973517</v>
      </c>
      <c r="K250" s="190">
        <v>341.75835392300002</v>
      </c>
      <c r="L250" s="190">
        <v>219.40071282899996</v>
      </c>
      <c r="M250" s="190">
        <v>122.357641094</v>
      </c>
      <c r="N250" s="190">
        <v>20.8359655</v>
      </c>
      <c r="O250" s="190">
        <v>14.253866608999999</v>
      </c>
      <c r="P250" s="190">
        <v>6.5820988909999993</v>
      </c>
    </row>
    <row r="251" spans="1:16" ht="15" customHeight="1" x14ac:dyDescent="0.2">
      <c r="A251" s="188" t="s">
        <v>1215</v>
      </c>
      <c r="B251" s="187" t="s">
        <v>185</v>
      </c>
      <c r="C251" s="188">
        <v>5</v>
      </c>
      <c r="D251" s="188">
        <v>507</v>
      </c>
      <c r="E251" s="189" t="s">
        <v>1221</v>
      </c>
      <c r="F251" s="190">
        <v>8</v>
      </c>
      <c r="G251" s="190">
        <v>39.526829267000004</v>
      </c>
      <c r="H251" s="190">
        <v>4.0487804870000002</v>
      </c>
      <c r="I251" s="190">
        <v>3</v>
      </c>
      <c r="J251" s="190">
        <v>1.0487804869999999</v>
      </c>
      <c r="K251" s="190">
        <v>35.478048776999998</v>
      </c>
      <c r="L251" s="190">
        <v>22.885365852</v>
      </c>
      <c r="M251" s="190">
        <v>12.592682925</v>
      </c>
      <c r="N251" s="190">
        <v>0</v>
      </c>
      <c r="O251" s="190">
        <v>0</v>
      </c>
      <c r="P251" s="190">
        <v>0</v>
      </c>
    </row>
    <row r="252" spans="1:16" ht="15" customHeight="1" x14ac:dyDescent="0.2">
      <c r="A252" s="188" t="s">
        <v>1215</v>
      </c>
      <c r="B252" s="187" t="s">
        <v>185</v>
      </c>
      <c r="C252" s="188">
        <v>5</v>
      </c>
      <c r="D252" s="188">
        <v>508</v>
      </c>
      <c r="E252" s="189" t="s">
        <v>1143</v>
      </c>
      <c r="F252" s="190">
        <v>20</v>
      </c>
      <c r="G252" s="190">
        <v>129.53242584099999</v>
      </c>
      <c r="H252" s="190">
        <v>73.456658091999998</v>
      </c>
      <c r="I252" s="190">
        <v>34.502003216999995</v>
      </c>
      <c r="J252" s="190">
        <v>38.954654875000003</v>
      </c>
      <c r="K252" s="190">
        <v>55.415499022999995</v>
      </c>
      <c r="L252" s="190">
        <v>13.820103028000002</v>
      </c>
      <c r="M252" s="190">
        <v>41.595395995000004</v>
      </c>
      <c r="N252" s="190">
        <v>0.66026871199999992</v>
      </c>
      <c r="O252" s="190">
        <v>0</v>
      </c>
      <c r="P252" s="190">
        <v>0.66026871199999992</v>
      </c>
    </row>
    <row r="253" spans="1:16" ht="15" customHeight="1" x14ac:dyDescent="0.2">
      <c r="A253" s="188" t="s">
        <v>1215</v>
      </c>
      <c r="B253" s="187" t="s">
        <v>185</v>
      </c>
      <c r="C253" s="188">
        <v>6</v>
      </c>
      <c r="D253" s="188">
        <v>601</v>
      </c>
      <c r="E253" s="189" t="s">
        <v>98</v>
      </c>
      <c r="F253" s="190">
        <v>178</v>
      </c>
      <c r="G253" s="190">
        <v>799.45413406299997</v>
      </c>
      <c r="H253" s="190">
        <v>707.28377569500003</v>
      </c>
      <c r="I253" s="190">
        <v>315.84711689700003</v>
      </c>
      <c r="J253" s="190">
        <v>391.436658798</v>
      </c>
      <c r="K253" s="190">
        <v>65.170358334999989</v>
      </c>
      <c r="L253" s="190">
        <v>20.591701966999999</v>
      </c>
      <c r="M253" s="190">
        <v>44.578656367999997</v>
      </c>
      <c r="N253" s="190">
        <v>26.999999996</v>
      </c>
      <c r="O253" s="190">
        <v>12.999999998</v>
      </c>
      <c r="P253" s="190">
        <v>13.999999998</v>
      </c>
    </row>
    <row r="254" spans="1:16" ht="15" customHeight="1" x14ac:dyDescent="0.2">
      <c r="A254" s="188" t="s">
        <v>1215</v>
      </c>
      <c r="B254" s="187" t="s">
        <v>185</v>
      </c>
      <c r="C254" s="188">
        <v>6</v>
      </c>
      <c r="D254" s="188">
        <v>602</v>
      </c>
      <c r="E254" s="189" t="s">
        <v>99</v>
      </c>
      <c r="F254" s="190">
        <v>19</v>
      </c>
      <c r="G254" s="190">
        <v>218.70250908600002</v>
      </c>
      <c r="H254" s="190">
        <v>132.16927661399998</v>
      </c>
      <c r="I254" s="190">
        <v>50.338368418000002</v>
      </c>
      <c r="J254" s="190">
        <v>81.830908195999996</v>
      </c>
      <c r="K254" s="190">
        <v>69.839073287000005</v>
      </c>
      <c r="L254" s="190">
        <v>25.444304426999999</v>
      </c>
      <c r="M254" s="190">
        <v>44.394768859999999</v>
      </c>
      <c r="N254" s="190">
        <v>16.694159174999999</v>
      </c>
      <c r="O254" s="190">
        <v>9.0834724540000007</v>
      </c>
      <c r="P254" s="190">
        <v>7.6106867210000004</v>
      </c>
    </row>
    <row r="255" spans="1:16" ht="15" customHeight="1" x14ac:dyDescent="0.2">
      <c r="A255" s="188" t="s">
        <v>1215</v>
      </c>
      <c r="B255" s="187" t="s">
        <v>185</v>
      </c>
      <c r="C255" s="188">
        <v>6</v>
      </c>
      <c r="D255" s="188">
        <v>603</v>
      </c>
      <c r="E255" s="189" t="s">
        <v>122</v>
      </c>
      <c r="F255" s="190">
        <v>7</v>
      </c>
      <c r="G255" s="190">
        <v>128.221439925</v>
      </c>
      <c r="H255" s="190">
        <v>19.235748350999998</v>
      </c>
      <c r="I255" s="190">
        <v>1.848739495</v>
      </c>
      <c r="J255" s="190">
        <v>17.387008856000001</v>
      </c>
      <c r="K255" s="190">
        <v>108.98569156900001</v>
      </c>
      <c r="L255" s="190">
        <v>16.102884394</v>
      </c>
      <c r="M255" s="190">
        <v>92.882807174999996</v>
      </c>
      <c r="N255" s="190">
        <v>0</v>
      </c>
      <c r="O255" s="190">
        <v>0</v>
      </c>
      <c r="P255" s="190">
        <v>0</v>
      </c>
    </row>
    <row r="256" spans="1:16" ht="15" customHeight="1" x14ac:dyDescent="0.2">
      <c r="A256" s="188" t="s">
        <v>1215</v>
      </c>
      <c r="B256" s="187" t="s">
        <v>185</v>
      </c>
      <c r="C256" s="188">
        <v>6</v>
      </c>
      <c r="D256" s="188">
        <v>604</v>
      </c>
      <c r="E256" s="189" t="s">
        <v>100</v>
      </c>
      <c r="F256" s="190">
        <v>11</v>
      </c>
      <c r="G256" s="190">
        <v>50.994157030000004</v>
      </c>
      <c r="H256" s="190">
        <v>5.8070022290000001</v>
      </c>
      <c r="I256" s="190">
        <v>5.1525555220000001</v>
      </c>
      <c r="J256" s="190">
        <v>0.65444670699999996</v>
      </c>
      <c r="K256" s="190">
        <v>42.732427984000005</v>
      </c>
      <c r="L256" s="190">
        <v>8.2728264930000002</v>
      </c>
      <c r="M256" s="190">
        <v>34.459601491000001</v>
      </c>
      <c r="N256" s="190">
        <v>2.4547268079999998</v>
      </c>
      <c r="O256" s="190">
        <v>0.61380909299999997</v>
      </c>
      <c r="P256" s="190">
        <v>1.840917715</v>
      </c>
    </row>
    <row r="257" spans="1:16" ht="15" customHeight="1" x14ac:dyDescent="0.2">
      <c r="A257" s="188" t="s">
        <v>1215</v>
      </c>
      <c r="B257" s="187" t="s">
        <v>185</v>
      </c>
      <c r="C257" s="188">
        <v>6</v>
      </c>
      <c r="D257" s="188">
        <v>605</v>
      </c>
      <c r="E257" s="189" t="s">
        <v>1144</v>
      </c>
      <c r="F257" s="190">
        <v>6</v>
      </c>
      <c r="G257" s="190">
        <v>28.999999999</v>
      </c>
      <c r="H257" s="190">
        <v>17</v>
      </c>
      <c r="I257" s="190">
        <v>16</v>
      </c>
      <c r="J257" s="190">
        <v>1</v>
      </c>
      <c r="K257" s="190">
        <v>11.999999999</v>
      </c>
      <c r="L257" s="190">
        <v>1.9999999989999999</v>
      </c>
      <c r="M257" s="190">
        <v>10</v>
      </c>
      <c r="N257" s="190">
        <v>0</v>
      </c>
      <c r="O257" s="190">
        <v>0</v>
      </c>
      <c r="P257" s="190">
        <v>0</v>
      </c>
    </row>
    <row r="258" spans="1:16" ht="15" customHeight="1" x14ac:dyDescent="0.2">
      <c r="A258" s="188" t="s">
        <v>1215</v>
      </c>
      <c r="B258" s="187" t="s">
        <v>185</v>
      </c>
      <c r="C258" s="188">
        <v>6</v>
      </c>
      <c r="D258" s="188">
        <v>606</v>
      </c>
      <c r="E258" s="189" t="s">
        <v>1145</v>
      </c>
      <c r="F258" s="190">
        <v>39</v>
      </c>
      <c r="G258" s="190">
        <v>167.27913683499997</v>
      </c>
      <c r="H258" s="190">
        <v>62.801028879</v>
      </c>
      <c r="I258" s="190">
        <v>31.511939695999999</v>
      </c>
      <c r="J258" s="190">
        <v>31.289089182999998</v>
      </c>
      <c r="K258" s="190">
        <v>103.47810794099999</v>
      </c>
      <c r="L258" s="190">
        <v>44.015194088999991</v>
      </c>
      <c r="M258" s="190">
        <v>59.462913852</v>
      </c>
      <c r="N258" s="190">
        <v>0.99999999799999995</v>
      </c>
      <c r="O258" s="190">
        <v>0.49999999899999997</v>
      </c>
      <c r="P258" s="190">
        <v>0.49999999899999997</v>
      </c>
    </row>
    <row r="259" spans="1:16" ht="15" customHeight="1" x14ac:dyDescent="0.2">
      <c r="A259" s="188" t="s">
        <v>1215</v>
      </c>
      <c r="B259" s="187" t="s">
        <v>185</v>
      </c>
      <c r="C259" s="188">
        <v>7</v>
      </c>
      <c r="D259" s="188">
        <v>701</v>
      </c>
      <c r="E259" s="189" t="s">
        <v>1146</v>
      </c>
      <c r="F259" s="190">
        <v>8</v>
      </c>
      <c r="G259" s="190">
        <v>210.98614177299999</v>
      </c>
      <c r="H259" s="190">
        <v>124.240906674</v>
      </c>
      <c r="I259" s="190">
        <v>114.23715849999999</v>
      </c>
      <c r="J259" s="190">
        <v>10.003748174</v>
      </c>
      <c r="K259" s="190">
        <v>84.840135809000003</v>
      </c>
      <c r="L259" s="190">
        <v>48.619972709999999</v>
      </c>
      <c r="M259" s="190">
        <v>36.220163099000004</v>
      </c>
      <c r="N259" s="190">
        <v>1.9050992839999998</v>
      </c>
      <c r="O259" s="190">
        <v>1.1796717999999999</v>
      </c>
      <c r="P259" s="190">
        <v>0.72542748400000001</v>
      </c>
    </row>
    <row r="260" spans="1:16" ht="15" customHeight="1" x14ac:dyDescent="0.2">
      <c r="A260" s="188" t="s">
        <v>1215</v>
      </c>
      <c r="B260" s="187" t="s">
        <v>185</v>
      </c>
      <c r="C260" s="188">
        <v>7</v>
      </c>
      <c r="D260" s="188">
        <v>702</v>
      </c>
      <c r="E260" s="189" t="s">
        <v>101</v>
      </c>
      <c r="F260" s="190">
        <v>15</v>
      </c>
      <c r="G260" s="190">
        <v>136.242864123</v>
      </c>
      <c r="H260" s="190">
        <v>1.024193548</v>
      </c>
      <c r="I260" s="190">
        <v>1.024193548</v>
      </c>
      <c r="J260" s="190">
        <v>0</v>
      </c>
      <c r="K260" s="190">
        <v>133.21867057400001</v>
      </c>
      <c r="L260" s="190">
        <v>52.739002931999998</v>
      </c>
      <c r="M260" s="190">
        <v>80.479667641999995</v>
      </c>
      <c r="N260" s="190">
        <v>2</v>
      </c>
      <c r="O260" s="190">
        <v>2</v>
      </c>
      <c r="P260" s="190">
        <v>0</v>
      </c>
    </row>
    <row r="261" spans="1:16" ht="15" customHeight="1" x14ac:dyDescent="0.2">
      <c r="A261" s="188" t="s">
        <v>1215</v>
      </c>
      <c r="B261" s="187" t="s">
        <v>185</v>
      </c>
      <c r="C261" s="188">
        <v>7</v>
      </c>
      <c r="D261" s="188">
        <v>703</v>
      </c>
      <c r="E261" s="189" t="s">
        <v>1147</v>
      </c>
      <c r="F261" s="190">
        <v>50</v>
      </c>
      <c r="G261" s="190">
        <v>470.28018945399998</v>
      </c>
      <c r="H261" s="190">
        <v>23.900386050999998</v>
      </c>
      <c r="I261" s="190">
        <v>12.9495114</v>
      </c>
      <c r="J261" s="190">
        <v>10.950874651000001</v>
      </c>
      <c r="K261" s="190">
        <v>439.45553629799997</v>
      </c>
      <c r="L261" s="190">
        <v>181.23765120200002</v>
      </c>
      <c r="M261" s="190">
        <v>258.21788509600003</v>
      </c>
      <c r="N261" s="190">
        <v>6.9242670999999998</v>
      </c>
      <c r="O261" s="190">
        <v>2.9495114</v>
      </c>
      <c r="P261" s="190">
        <v>3.9747557000000002</v>
      </c>
    </row>
    <row r="262" spans="1:16" ht="15" customHeight="1" x14ac:dyDescent="0.2">
      <c r="A262" s="188" t="s">
        <v>1215</v>
      </c>
      <c r="B262" s="187" t="s">
        <v>185</v>
      </c>
      <c r="C262" s="188">
        <v>7</v>
      </c>
      <c r="D262" s="188">
        <v>704</v>
      </c>
      <c r="E262" s="189" t="s">
        <v>1222</v>
      </c>
      <c r="F262" s="190">
        <v>114</v>
      </c>
      <c r="G262" s="190">
        <v>1449.3772107179998</v>
      </c>
      <c r="H262" s="190">
        <v>125.21886469100001</v>
      </c>
      <c r="I262" s="190">
        <v>76.296296294999991</v>
      </c>
      <c r="J262" s="190">
        <v>48.922568396000003</v>
      </c>
      <c r="K262" s="190">
        <v>1246.4642293800002</v>
      </c>
      <c r="L262" s="190">
        <v>754.19033971299996</v>
      </c>
      <c r="M262" s="190">
        <v>492.27388966699999</v>
      </c>
      <c r="N262" s="190">
        <v>77.694116635</v>
      </c>
      <c r="O262" s="190">
        <v>54.702540571999997</v>
      </c>
      <c r="P262" s="190">
        <v>22.991576063</v>
      </c>
    </row>
    <row r="263" spans="1:16" ht="15" customHeight="1" x14ac:dyDescent="0.2">
      <c r="A263" s="188" t="s">
        <v>1215</v>
      </c>
      <c r="B263" s="187" t="s">
        <v>185</v>
      </c>
      <c r="C263" s="188">
        <v>7</v>
      </c>
      <c r="D263" s="188">
        <v>705</v>
      </c>
      <c r="E263" s="189" t="s">
        <v>105</v>
      </c>
      <c r="F263" s="190">
        <v>16</v>
      </c>
      <c r="G263" s="190">
        <v>171.99999999900001</v>
      </c>
      <c r="H263" s="190">
        <v>6</v>
      </c>
      <c r="I263" s="190">
        <v>4</v>
      </c>
      <c r="J263" s="190">
        <v>2</v>
      </c>
      <c r="K263" s="190">
        <v>163.99999999799999</v>
      </c>
      <c r="L263" s="190">
        <v>120.999999999</v>
      </c>
      <c r="M263" s="190">
        <v>42.999999998999996</v>
      </c>
      <c r="N263" s="190">
        <v>2</v>
      </c>
      <c r="O263" s="190">
        <v>1</v>
      </c>
      <c r="P263" s="190">
        <v>1</v>
      </c>
    </row>
    <row r="264" spans="1:16" ht="15" customHeight="1" x14ac:dyDescent="0.2">
      <c r="A264" s="188" t="s">
        <v>1215</v>
      </c>
      <c r="B264" s="187" t="s">
        <v>185</v>
      </c>
      <c r="C264" s="188">
        <v>7</v>
      </c>
      <c r="D264" s="188">
        <v>706</v>
      </c>
      <c r="E264" s="189" t="s">
        <v>102</v>
      </c>
      <c r="F264" s="190">
        <v>2</v>
      </c>
      <c r="G264" s="190" t="s">
        <v>141</v>
      </c>
      <c r="H264" s="190" t="s">
        <v>141</v>
      </c>
      <c r="I264" s="190" t="s">
        <v>141</v>
      </c>
      <c r="J264" s="190" t="s">
        <v>141</v>
      </c>
      <c r="K264" s="190" t="s">
        <v>141</v>
      </c>
      <c r="L264" s="190" t="s">
        <v>141</v>
      </c>
      <c r="M264" s="190" t="s">
        <v>141</v>
      </c>
      <c r="N264" s="190" t="s">
        <v>141</v>
      </c>
      <c r="O264" s="190" t="s">
        <v>141</v>
      </c>
      <c r="P264" s="190" t="s">
        <v>141</v>
      </c>
    </row>
    <row r="265" spans="1:16" ht="15" customHeight="1" x14ac:dyDescent="0.2">
      <c r="A265" s="188" t="s">
        <v>1215</v>
      </c>
      <c r="B265" s="187" t="s">
        <v>185</v>
      </c>
      <c r="C265" s="188">
        <v>7</v>
      </c>
      <c r="D265" s="188">
        <v>707</v>
      </c>
      <c r="E265" s="189" t="s">
        <v>1148</v>
      </c>
      <c r="F265" s="190">
        <v>43</v>
      </c>
      <c r="G265" s="190">
        <v>131.423022231</v>
      </c>
      <c r="H265" s="190">
        <v>12.002463054</v>
      </c>
      <c r="I265" s="190">
        <v>5.0012315269999998</v>
      </c>
      <c r="J265" s="190">
        <v>7.0012315269999998</v>
      </c>
      <c r="K265" s="190">
        <v>117.355394191</v>
      </c>
      <c r="L265" s="190">
        <v>39.967072113</v>
      </c>
      <c r="M265" s="190">
        <v>77.388322078000002</v>
      </c>
      <c r="N265" s="190">
        <v>2.0651649810000001</v>
      </c>
      <c r="O265" s="190">
        <v>0.15174506800000001</v>
      </c>
      <c r="P265" s="190">
        <v>1.913419913</v>
      </c>
    </row>
    <row r="266" spans="1:16" ht="15" customHeight="1" x14ac:dyDescent="0.2">
      <c r="A266" s="188" t="s">
        <v>1215</v>
      </c>
      <c r="B266" s="187" t="s">
        <v>185</v>
      </c>
      <c r="C266" s="188">
        <v>7</v>
      </c>
      <c r="D266" s="188">
        <v>708</v>
      </c>
      <c r="E266" s="189" t="s">
        <v>1149</v>
      </c>
      <c r="F266" s="190">
        <v>13</v>
      </c>
      <c r="G266" s="190">
        <v>113.41381558400001</v>
      </c>
      <c r="H266" s="190">
        <v>31.045226571000001</v>
      </c>
      <c r="I266" s="190">
        <v>12</v>
      </c>
      <c r="J266" s="190">
        <v>19.045226571000001</v>
      </c>
      <c r="K266" s="190">
        <v>77.605894322999987</v>
      </c>
      <c r="L266" s="190">
        <v>16.784555539999999</v>
      </c>
      <c r="M266" s="190">
        <v>60.821338782999995</v>
      </c>
      <c r="N266" s="190">
        <v>4.762694679</v>
      </c>
      <c r="O266" s="190">
        <v>2.1336132720000003</v>
      </c>
      <c r="P266" s="190">
        <v>2.6290814070000001</v>
      </c>
    </row>
    <row r="267" spans="1:16" ht="15" customHeight="1" x14ac:dyDescent="0.2">
      <c r="A267" s="188" t="s">
        <v>1215</v>
      </c>
      <c r="B267" s="187" t="s">
        <v>185</v>
      </c>
      <c r="C267" s="188">
        <v>7</v>
      </c>
      <c r="D267" s="188">
        <v>709</v>
      </c>
      <c r="E267" s="189" t="s">
        <v>1150</v>
      </c>
      <c r="F267" s="190">
        <v>13</v>
      </c>
      <c r="G267" s="190">
        <v>39.566666665</v>
      </c>
      <c r="H267" s="190">
        <v>2.9999999989999999</v>
      </c>
      <c r="I267" s="190">
        <v>2</v>
      </c>
      <c r="J267" s="190">
        <v>0.99999999900000003</v>
      </c>
      <c r="K267" s="190">
        <v>36.566666664000003</v>
      </c>
      <c r="L267" s="190">
        <v>11.283333332</v>
      </c>
      <c r="M267" s="190">
        <v>25.283333332000002</v>
      </c>
      <c r="N267" s="190">
        <v>0</v>
      </c>
      <c r="O267" s="190">
        <v>0</v>
      </c>
      <c r="P267" s="190">
        <v>0</v>
      </c>
    </row>
    <row r="268" spans="1:16" ht="15" customHeight="1" x14ac:dyDescent="0.2">
      <c r="A268" s="188" t="s">
        <v>1215</v>
      </c>
      <c r="B268" s="187" t="s">
        <v>185</v>
      </c>
      <c r="C268" s="188">
        <v>7</v>
      </c>
      <c r="D268" s="188">
        <v>710</v>
      </c>
      <c r="E268" s="189" t="s">
        <v>1223</v>
      </c>
      <c r="F268" s="190">
        <v>4</v>
      </c>
      <c r="G268" s="190" t="s">
        <v>141</v>
      </c>
      <c r="H268" s="190" t="s">
        <v>141</v>
      </c>
      <c r="I268" s="190" t="s">
        <v>141</v>
      </c>
      <c r="J268" s="190" t="s">
        <v>141</v>
      </c>
      <c r="K268" s="190" t="s">
        <v>141</v>
      </c>
      <c r="L268" s="190" t="s">
        <v>141</v>
      </c>
      <c r="M268" s="190" t="s">
        <v>141</v>
      </c>
      <c r="N268" s="190" t="s">
        <v>141</v>
      </c>
      <c r="O268" s="190" t="s">
        <v>141</v>
      </c>
      <c r="P268" s="190" t="s">
        <v>141</v>
      </c>
    </row>
    <row r="269" spans="1:16" ht="15" customHeight="1" x14ac:dyDescent="0.2">
      <c r="A269" s="188" t="s">
        <v>1216</v>
      </c>
      <c r="B269" s="187" t="s">
        <v>109</v>
      </c>
      <c r="C269" s="188">
        <v>1</v>
      </c>
      <c r="D269" s="188">
        <v>101</v>
      </c>
      <c r="E269" s="189" t="s">
        <v>71</v>
      </c>
      <c r="F269" s="190">
        <v>93</v>
      </c>
      <c r="G269" s="190">
        <v>944.94046382699992</v>
      </c>
      <c r="H269" s="190">
        <v>604.02817176899998</v>
      </c>
      <c r="I269" s="190">
        <v>584.53383130700001</v>
      </c>
      <c r="J269" s="190">
        <v>19.494340461999997</v>
      </c>
      <c r="K269" s="190">
        <v>292.28769310199999</v>
      </c>
      <c r="L269" s="190">
        <v>191.19272246399998</v>
      </c>
      <c r="M269" s="190">
        <v>101.09497063799999</v>
      </c>
      <c r="N269" s="190">
        <v>48.624598929000001</v>
      </c>
      <c r="O269" s="190">
        <v>46.624598929000001</v>
      </c>
      <c r="P269" s="190">
        <v>2</v>
      </c>
    </row>
    <row r="270" spans="1:16" ht="15" customHeight="1" x14ac:dyDescent="0.2">
      <c r="A270" s="188" t="s">
        <v>1216</v>
      </c>
      <c r="B270" s="187" t="s">
        <v>109</v>
      </c>
      <c r="C270" s="188">
        <v>1</v>
      </c>
      <c r="D270" s="188">
        <v>103</v>
      </c>
      <c r="E270" s="189" t="s">
        <v>111</v>
      </c>
      <c r="F270" s="190">
        <v>19</v>
      </c>
      <c r="G270" s="190">
        <v>128.99999999900001</v>
      </c>
      <c r="H270" s="190">
        <v>99</v>
      </c>
      <c r="I270" s="190">
        <v>96</v>
      </c>
      <c r="J270" s="190">
        <v>3</v>
      </c>
      <c r="K270" s="190">
        <v>26.999999999</v>
      </c>
      <c r="L270" s="190">
        <v>6.9999999989999999</v>
      </c>
      <c r="M270" s="190">
        <v>20</v>
      </c>
      <c r="N270" s="190">
        <v>3</v>
      </c>
      <c r="O270" s="190">
        <v>3</v>
      </c>
      <c r="P270" s="190">
        <v>0</v>
      </c>
    </row>
    <row r="271" spans="1:16" ht="15" customHeight="1" x14ac:dyDescent="0.2">
      <c r="A271" s="188" t="s">
        <v>1216</v>
      </c>
      <c r="B271" s="187" t="s">
        <v>109</v>
      </c>
      <c r="C271" s="188">
        <v>1</v>
      </c>
      <c r="D271" s="188">
        <v>104</v>
      </c>
      <c r="E271" s="189" t="s">
        <v>1108</v>
      </c>
      <c r="F271" s="190">
        <v>9</v>
      </c>
      <c r="G271" s="190">
        <v>100.999999999</v>
      </c>
      <c r="H271" s="190">
        <v>67.999999997999993</v>
      </c>
      <c r="I271" s="190">
        <v>64.999999998999996</v>
      </c>
      <c r="J271" s="190">
        <v>2.9999999989999999</v>
      </c>
      <c r="K271" s="190">
        <v>24.999999998</v>
      </c>
      <c r="L271" s="190">
        <v>11.999999999</v>
      </c>
      <c r="M271" s="190">
        <v>12.999999999</v>
      </c>
      <c r="N271" s="190">
        <v>7.9999999989999999</v>
      </c>
      <c r="O271" s="190">
        <v>7.9999999989999999</v>
      </c>
      <c r="P271" s="190">
        <v>0</v>
      </c>
    </row>
    <row r="272" spans="1:16" ht="15" customHeight="1" x14ac:dyDescent="0.2">
      <c r="A272" s="188" t="s">
        <v>1216</v>
      </c>
      <c r="B272" s="187" t="s">
        <v>109</v>
      </c>
      <c r="C272" s="188">
        <v>1</v>
      </c>
      <c r="D272" s="188">
        <v>105</v>
      </c>
      <c r="E272" s="189" t="s">
        <v>1109</v>
      </c>
      <c r="F272" s="190">
        <v>22</v>
      </c>
      <c r="G272" s="190">
        <v>84.837209301000001</v>
      </c>
      <c r="H272" s="190">
        <v>61.069767439000003</v>
      </c>
      <c r="I272" s="190">
        <v>48.534883719</v>
      </c>
      <c r="J272" s="190">
        <v>12.53488372</v>
      </c>
      <c r="K272" s="190">
        <v>20.767441859000002</v>
      </c>
      <c r="L272" s="190">
        <v>8.7674418599999999</v>
      </c>
      <c r="M272" s="190">
        <v>11.999999999</v>
      </c>
      <c r="N272" s="190">
        <v>3</v>
      </c>
      <c r="O272" s="190">
        <v>1</v>
      </c>
      <c r="P272" s="190">
        <v>2</v>
      </c>
    </row>
    <row r="273" spans="1:16" ht="15" customHeight="1" x14ac:dyDescent="0.2">
      <c r="A273" s="188" t="s">
        <v>1216</v>
      </c>
      <c r="B273" s="187" t="s">
        <v>109</v>
      </c>
      <c r="C273" s="188">
        <v>1</v>
      </c>
      <c r="D273" s="188">
        <v>106</v>
      </c>
      <c r="E273" s="189" t="s">
        <v>1204</v>
      </c>
      <c r="F273" s="190">
        <v>44</v>
      </c>
      <c r="G273" s="190">
        <v>291.88911624800005</v>
      </c>
      <c r="H273" s="190">
        <v>220.607409085</v>
      </c>
      <c r="I273" s="190">
        <v>211.82425248700002</v>
      </c>
      <c r="J273" s="190">
        <v>8.7831565979999997</v>
      </c>
      <c r="K273" s="190">
        <v>68.281707154999992</v>
      </c>
      <c r="L273" s="190">
        <v>25.531120329</v>
      </c>
      <c r="M273" s="190">
        <v>42.750586826000003</v>
      </c>
      <c r="N273" s="190">
        <v>3</v>
      </c>
      <c r="O273" s="190">
        <v>2</v>
      </c>
      <c r="P273" s="190">
        <v>1</v>
      </c>
    </row>
    <row r="274" spans="1:16" ht="15" customHeight="1" x14ac:dyDescent="0.2">
      <c r="A274" s="188" t="s">
        <v>1216</v>
      </c>
      <c r="B274" s="187" t="s">
        <v>109</v>
      </c>
      <c r="C274" s="188">
        <v>1</v>
      </c>
      <c r="D274" s="188">
        <v>107</v>
      </c>
      <c r="E274" s="189" t="s">
        <v>72</v>
      </c>
      <c r="F274" s="190">
        <v>19</v>
      </c>
      <c r="G274" s="190">
        <v>219.99999999900001</v>
      </c>
      <c r="H274" s="190">
        <v>149.99999999900001</v>
      </c>
      <c r="I274" s="190">
        <v>147.99999999900001</v>
      </c>
      <c r="J274" s="190">
        <v>2</v>
      </c>
      <c r="K274" s="190">
        <v>47.999999999000003</v>
      </c>
      <c r="L274" s="190">
        <v>24</v>
      </c>
      <c r="M274" s="190">
        <v>23.999999999</v>
      </c>
      <c r="N274" s="190">
        <v>22</v>
      </c>
      <c r="O274" s="190">
        <v>22</v>
      </c>
      <c r="P274" s="190">
        <v>0</v>
      </c>
    </row>
    <row r="275" spans="1:16" ht="15" customHeight="1" x14ac:dyDescent="0.2">
      <c r="A275" s="188" t="s">
        <v>1216</v>
      </c>
      <c r="B275" s="187" t="s">
        <v>109</v>
      </c>
      <c r="C275" s="188">
        <v>1</v>
      </c>
      <c r="D275" s="188">
        <v>108</v>
      </c>
      <c r="E275" s="189" t="s">
        <v>1110</v>
      </c>
      <c r="F275" s="190">
        <v>64</v>
      </c>
      <c r="G275" s="190">
        <v>473.90834226499993</v>
      </c>
      <c r="H275" s="190">
        <v>330.78563657799998</v>
      </c>
      <c r="I275" s="190">
        <v>290.10339614399999</v>
      </c>
      <c r="J275" s="190">
        <v>40.682240434000001</v>
      </c>
      <c r="K275" s="190">
        <v>111.12270567299998</v>
      </c>
      <c r="L275" s="190">
        <v>52.008074148999995</v>
      </c>
      <c r="M275" s="190">
        <v>59.114631524000004</v>
      </c>
      <c r="N275" s="190">
        <v>32</v>
      </c>
      <c r="O275" s="190">
        <v>25</v>
      </c>
      <c r="P275" s="190">
        <v>7</v>
      </c>
    </row>
    <row r="276" spans="1:16" ht="15" customHeight="1" x14ac:dyDescent="0.2">
      <c r="A276" s="188" t="s">
        <v>1216</v>
      </c>
      <c r="B276" s="187" t="s">
        <v>109</v>
      </c>
      <c r="C276" s="188">
        <v>1</v>
      </c>
      <c r="D276" s="188">
        <v>110</v>
      </c>
      <c r="E276" s="189" t="s">
        <v>112</v>
      </c>
      <c r="F276" s="190">
        <v>99</v>
      </c>
      <c r="G276" s="190">
        <v>2365.7258064439998</v>
      </c>
      <c r="H276" s="190">
        <v>1408.9999999910001</v>
      </c>
      <c r="I276" s="190">
        <v>1166.9999999940001</v>
      </c>
      <c r="J276" s="190">
        <v>241.999999997</v>
      </c>
      <c r="K276" s="190">
        <v>863.72580643800006</v>
      </c>
      <c r="L276" s="190">
        <v>574.64516128299999</v>
      </c>
      <c r="M276" s="190">
        <v>289.08064515500001</v>
      </c>
      <c r="N276" s="190">
        <v>92.999999996</v>
      </c>
      <c r="O276" s="190">
        <v>79.999999996999989</v>
      </c>
      <c r="P276" s="190">
        <v>12.999999999</v>
      </c>
    </row>
    <row r="277" spans="1:16" ht="15" customHeight="1" x14ac:dyDescent="0.2">
      <c r="A277" s="188" t="s">
        <v>1216</v>
      </c>
      <c r="B277" s="187" t="s">
        <v>109</v>
      </c>
      <c r="C277" s="188">
        <v>1</v>
      </c>
      <c r="D277" s="188">
        <v>111</v>
      </c>
      <c r="E277" s="189" t="s">
        <v>1111</v>
      </c>
      <c r="F277" s="190">
        <v>42</v>
      </c>
      <c r="G277" s="190">
        <v>229.579162927</v>
      </c>
      <c r="H277" s="190">
        <v>122.18743365500001</v>
      </c>
      <c r="I277" s="190">
        <v>112.18743365500001</v>
      </c>
      <c r="J277" s="190">
        <v>10</v>
      </c>
      <c r="K277" s="190">
        <v>63.717644813000007</v>
      </c>
      <c r="L277" s="190">
        <v>15.745443367999998</v>
      </c>
      <c r="M277" s="190">
        <v>47.97220144500001</v>
      </c>
      <c r="N277" s="190">
        <v>43.674084451999995</v>
      </c>
      <c r="O277" s="190">
        <v>41.560770005000002</v>
      </c>
      <c r="P277" s="190">
        <v>2.113314447</v>
      </c>
    </row>
    <row r="278" spans="1:16" ht="15" customHeight="1" x14ac:dyDescent="0.2">
      <c r="A278" s="188" t="s">
        <v>1216</v>
      </c>
      <c r="B278" s="187" t="s">
        <v>109</v>
      </c>
      <c r="C278" s="188">
        <v>1</v>
      </c>
      <c r="D278" s="188">
        <v>112</v>
      </c>
      <c r="E278" s="189" t="s">
        <v>1112</v>
      </c>
      <c r="F278" s="190">
        <v>62</v>
      </c>
      <c r="G278" s="190">
        <v>420.92423531899999</v>
      </c>
      <c r="H278" s="190">
        <v>240.32922485099999</v>
      </c>
      <c r="I278" s="190">
        <v>228.51007591700002</v>
      </c>
      <c r="J278" s="190">
        <v>11.819148934000001</v>
      </c>
      <c r="K278" s="190">
        <v>143.822851246</v>
      </c>
      <c r="L278" s="190">
        <v>66.849985938000003</v>
      </c>
      <c r="M278" s="190">
        <v>76.972865307999996</v>
      </c>
      <c r="N278" s="190">
        <v>36.772159213000002</v>
      </c>
      <c r="O278" s="190">
        <v>34.562408222000002</v>
      </c>
      <c r="P278" s="190">
        <v>2.2097509909999999</v>
      </c>
    </row>
    <row r="279" spans="1:16" ht="15" customHeight="1" x14ac:dyDescent="0.2">
      <c r="A279" s="188" t="s">
        <v>1216</v>
      </c>
      <c r="B279" s="187" t="s">
        <v>109</v>
      </c>
      <c r="C279" s="188">
        <v>1</v>
      </c>
      <c r="D279" s="188">
        <v>113</v>
      </c>
      <c r="E279" s="189" t="s">
        <v>73</v>
      </c>
      <c r="F279" s="190">
        <v>12</v>
      </c>
      <c r="G279" s="190">
        <v>329</v>
      </c>
      <c r="H279" s="190">
        <v>248</v>
      </c>
      <c r="I279" s="190">
        <v>125</v>
      </c>
      <c r="J279" s="190">
        <v>123</v>
      </c>
      <c r="K279" s="190">
        <v>73</v>
      </c>
      <c r="L279" s="190">
        <v>39</v>
      </c>
      <c r="M279" s="190">
        <v>34</v>
      </c>
      <c r="N279" s="190">
        <v>8</v>
      </c>
      <c r="O279" s="190">
        <v>6</v>
      </c>
      <c r="P279" s="190">
        <v>2</v>
      </c>
    </row>
    <row r="280" spans="1:16" ht="15" customHeight="1" x14ac:dyDescent="0.2">
      <c r="A280" s="188" t="s">
        <v>1216</v>
      </c>
      <c r="B280" s="187" t="s">
        <v>109</v>
      </c>
      <c r="C280" s="188">
        <v>1</v>
      </c>
      <c r="D280" s="188">
        <v>114</v>
      </c>
      <c r="E280" s="189" t="s">
        <v>74</v>
      </c>
      <c r="F280" s="190">
        <v>44</v>
      </c>
      <c r="G280" s="190">
        <v>693.689114389</v>
      </c>
      <c r="H280" s="190">
        <v>270.80350553300002</v>
      </c>
      <c r="I280" s="190">
        <v>147.07656826499999</v>
      </c>
      <c r="J280" s="190">
        <v>123.726937268</v>
      </c>
      <c r="K280" s="190">
        <v>415.88560885200002</v>
      </c>
      <c r="L280" s="190">
        <v>282.05627306100001</v>
      </c>
      <c r="M280" s="190">
        <v>133.82933579100001</v>
      </c>
      <c r="N280" s="190">
        <v>7</v>
      </c>
      <c r="O280" s="190">
        <v>7</v>
      </c>
      <c r="P280" s="190">
        <v>0</v>
      </c>
    </row>
    <row r="281" spans="1:16" ht="15" customHeight="1" x14ac:dyDescent="0.2">
      <c r="A281" s="188" t="s">
        <v>1216</v>
      </c>
      <c r="B281" s="187" t="s">
        <v>109</v>
      </c>
      <c r="C281" s="188">
        <v>1</v>
      </c>
      <c r="D281" s="188">
        <v>115</v>
      </c>
      <c r="E281" s="189" t="s">
        <v>1205</v>
      </c>
      <c r="F281" s="190">
        <v>45</v>
      </c>
      <c r="G281" s="190">
        <v>276.70386266000003</v>
      </c>
      <c r="H281" s="190">
        <v>139.74248926999999</v>
      </c>
      <c r="I281" s="190">
        <v>131.13304721</v>
      </c>
      <c r="J281" s="190">
        <v>8.6094420599999992</v>
      </c>
      <c r="K281" s="190">
        <v>99.437768239999997</v>
      </c>
      <c r="L281" s="190">
        <v>36.523605150000002</v>
      </c>
      <c r="M281" s="190">
        <v>62.914163090000002</v>
      </c>
      <c r="N281" s="190">
        <v>37.523605150000002</v>
      </c>
      <c r="O281" s="190">
        <v>36.523605150000002</v>
      </c>
      <c r="P281" s="190">
        <v>1</v>
      </c>
    </row>
    <row r="282" spans="1:16" ht="15" customHeight="1" x14ac:dyDescent="0.2">
      <c r="A282" s="188" t="s">
        <v>1216</v>
      </c>
      <c r="B282" s="187" t="s">
        <v>109</v>
      </c>
      <c r="C282" s="188">
        <v>1</v>
      </c>
      <c r="D282" s="188">
        <v>116</v>
      </c>
      <c r="E282" s="189" t="s">
        <v>113</v>
      </c>
      <c r="F282" s="190">
        <v>1</v>
      </c>
      <c r="G282" s="190" t="s">
        <v>141</v>
      </c>
      <c r="H282" s="190" t="s">
        <v>141</v>
      </c>
      <c r="I282" s="190" t="s">
        <v>141</v>
      </c>
      <c r="J282" s="190" t="s">
        <v>141</v>
      </c>
      <c r="K282" s="190" t="s">
        <v>141</v>
      </c>
      <c r="L282" s="190" t="s">
        <v>141</v>
      </c>
      <c r="M282" s="190" t="s">
        <v>141</v>
      </c>
      <c r="N282" s="190" t="s">
        <v>141</v>
      </c>
      <c r="O282" s="190" t="s">
        <v>141</v>
      </c>
      <c r="P282" s="190" t="s">
        <v>141</v>
      </c>
    </row>
    <row r="283" spans="1:16" ht="15" customHeight="1" x14ac:dyDescent="0.2">
      <c r="A283" s="188" t="s">
        <v>1216</v>
      </c>
      <c r="B283" s="187" t="s">
        <v>109</v>
      </c>
      <c r="C283" s="188">
        <v>1</v>
      </c>
      <c r="D283" s="188">
        <v>117</v>
      </c>
      <c r="E283" s="189" t="s">
        <v>1114</v>
      </c>
      <c r="F283" s="190">
        <v>11</v>
      </c>
      <c r="G283" s="190">
        <v>265.99999999800002</v>
      </c>
      <c r="H283" s="190">
        <v>119.99999999799999</v>
      </c>
      <c r="I283" s="190">
        <v>47.999999998999996</v>
      </c>
      <c r="J283" s="190">
        <v>71.999999998999996</v>
      </c>
      <c r="K283" s="190">
        <v>144.999999997</v>
      </c>
      <c r="L283" s="190">
        <v>43.999999998999996</v>
      </c>
      <c r="M283" s="190">
        <v>100.99999999799999</v>
      </c>
      <c r="N283" s="190">
        <v>1</v>
      </c>
      <c r="O283" s="190">
        <v>0</v>
      </c>
      <c r="P283" s="190">
        <v>1</v>
      </c>
    </row>
    <row r="284" spans="1:16" ht="15" customHeight="1" x14ac:dyDescent="0.2">
      <c r="A284" s="188" t="s">
        <v>1216</v>
      </c>
      <c r="B284" s="187" t="s">
        <v>109</v>
      </c>
      <c r="C284" s="188">
        <v>1</v>
      </c>
      <c r="D284" s="188">
        <v>118</v>
      </c>
      <c r="E284" s="189" t="s">
        <v>114</v>
      </c>
      <c r="F284" s="190">
        <v>23</v>
      </c>
      <c r="G284" s="190">
        <v>73.890706885</v>
      </c>
      <c r="H284" s="190">
        <v>18.518137536000001</v>
      </c>
      <c r="I284" s="190">
        <v>4.8745638489999994</v>
      </c>
      <c r="J284" s="190">
        <v>13.643573687</v>
      </c>
      <c r="K284" s="190">
        <v>48.478438163</v>
      </c>
      <c r="L284" s="190">
        <v>6.670837906</v>
      </c>
      <c r="M284" s="190">
        <v>41.807600257000004</v>
      </c>
      <c r="N284" s="190">
        <v>6.8941311719999998</v>
      </c>
      <c r="O284" s="190">
        <v>1.35517764</v>
      </c>
      <c r="P284" s="190">
        <v>5.5389535319999998</v>
      </c>
    </row>
    <row r="285" spans="1:16" ht="15" customHeight="1" x14ac:dyDescent="0.2">
      <c r="A285" s="188" t="s">
        <v>1216</v>
      </c>
      <c r="B285" s="187" t="s">
        <v>109</v>
      </c>
      <c r="C285" s="188">
        <v>1</v>
      </c>
      <c r="D285" s="188">
        <v>119</v>
      </c>
      <c r="E285" s="189" t="s">
        <v>1206</v>
      </c>
      <c r="F285" s="190">
        <v>82</v>
      </c>
      <c r="G285" s="190">
        <v>825.236260937</v>
      </c>
      <c r="H285" s="190">
        <v>617.70917572600013</v>
      </c>
      <c r="I285" s="190">
        <v>311.74172375800003</v>
      </c>
      <c r="J285" s="190">
        <v>305.96745196799998</v>
      </c>
      <c r="K285" s="190">
        <v>177.78039173500002</v>
      </c>
      <c r="L285" s="190">
        <v>37.488849603999995</v>
      </c>
      <c r="M285" s="190">
        <v>140.291542131</v>
      </c>
      <c r="N285" s="190">
        <v>29.746693418999996</v>
      </c>
      <c r="O285" s="190">
        <v>13.434163694</v>
      </c>
      <c r="P285" s="190">
        <v>16.312529724999997</v>
      </c>
    </row>
    <row r="286" spans="1:16" ht="15" customHeight="1" x14ac:dyDescent="0.2">
      <c r="A286" s="188" t="s">
        <v>1216</v>
      </c>
      <c r="B286" s="187" t="s">
        <v>109</v>
      </c>
      <c r="C286" s="188">
        <v>1</v>
      </c>
      <c r="D286" s="188">
        <v>120</v>
      </c>
      <c r="E286" s="189" t="s">
        <v>1116</v>
      </c>
      <c r="F286" s="190">
        <v>11</v>
      </c>
      <c r="G286" s="190">
        <v>15.999999999</v>
      </c>
      <c r="H286" s="190">
        <v>10.999999999</v>
      </c>
      <c r="I286" s="190">
        <v>1</v>
      </c>
      <c r="J286" s="190">
        <v>9.9999999989999999</v>
      </c>
      <c r="K286" s="190">
        <v>4</v>
      </c>
      <c r="L286" s="190">
        <v>1</v>
      </c>
      <c r="M286" s="190">
        <v>3</v>
      </c>
      <c r="N286" s="190">
        <v>1</v>
      </c>
      <c r="O286" s="190">
        <v>0</v>
      </c>
      <c r="P286" s="190">
        <v>1</v>
      </c>
    </row>
    <row r="287" spans="1:16" ht="15" customHeight="1" x14ac:dyDescent="0.2">
      <c r="A287" s="188" t="s">
        <v>1216</v>
      </c>
      <c r="B287" s="187" t="s">
        <v>109</v>
      </c>
      <c r="C287" s="188">
        <v>1</v>
      </c>
      <c r="D287" s="188">
        <v>121</v>
      </c>
      <c r="E287" s="189" t="s">
        <v>1117</v>
      </c>
      <c r="F287" s="190">
        <v>24</v>
      </c>
      <c r="G287" s="190">
        <v>96.214089657999992</v>
      </c>
      <c r="H287" s="190">
        <v>65.065416282000001</v>
      </c>
      <c r="I287" s="190">
        <v>20</v>
      </c>
      <c r="J287" s="190">
        <v>45.065416282000008</v>
      </c>
      <c r="K287" s="190">
        <v>19.017840804000002</v>
      </c>
      <c r="L287" s="190">
        <v>2.682067703</v>
      </c>
      <c r="M287" s="190">
        <v>16.335773101000001</v>
      </c>
      <c r="N287" s="190">
        <v>12.130832567999999</v>
      </c>
      <c r="O287" s="190">
        <v>2.9999999989999999</v>
      </c>
      <c r="P287" s="190">
        <v>9.130832568999999</v>
      </c>
    </row>
    <row r="288" spans="1:16" ht="15" customHeight="1" x14ac:dyDescent="0.2">
      <c r="A288" s="188" t="s">
        <v>1216</v>
      </c>
      <c r="B288" s="187" t="s">
        <v>109</v>
      </c>
      <c r="C288" s="188">
        <v>1</v>
      </c>
      <c r="D288" s="188">
        <v>122</v>
      </c>
      <c r="E288" s="189" t="s">
        <v>1159</v>
      </c>
      <c r="F288" s="190">
        <v>3</v>
      </c>
      <c r="G288" s="190">
        <v>2.9999999989999999</v>
      </c>
      <c r="H288" s="190">
        <v>1.9999999979999998</v>
      </c>
      <c r="I288" s="190">
        <v>0.99999999899999992</v>
      </c>
      <c r="J288" s="190">
        <v>0.99999999899999992</v>
      </c>
      <c r="K288" s="190">
        <v>1</v>
      </c>
      <c r="L288" s="190">
        <v>0</v>
      </c>
      <c r="M288" s="190">
        <v>1</v>
      </c>
      <c r="N288" s="190">
        <v>0</v>
      </c>
      <c r="O288" s="190">
        <v>0</v>
      </c>
      <c r="P288" s="190">
        <v>0</v>
      </c>
    </row>
    <row r="289" spans="1:16" ht="15" customHeight="1" x14ac:dyDescent="0.2">
      <c r="A289" s="188" t="s">
        <v>1216</v>
      </c>
      <c r="B289" s="187" t="s">
        <v>109</v>
      </c>
      <c r="C289" s="188">
        <v>1</v>
      </c>
      <c r="D289" s="188">
        <v>123</v>
      </c>
      <c r="E289" s="189" t="s">
        <v>1118</v>
      </c>
      <c r="F289" s="190">
        <v>17</v>
      </c>
      <c r="G289" s="190">
        <v>351.71545129999998</v>
      </c>
      <c r="H289" s="190">
        <v>308.44773074800003</v>
      </c>
      <c r="I289" s="190">
        <v>64.229474756999991</v>
      </c>
      <c r="J289" s="190">
        <v>244.21825599100001</v>
      </c>
      <c r="K289" s="190">
        <v>42.267720549000003</v>
      </c>
      <c r="L289" s="190">
        <v>21.076491584999999</v>
      </c>
      <c r="M289" s="190">
        <v>21.191228964</v>
      </c>
      <c r="N289" s="190">
        <v>1</v>
      </c>
      <c r="O289" s="190">
        <v>1</v>
      </c>
      <c r="P289" s="190">
        <v>0</v>
      </c>
    </row>
    <row r="290" spans="1:16" ht="15" customHeight="1" x14ac:dyDescent="0.2">
      <c r="A290" s="188" t="s">
        <v>1216</v>
      </c>
      <c r="B290" s="187" t="s">
        <v>109</v>
      </c>
      <c r="C290" s="188">
        <v>1</v>
      </c>
      <c r="D290" s="188">
        <v>124</v>
      </c>
      <c r="E290" s="189" t="s">
        <v>75</v>
      </c>
      <c r="F290" s="190">
        <v>44</v>
      </c>
      <c r="G290" s="190">
        <v>102.034258838</v>
      </c>
      <c r="H290" s="190">
        <v>87.651365868999989</v>
      </c>
      <c r="I290" s="190">
        <v>6.1222570520000001</v>
      </c>
      <c r="J290" s="190">
        <v>81.529108817000008</v>
      </c>
      <c r="K290" s="190">
        <v>4.9359605880000004</v>
      </c>
      <c r="L290" s="190">
        <v>2.4688759490000001</v>
      </c>
      <c r="M290" s="190">
        <v>2.4670846389999999</v>
      </c>
      <c r="N290" s="190">
        <v>9.4469323739999993</v>
      </c>
      <c r="O290" s="190">
        <v>0.163009403</v>
      </c>
      <c r="P290" s="190">
        <v>9.2839229709999991</v>
      </c>
    </row>
    <row r="291" spans="1:16" ht="15" customHeight="1" x14ac:dyDescent="0.2">
      <c r="A291" s="188" t="s">
        <v>1216</v>
      </c>
      <c r="B291" s="187" t="s">
        <v>109</v>
      </c>
      <c r="C291" s="188">
        <v>1</v>
      </c>
      <c r="D291" s="188" t="s">
        <v>115</v>
      </c>
      <c r="E291" s="189" t="s">
        <v>76</v>
      </c>
      <c r="F291" s="190">
        <v>7</v>
      </c>
      <c r="G291" s="190">
        <v>34</v>
      </c>
      <c r="H291" s="190">
        <v>26</v>
      </c>
      <c r="I291" s="190">
        <v>24</v>
      </c>
      <c r="J291" s="190">
        <v>2</v>
      </c>
      <c r="K291" s="190">
        <v>2</v>
      </c>
      <c r="L291" s="190">
        <v>0</v>
      </c>
      <c r="M291" s="190">
        <v>2</v>
      </c>
      <c r="N291" s="190">
        <v>6</v>
      </c>
      <c r="O291" s="190">
        <v>4</v>
      </c>
      <c r="P291" s="190">
        <v>2</v>
      </c>
    </row>
    <row r="292" spans="1:16" ht="15" customHeight="1" x14ac:dyDescent="0.2">
      <c r="A292" s="188" t="s">
        <v>1216</v>
      </c>
      <c r="B292" s="187" t="s">
        <v>109</v>
      </c>
      <c r="C292" s="188">
        <v>1</v>
      </c>
      <c r="D292" s="188" t="s">
        <v>116</v>
      </c>
      <c r="E292" s="189" t="s">
        <v>117</v>
      </c>
      <c r="F292" s="190">
        <v>8</v>
      </c>
      <c r="G292" s="190">
        <v>11.999999998</v>
      </c>
      <c r="H292" s="190">
        <v>6.9999999979999998</v>
      </c>
      <c r="I292" s="190">
        <v>1.9999999979999998</v>
      </c>
      <c r="J292" s="190">
        <v>5</v>
      </c>
      <c r="K292" s="190">
        <v>4.9999999979999998</v>
      </c>
      <c r="L292" s="190">
        <v>0</v>
      </c>
      <c r="M292" s="190">
        <v>4.9999999979999998</v>
      </c>
      <c r="N292" s="190">
        <v>0</v>
      </c>
      <c r="O292" s="190">
        <v>0</v>
      </c>
      <c r="P292" s="190">
        <v>0</v>
      </c>
    </row>
    <row r="293" spans="1:16" ht="15" customHeight="1" x14ac:dyDescent="0.2">
      <c r="A293" s="188" t="s">
        <v>1216</v>
      </c>
      <c r="B293" s="187" t="s">
        <v>109</v>
      </c>
      <c r="C293" s="188">
        <v>1</v>
      </c>
      <c r="D293" s="188">
        <v>126</v>
      </c>
      <c r="E293" s="189" t="s">
        <v>1207</v>
      </c>
      <c r="F293" s="190">
        <v>52</v>
      </c>
      <c r="G293" s="190">
        <v>1306.644900625</v>
      </c>
      <c r="H293" s="190">
        <v>1151.804399761</v>
      </c>
      <c r="I293" s="190">
        <v>803.32419388100016</v>
      </c>
      <c r="J293" s="190">
        <v>348.48020588000003</v>
      </c>
      <c r="K293" s="190">
        <v>146.84050084199998</v>
      </c>
      <c r="L293" s="190">
        <v>47.293344755</v>
      </c>
      <c r="M293" s="190">
        <v>99.547156087000005</v>
      </c>
      <c r="N293" s="190">
        <v>8</v>
      </c>
      <c r="O293" s="190">
        <v>7</v>
      </c>
      <c r="P293" s="190">
        <v>1</v>
      </c>
    </row>
    <row r="294" spans="1:16" ht="15" customHeight="1" x14ac:dyDescent="0.2">
      <c r="A294" s="188" t="s">
        <v>1216</v>
      </c>
      <c r="B294" s="187" t="s">
        <v>109</v>
      </c>
      <c r="C294" s="188">
        <v>1</v>
      </c>
      <c r="D294" s="188">
        <v>127</v>
      </c>
      <c r="E294" s="189" t="s">
        <v>1120</v>
      </c>
      <c r="F294" s="190">
        <v>1</v>
      </c>
      <c r="G294" s="190" t="s">
        <v>141</v>
      </c>
      <c r="H294" s="190" t="s">
        <v>141</v>
      </c>
      <c r="I294" s="190" t="s">
        <v>141</v>
      </c>
      <c r="J294" s="190" t="s">
        <v>141</v>
      </c>
      <c r="K294" s="190" t="s">
        <v>141</v>
      </c>
      <c r="L294" s="190" t="s">
        <v>141</v>
      </c>
      <c r="M294" s="190" t="s">
        <v>141</v>
      </c>
      <c r="N294" s="190" t="s">
        <v>141</v>
      </c>
      <c r="O294" s="190" t="s">
        <v>141</v>
      </c>
      <c r="P294" s="190" t="s">
        <v>141</v>
      </c>
    </row>
    <row r="295" spans="1:16" ht="15" customHeight="1" x14ac:dyDescent="0.2">
      <c r="A295" s="188" t="s">
        <v>1216</v>
      </c>
      <c r="B295" s="187" t="s">
        <v>109</v>
      </c>
      <c r="C295" s="188">
        <v>1</v>
      </c>
      <c r="D295" s="188">
        <v>128</v>
      </c>
      <c r="E295" s="189" t="s">
        <v>1121</v>
      </c>
      <c r="F295" s="190">
        <v>5</v>
      </c>
      <c r="G295" s="190">
        <v>16</v>
      </c>
      <c r="H295" s="190">
        <v>1</v>
      </c>
      <c r="I295" s="190">
        <v>1</v>
      </c>
      <c r="J295" s="190">
        <v>0</v>
      </c>
      <c r="K295" s="190">
        <v>15</v>
      </c>
      <c r="L295" s="190">
        <v>7</v>
      </c>
      <c r="M295" s="190">
        <v>8</v>
      </c>
      <c r="N295" s="190">
        <v>0</v>
      </c>
      <c r="O295" s="190">
        <v>0</v>
      </c>
      <c r="P295" s="190">
        <v>0</v>
      </c>
    </row>
    <row r="296" spans="1:16" ht="15" customHeight="1" x14ac:dyDescent="0.2">
      <c r="A296" s="188" t="s">
        <v>1216</v>
      </c>
      <c r="B296" s="187" t="s">
        <v>109</v>
      </c>
      <c r="C296" s="188">
        <v>2</v>
      </c>
      <c r="D296" s="188">
        <v>202</v>
      </c>
      <c r="E296" s="189" t="s">
        <v>77</v>
      </c>
      <c r="F296" s="190">
        <v>3</v>
      </c>
      <c r="G296" s="190">
        <v>0.124999998</v>
      </c>
      <c r="H296" s="190">
        <v>0</v>
      </c>
      <c r="I296" s="190">
        <v>0</v>
      </c>
      <c r="J296" s="190">
        <v>0</v>
      </c>
      <c r="K296" s="190">
        <v>0.124999998</v>
      </c>
      <c r="L296" s="190">
        <v>0.124999998</v>
      </c>
      <c r="M296" s="190">
        <v>0</v>
      </c>
      <c r="N296" s="190">
        <v>0</v>
      </c>
      <c r="O296" s="190">
        <v>0</v>
      </c>
      <c r="P296" s="190">
        <v>0</v>
      </c>
    </row>
    <row r="297" spans="1:16" ht="15" customHeight="1" x14ac:dyDescent="0.2">
      <c r="A297" s="188" t="s">
        <v>1216</v>
      </c>
      <c r="B297" s="187" t="s">
        <v>109</v>
      </c>
      <c r="C297" s="188">
        <v>2</v>
      </c>
      <c r="D297" s="188">
        <v>203</v>
      </c>
      <c r="E297" s="189" t="s">
        <v>1124</v>
      </c>
      <c r="F297" s="190">
        <v>5</v>
      </c>
      <c r="G297" s="190">
        <v>46.498281786</v>
      </c>
      <c r="H297" s="190">
        <v>35.278350513999996</v>
      </c>
      <c r="I297" s="190">
        <v>32.962199311999996</v>
      </c>
      <c r="J297" s="190">
        <v>2.3161512019999999</v>
      </c>
      <c r="K297" s="190">
        <v>11.21993127</v>
      </c>
      <c r="L297" s="190">
        <v>7.0584192430000003</v>
      </c>
      <c r="M297" s="190">
        <v>4.1615120270000006</v>
      </c>
      <c r="N297" s="190">
        <v>0</v>
      </c>
      <c r="O297" s="190">
        <v>0</v>
      </c>
      <c r="P297" s="190">
        <v>0</v>
      </c>
    </row>
    <row r="298" spans="1:16" ht="15" customHeight="1" x14ac:dyDescent="0.2">
      <c r="A298" s="188" t="s">
        <v>1216</v>
      </c>
      <c r="B298" s="187" t="s">
        <v>109</v>
      </c>
      <c r="C298" s="188">
        <v>2</v>
      </c>
      <c r="D298" s="188">
        <v>204</v>
      </c>
      <c r="E298" s="189" t="s">
        <v>78</v>
      </c>
      <c r="F298" s="190">
        <v>1</v>
      </c>
      <c r="G298" s="190" t="s">
        <v>141</v>
      </c>
      <c r="H298" s="190" t="s">
        <v>141</v>
      </c>
      <c r="I298" s="190" t="s">
        <v>141</v>
      </c>
      <c r="J298" s="190" t="s">
        <v>141</v>
      </c>
      <c r="K298" s="190" t="s">
        <v>141</v>
      </c>
      <c r="L298" s="190" t="s">
        <v>141</v>
      </c>
      <c r="M298" s="190" t="s">
        <v>141</v>
      </c>
      <c r="N298" s="190" t="s">
        <v>141</v>
      </c>
      <c r="O298" s="190" t="s">
        <v>141</v>
      </c>
      <c r="P298" s="190" t="s">
        <v>141</v>
      </c>
    </row>
    <row r="299" spans="1:16" ht="15" customHeight="1" x14ac:dyDescent="0.2">
      <c r="A299" s="188" t="s">
        <v>1216</v>
      </c>
      <c r="B299" s="187" t="s">
        <v>109</v>
      </c>
      <c r="C299" s="188">
        <v>2</v>
      </c>
      <c r="D299" s="188">
        <v>205</v>
      </c>
      <c r="E299" s="189" t="s">
        <v>79</v>
      </c>
      <c r="F299" s="190">
        <v>6</v>
      </c>
      <c r="G299" s="190">
        <v>749</v>
      </c>
      <c r="H299" s="190">
        <v>324</v>
      </c>
      <c r="I299" s="190">
        <v>295</v>
      </c>
      <c r="J299" s="190">
        <v>29</v>
      </c>
      <c r="K299" s="190">
        <v>408</v>
      </c>
      <c r="L299" s="190">
        <v>272</v>
      </c>
      <c r="M299" s="190">
        <v>136</v>
      </c>
      <c r="N299" s="190">
        <v>17</v>
      </c>
      <c r="O299" s="190">
        <v>14</v>
      </c>
      <c r="P299" s="190">
        <v>3</v>
      </c>
    </row>
    <row r="300" spans="1:16" ht="15" customHeight="1" x14ac:dyDescent="0.2">
      <c r="A300" s="188" t="s">
        <v>1216</v>
      </c>
      <c r="B300" s="187" t="s">
        <v>109</v>
      </c>
      <c r="C300" s="188">
        <v>2</v>
      </c>
      <c r="D300" s="188">
        <v>209</v>
      </c>
      <c r="E300" s="189" t="s">
        <v>81</v>
      </c>
      <c r="F300" s="190">
        <v>3</v>
      </c>
      <c r="G300" s="190">
        <v>47.215588280999995</v>
      </c>
      <c r="H300" s="190">
        <v>31.844361762999998</v>
      </c>
      <c r="I300" s="190">
        <v>30.566548601000001</v>
      </c>
      <c r="J300" s="190">
        <v>1.2778131619999999</v>
      </c>
      <c r="K300" s="190">
        <v>14.293102378</v>
      </c>
      <c r="L300" s="190">
        <v>9.4112315530000004</v>
      </c>
      <c r="M300" s="190">
        <v>4.881870825</v>
      </c>
      <c r="N300" s="190">
        <v>1.078124136</v>
      </c>
      <c r="O300" s="190">
        <v>1.0381242049999999</v>
      </c>
      <c r="P300" s="190">
        <v>3.9999931000000002E-2</v>
      </c>
    </row>
    <row r="301" spans="1:16" ht="15" customHeight="1" x14ac:dyDescent="0.2">
      <c r="A301" s="188" t="s">
        <v>1216</v>
      </c>
      <c r="B301" s="187" t="s">
        <v>109</v>
      </c>
      <c r="C301" s="188">
        <v>2</v>
      </c>
      <c r="D301" s="188">
        <v>210</v>
      </c>
      <c r="E301" s="189" t="s">
        <v>118</v>
      </c>
      <c r="F301" s="190">
        <v>23</v>
      </c>
      <c r="G301" s="190">
        <v>833.07232756899998</v>
      </c>
      <c r="H301" s="190">
        <v>534.384061944</v>
      </c>
      <c r="I301" s="190">
        <v>412.268932221</v>
      </c>
      <c r="J301" s="190">
        <v>122.115129723</v>
      </c>
      <c r="K301" s="190">
        <v>272.08074313600002</v>
      </c>
      <c r="L301" s="190">
        <v>175.74771222699999</v>
      </c>
      <c r="M301" s="190">
        <v>96.333030909000001</v>
      </c>
      <c r="N301" s="190">
        <v>26.607522484</v>
      </c>
      <c r="O301" s="190">
        <v>23.607522484</v>
      </c>
      <c r="P301" s="190">
        <v>3</v>
      </c>
    </row>
    <row r="302" spans="1:16" ht="15" customHeight="1" x14ac:dyDescent="0.2">
      <c r="A302" s="188" t="s">
        <v>1216</v>
      </c>
      <c r="B302" s="187" t="s">
        <v>109</v>
      </c>
      <c r="C302" s="188">
        <v>2</v>
      </c>
      <c r="D302" s="188">
        <v>211</v>
      </c>
      <c r="E302" s="189" t="s">
        <v>1126</v>
      </c>
      <c r="F302" s="190">
        <v>13</v>
      </c>
      <c r="G302" s="190">
        <v>1082.877392887</v>
      </c>
      <c r="H302" s="190">
        <v>904.29216043400004</v>
      </c>
      <c r="I302" s="190">
        <v>544.34138559500002</v>
      </c>
      <c r="J302" s="190">
        <v>359.95077483900002</v>
      </c>
      <c r="K302" s="190">
        <v>172.58523245000001</v>
      </c>
      <c r="L302" s="190">
        <v>81.438924337999993</v>
      </c>
      <c r="M302" s="190">
        <v>91.146308112</v>
      </c>
      <c r="N302" s="190">
        <v>6</v>
      </c>
      <c r="O302" s="190">
        <v>6</v>
      </c>
      <c r="P302" s="190">
        <v>0</v>
      </c>
    </row>
    <row r="303" spans="1:16" ht="15" customHeight="1" x14ac:dyDescent="0.2">
      <c r="A303" s="188" t="s">
        <v>1216</v>
      </c>
      <c r="B303" s="187" t="s">
        <v>109</v>
      </c>
      <c r="C303" s="188">
        <v>2</v>
      </c>
      <c r="D303" s="188">
        <v>212</v>
      </c>
      <c r="E303" s="189" t="s">
        <v>1209</v>
      </c>
      <c r="F303" s="190">
        <v>1</v>
      </c>
      <c r="G303" s="190" t="s">
        <v>141</v>
      </c>
      <c r="H303" s="190" t="s">
        <v>141</v>
      </c>
      <c r="I303" s="190" t="s">
        <v>141</v>
      </c>
      <c r="J303" s="190" t="s">
        <v>141</v>
      </c>
      <c r="K303" s="190" t="s">
        <v>141</v>
      </c>
      <c r="L303" s="190" t="s">
        <v>141</v>
      </c>
      <c r="M303" s="190" t="s">
        <v>141</v>
      </c>
      <c r="N303" s="190" t="s">
        <v>141</v>
      </c>
      <c r="O303" s="190" t="s">
        <v>141</v>
      </c>
      <c r="P303" s="190" t="s">
        <v>141</v>
      </c>
    </row>
    <row r="304" spans="1:16" ht="15" customHeight="1" x14ac:dyDescent="0.2">
      <c r="A304" s="188" t="s">
        <v>1216</v>
      </c>
      <c r="B304" s="187" t="s">
        <v>109</v>
      </c>
      <c r="C304" s="188">
        <v>2</v>
      </c>
      <c r="D304" s="188">
        <v>215</v>
      </c>
      <c r="E304" s="189" t="s">
        <v>82</v>
      </c>
      <c r="F304" s="190">
        <v>6</v>
      </c>
      <c r="G304" s="190" t="s">
        <v>141</v>
      </c>
      <c r="H304" s="190" t="s">
        <v>141</v>
      </c>
      <c r="I304" s="190" t="s">
        <v>141</v>
      </c>
      <c r="J304" s="190" t="s">
        <v>141</v>
      </c>
      <c r="K304" s="190" t="s">
        <v>141</v>
      </c>
      <c r="L304" s="190" t="s">
        <v>141</v>
      </c>
      <c r="M304" s="190" t="s">
        <v>141</v>
      </c>
      <c r="N304" s="190" t="s">
        <v>141</v>
      </c>
      <c r="O304" s="190" t="s">
        <v>141</v>
      </c>
      <c r="P304" s="190" t="s">
        <v>141</v>
      </c>
    </row>
    <row r="305" spans="1:16" ht="15" customHeight="1" x14ac:dyDescent="0.2">
      <c r="A305" s="188" t="s">
        <v>1216</v>
      </c>
      <c r="B305" s="187" t="s">
        <v>109</v>
      </c>
      <c r="C305" s="188">
        <v>2</v>
      </c>
      <c r="D305" s="188">
        <v>216</v>
      </c>
      <c r="E305" s="189" t="s">
        <v>1210</v>
      </c>
      <c r="F305" s="190">
        <v>20</v>
      </c>
      <c r="G305" s="190">
        <v>3044.2545068919999</v>
      </c>
      <c r="H305" s="190">
        <v>1936.8642629890001</v>
      </c>
      <c r="I305" s="190">
        <v>1724.938494167</v>
      </c>
      <c r="J305" s="190">
        <v>211.92576882200001</v>
      </c>
      <c r="K305" s="190">
        <v>960.61930010499998</v>
      </c>
      <c r="L305" s="190">
        <v>700.38706256599994</v>
      </c>
      <c r="M305" s="190">
        <v>260.23223753900004</v>
      </c>
      <c r="N305" s="190">
        <v>146.77094379499999</v>
      </c>
      <c r="O305" s="190">
        <v>117.232237539</v>
      </c>
      <c r="P305" s="190">
        <v>29.538706256000001</v>
      </c>
    </row>
    <row r="306" spans="1:16" ht="15" customHeight="1" x14ac:dyDescent="0.2">
      <c r="A306" s="188" t="s">
        <v>1216</v>
      </c>
      <c r="B306" s="187" t="s">
        <v>109</v>
      </c>
      <c r="C306" s="188">
        <v>2</v>
      </c>
      <c r="D306" s="188">
        <v>217</v>
      </c>
      <c r="E306" s="189" t="s">
        <v>83</v>
      </c>
      <c r="F306" s="190">
        <v>6</v>
      </c>
      <c r="G306" s="190">
        <v>3435.8351221379999</v>
      </c>
      <c r="H306" s="190">
        <v>2000.8806308869998</v>
      </c>
      <c r="I306" s="190">
        <v>1407.6093864190002</v>
      </c>
      <c r="J306" s="190">
        <v>593.27124446799996</v>
      </c>
      <c r="K306" s="190">
        <v>1290.3065589509999</v>
      </c>
      <c r="L306" s="190">
        <v>745.47109059299999</v>
      </c>
      <c r="M306" s="190">
        <v>544.83546835799996</v>
      </c>
      <c r="N306" s="190">
        <v>144.64793228900001</v>
      </c>
      <c r="O306" s="190">
        <v>101.753798804</v>
      </c>
      <c r="P306" s="190">
        <v>42.894133485000005</v>
      </c>
    </row>
    <row r="307" spans="1:16" ht="15" customHeight="1" x14ac:dyDescent="0.2">
      <c r="A307" s="188" t="s">
        <v>1216</v>
      </c>
      <c r="B307" s="187" t="s">
        <v>109</v>
      </c>
      <c r="C307" s="188">
        <v>2</v>
      </c>
      <c r="D307" s="188">
        <v>218</v>
      </c>
      <c r="E307" s="189" t="s">
        <v>1130</v>
      </c>
      <c r="F307" s="190">
        <v>7</v>
      </c>
      <c r="G307" s="190">
        <v>3670.4746404540001</v>
      </c>
      <c r="H307" s="190">
        <v>1996.0569738699999</v>
      </c>
      <c r="I307" s="190">
        <v>1045.4810654389998</v>
      </c>
      <c r="J307" s="190">
        <v>950.57590843100002</v>
      </c>
      <c r="K307" s="190">
        <v>1618.4176665780001</v>
      </c>
      <c r="L307" s="190">
        <v>1128.166964512</v>
      </c>
      <c r="M307" s="190">
        <v>490.25070206600003</v>
      </c>
      <c r="N307" s="190">
        <v>55.999999998</v>
      </c>
      <c r="O307" s="190">
        <v>47.999999998999996</v>
      </c>
      <c r="P307" s="190">
        <v>7.9999999989999999</v>
      </c>
    </row>
    <row r="308" spans="1:16" ht="15" customHeight="1" x14ac:dyDescent="0.2">
      <c r="A308" s="188" t="s">
        <v>1216</v>
      </c>
      <c r="B308" s="187" t="s">
        <v>109</v>
      </c>
      <c r="C308" s="188">
        <v>3</v>
      </c>
      <c r="D308" s="188">
        <v>301</v>
      </c>
      <c r="E308" s="189" t="s">
        <v>84</v>
      </c>
      <c r="F308" s="190">
        <v>88</v>
      </c>
      <c r="G308" s="190">
        <v>1335.8894853799995</v>
      </c>
      <c r="H308" s="190">
        <v>202.87729680299998</v>
      </c>
      <c r="I308" s="190">
        <v>90.905485811999995</v>
      </c>
      <c r="J308" s="190">
        <v>111.971810991</v>
      </c>
      <c r="K308" s="190">
        <v>1087.5352703880001</v>
      </c>
      <c r="L308" s="190">
        <v>153.95368606599999</v>
      </c>
      <c r="M308" s="190">
        <v>933.58158432199991</v>
      </c>
      <c r="N308" s="190">
        <v>45.476918072000004</v>
      </c>
      <c r="O308" s="190">
        <v>13.402718075000001</v>
      </c>
      <c r="P308" s="190">
        <v>32.074199997000001</v>
      </c>
    </row>
    <row r="309" spans="1:16" ht="15" customHeight="1" x14ac:dyDescent="0.2">
      <c r="A309" s="188" t="s">
        <v>1216</v>
      </c>
      <c r="B309" s="187" t="s">
        <v>109</v>
      </c>
      <c r="C309" s="188">
        <v>3</v>
      </c>
      <c r="D309" s="188">
        <v>302</v>
      </c>
      <c r="E309" s="189" t="s">
        <v>85</v>
      </c>
      <c r="F309" s="190">
        <v>14</v>
      </c>
      <c r="G309" s="190">
        <v>47</v>
      </c>
      <c r="H309" s="190">
        <v>0</v>
      </c>
      <c r="I309" s="190">
        <v>0</v>
      </c>
      <c r="J309" s="190">
        <v>0</v>
      </c>
      <c r="K309" s="190">
        <v>45</v>
      </c>
      <c r="L309" s="190">
        <v>4</v>
      </c>
      <c r="M309" s="190">
        <v>41</v>
      </c>
      <c r="N309" s="190">
        <v>2</v>
      </c>
      <c r="O309" s="190">
        <v>1</v>
      </c>
      <c r="P309" s="190">
        <v>1</v>
      </c>
    </row>
    <row r="310" spans="1:16" ht="15" customHeight="1" x14ac:dyDescent="0.2">
      <c r="A310" s="188" t="s">
        <v>1216</v>
      </c>
      <c r="B310" s="187" t="s">
        <v>109</v>
      </c>
      <c r="C310" s="188">
        <v>3</v>
      </c>
      <c r="D310" s="188">
        <v>303</v>
      </c>
      <c r="E310" s="189" t="s">
        <v>1131</v>
      </c>
      <c r="F310" s="190">
        <v>18</v>
      </c>
      <c r="G310" s="190">
        <v>289.65377751699998</v>
      </c>
      <c r="H310" s="190">
        <v>92.361811063000005</v>
      </c>
      <c r="I310" s="190">
        <v>30.380612167999999</v>
      </c>
      <c r="J310" s="190">
        <v>61.981198894999999</v>
      </c>
      <c r="K310" s="190">
        <v>190.07056568799999</v>
      </c>
      <c r="L310" s="190">
        <v>43.115298273999997</v>
      </c>
      <c r="M310" s="190">
        <v>146.95526741399999</v>
      </c>
      <c r="N310" s="190">
        <v>7.2214007480000006</v>
      </c>
      <c r="O310" s="190">
        <v>1.354708799</v>
      </c>
      <c r="P310" s="190">
        <v>5.8666919489999998</v>
      </c>
    </row>
    <row r="311" spans="1:16" ht="15" customHeight="1" x14ac:dyDescent="0.2">
      <c r="A311" s="188" t="s">
        <v>1216</v>
      </c>
      <c r="B311" s="187" t="s">
        <v>109</v>
      </c>
      <c r="C311" s="188">
        <v>3</v>
      </c>
      <c r="D311" s="188">
        <v>304</v>
      </c>
      <c r="E311" s="189" t="s">
        <v>119</v>
      </c>
      <c r="F311" s="190">
        <v>35</v>
      </c>
      <c r="G311" s="190">
        <v>181.78319918399998</v>
      </c>
      <c r="H311" s="190">
        <v>74.972082479000008</v>
      </c>
      <c r="I311" s="190">
        <v>68.523390333999998</v>
      </c>
      <c r="J311" s="190">
        <v>6.4486921449999999</v>
      </c>
      <c r="K311" s="190">
        <v>99.024396363000008</v>
      </c>
      <c r="L311" s="190">
        <v>37.698189127999989</v>
      </c>
      <c r="M311" s="190">
        <v>61.326207234999998</v>
      </c>
      <c r="N311" s="190">
        <v>7.7867202950000003</v>
      </c>
      <c r="O311" s="190">
        <v>5.7947685970000009</v>
      </c>
      <c r="P311" s="190">
        <v>1.9919516980000003</v>
      </c>
    </row>
    <row r="312" spans="1:16" ht="15" customHeight="1" x14ac:dyDescent="0.2">
      <c r="A312" s="188" t="s">
        <v>1216</v>
      </c>
      <c r="B312" s="187" t="s">
        <v>109</v>
      </c>
      <c r="C312" s="188">
        <v>3</v>
      </c>
      <c r="D312" s="188">
        <v>305</v>
      </c>
      <c r="E312" s="189" t="s">
        <v>86</v>
      </c>
      <c r="F312" s="190">
        <v>9</v>
      </c>
      <c r="G312" s="190">
        <v>63.697331680999994</v>
      </c>
      <c r="H312" s="190">
        <v>45.687247600000006</v>
      </c>
      <c r="I312" s="190">
        <v>33.439479743000007</v>
      </c>
      <c r="J312" s="190">
        <v>12.247767856999999</v>
      </c>
      <c r="K312" s="190">
        <v>17.564854393999997</v>
      </c>
      <c r="L312" s="190">
        <v>5.8635080120000005</v>
      </c>
      <c r="M312" s="190">
        <v>11.701346382000001</v>
      </c>
      <c r="N312" s="190">
        <v>0.44522968099999999</v>
      </c>
      <c r="O312" s="190">
        <v>0</v>
      </c>
      <c r="P312" s="190">
        <v>0.44522968099999999</v>
      </c>
    </row>
    <row r="313" spans="1:16" ht="15" customHeight="1" x14ac:dyDescent="0.2">
      <c r="A313" s="188" t="s">
        <v>1216</v>
      </c>
      <c r="B313" s="187" t="s">
        <v>109</v>
      </c>
      <c r="C313" s="188">
        <v>3</v>
      </c>
      <c r="D313" s="188">
        <v>306</v>
      </c>
      <c r="E313" s="189" t="s">
        <v>1132</v>
      </c>
      <c r="F313" s="190">
        <v>5</v>
      </c>
      <c r="G313" s="190">
        <v>20</v>
      </c>
      <c r="H313" s="190">
        <v>15</v>
      </c>
      <c r="I313" s="190">
        <v>6</v>
      </c>
      <c r="J313" s="190">
        <v>9</v>
      </c>
      <c r="K313" s="190">
        <v>5</v>
      </c>
      <c r="L313" s="190">
        <v>0</v>
      </c>
      <c r="M313" s="190">
        <v>5</v>
      </c>
      <c r="N313" s="190">
        <v>0</v>
      </c>
      <c r="O313" s="190">
        <v>0</v>
      </c>
      <c r="P313" s="190">
        <v>0</v>
      </c>
    </row>
    <row r="314" spans="1:16" ht="15" customHeight="1" x14ac:dyDescent="0.2">
      <c r="A314" s="188" t="s">
        <v>1216</v>
      </c>
      <c r="B314" s="187" t="s">
        <v>109</v>
      </c>
      <c r="C314" s="188">
        <v>3</v>
      </c>
      <c r="D314" s="188">
        <v>307</v>
      </c>
      <c r="E314" s="189" t="s">
        <v>87</v>
      </c>
      <c r="F314" s="190">
        <v>8</v>
      </c>
      <c r="G314" s="190">
        <v>30.243902438999999</v>
      </c>
      <c r="H314" s="190">
        <v>8.2439024389999993</v>
      </c>
      <c r="I314" s="190">
        <v>4.2439024390000002</v>
      </c>
      <c r="J314" s="190">
        <v>4</v>
      </c>
      <c r="K314" s="190">
        <v>22</v>
      </c>
      <c r="L314" s="190">
        <v>8</v>
      </c>
      <c r="M314" s="190">
        <v>14</v>
      </c>
      <c r="N314" s="190">
        <v>0</v>
      </c>
      <c r="O314" s="190">
        <v>0</v>
      </c>
      <c r="P314" s="190">
        <v>0</v>
      </c>
    </row>
    <row r="315" spans="1:16" ht="15" customHeight="1" x14ac:dyDescent="0.2">
      <c r="A315" s="188" t="s">
        <v>1216</v>
      </c>
      <c r="B315" s="187" t="s">
        <v>109</v>
      </c>
      <c r="C315" s="188">
        <v>3</v>
      </c>
      <c r="D315" s="188">
        <v>308</v>
      </c>
      <c r="E315" s="189" t="s">
        <v>1133</v>
      </c>
      <c r="F315" s="190">
        <v>69</v>
      </c>
      <c r="G315" s="190">
        <v>343.63984616600004</v>
      </c>
      <c r="H315" s="190">
        <v>37.871305374000002</v>
      </c>
      <c r="I315" s="190">
        <v>17.355928838000001</v>
      </c>
      <c r="J315" s="190">
        <v>20.515376535999998</v>
      </c>
      <c r="K315" s="190">
        <v>293.46189297000001</v>
      </c>
      <c r="L315" s="190">
        <v>55.629410669999999</v>
      </c>
      <c r="M315" s="190">
        <v>237.83248229999998</v>
      </c>
      <c r="N315" s="190">
        <v>12.306647781000001</v>
      </c>
      <c r="O315" s="190">
        <v>4.4364253869999999</v>
      </c>
      <c r="P315" s="190">
        <v>7.8702223939999998</v>
      </c>
    </row>
    <row r="316" spans="1:16" ht="15" customHeight="1" x14ac:dyDescent="0.2">
      <c r="A316" s="188" t="s">
        <v>1216</v>
      </c>
      <c r="B316" s="187" t="s">
        <v>109</v>
      </c>
      <c r="C316" s="188">
        <v>3</v>
      </c>
      <c r="D316" s="188">
        <v>309</v>
      </c>
      <c r="E316" s="189" t="s">
        <v>88</v>
      </c>
      <c r="F316" s="190">
        <v>4</v>
      </c>
      <c r="G316" s="190">
        <v>7</v>
      </c>
      <c r="H316" s="190">
        <v>4</v>
      </c>
      <c r="I316" s="190">
        <v>2</v>
      </c>
      <c r="J316" s="190">
        <v>2</v>
      </c>
      <c r="K316" s="190">
        <v>3</v>
      </c>
      <c r="L316" s="190">
        <v>1</v>
      </c>
      <c r="M316" s="190">
        <v>2</v>
      </c>
      <c r="N316" s="190">
        <v>0</v>
      </c>
      <c r="O316" s="190">
        <v>0</v>
      </c>
      <c r="P316" s="190">
        <v>0</v>
      </c>
    </row>
    <row r="317" spans="1:16" ht="15" customHeight="1" x14ac:dyDescent="0.2">
      <c r="A317" s="188" t="s">
        <v>1216</v>
      </c>
      <c r="B317" s="187" t="s">
        <v>109</v>
      </c>
      <c r="C317" s="188">
        <v>3</v>
      </c>
      <c r="D317" s="188">
        <v>310</v>
      </c>
      <c r="E317" s="189" t="s">
        <v>1134</v>
      </c>
      <c r="F317" s="190">
        <v>7</v>
      </c>
      <c r="G317" s="190">
        <v>36.263024032000004</v>
      </c>
      <c r="H317" s="190">
        <v>2.127191866</v>
      </c>
      <c r="I317" s="190">
        <v>2</v>
      </c>
      <c r="J317" s="190">
        <v>0.12719186600000001</v>
      </c>
      <c r="K317" s="190">
        <v>34.135832164999997</v>
      </c>
      <c r="L317" s="190">
        <v>9.445171534</v>
      </c>
      <c r="M317" s="190">
        <v>24.690660631</v>
      </c>
      <c r="N317" s="190">
        <v>0</v>
      </c>
      <c r="O317" s="190">
        <v>0</v>
      </c>
      <c r="P317" s="190">
        <v>0</v>
      </c>
    </row>
    <row r="318" spans="1:16" ht="15" customHeight="1" x14ac:dyDescent="0.2">
      <c r="A318" s="188" t="s">
        <v>1216</v>
      </c>
      <c r="B318" s="187" t="s">
        <v>109</v>
      </c>
      <c r="C318" s="188">
        <v>3</v>
      </c>
      <c r="D318" s="188">
        <v>311</v>
      </c>
      <c r="E318" s="189" t="s">
        <v>89</v>
      </c>
      <c r="F318" s="190">
        <v>7</v>
      </c>
      <c r="G318" s="190">
        <v>11</v>
      </c>
      <c r="H318" s="190">
        <v>0</v>
      </c>
      <c r="I318" s="190">
        <v>0</v>
      </c>
      <c r="J318" s="190">
        <v>0</v>
      </c>
      <c r="K318" s="190">
        <v>11</v>
      </c>
      <c r="L318" s="190">
        <v>6</v>
      </c>
      <c r="M318" s="190">
        <v>5</v>
      </c>
      <c r="N318" s="190">
        <v>0</v>
      </c>
      <c r="O318" s="190">
        <v>0</v>
      </c>
      <c r="P318" s="190">
        <v>0</v>
      </c>
    </row>
    <row r="319" spans="1:16" ht="15" customHeight="1" x14ac:dyDescent="0.2">
      <c r="A319" s="188" t="s">
        <v>1216</v>
      </c>
      <c r="B319" s="187" t="s">
        <v>109</v>
      </c>
      <c r="C319" s="188">
        <v>3</v>
      </c>
      <c r="D319" s="188">
        <v>312</v>
      </c>
      <c r="E319" s="189" t="s">
        <v>1135</v>
      </c>
      <c r="F319" s="190">
        <v>5</v>
      </c>
      <c r="G319" s="190">
        <v>9</v>
      </c>
      <c r="H319" s="190">
        <v>0</v>
      </c>
      <c r="I319" s="190">
        <v>0</v>
      </c>
      <c r="J319" s="190">
        <v>0</v>
      </c>
      <c r="K319" s="190">
        <v>9</v>
      </c>
      <c r="L319" s="190">
        <v>0</v>
      </c>
      <c r="M319" s="190">
        <v>9</v>
      </c>
      <c r="N319" s="190">
        <v>0</v>
      </c>
      <c r="O319" s="190">
        <v>0</v>
      </c>
      <c r="P319" s="190">
        <v>0</v>
      </c>
    </row>
    <row r="320" spans="1:16" ht="15" customHeight="1" x14ac:dyDescent="0.2">
      <c r="A320" s="188" t="s">
        <v>1216</v>
      </c>
      <c r="B320" s="187" t="s">
        <v>109</v>
      </c>
      <c r="C320" s="188">
        <v>3</v>
      </c>
      <c r="D320" s="188">
        <v>313</v>
      </c>
      <c r="E320" s="189" t="s">
        <v>1211</v>
      </c>
      <c r="F320" s="190">
        <v>72</v>
      </c>
      <c r="G320" s="190">
        <v>821.95155412300005</v>
      </c>
      <c r="H320" s="190">
        <v>165.12316839200003</v>
      </c>
      <c r="I320" s="190">
        <v>116.58259732200001</v>
      </c>
      <c r="J320" s="190">
        <v>48.540571069999999</v>
      </c>
      <c r="K320" s="190">
        <v>643.72911718900002</v>
      </c>
      <c r="L320" s="190">
        <v>280.660043788</v>
      </c>
      <c r="M320" s="190">
        <v>363.06907340100003</v>
      </c>
      <c r="N320" s="190">
        <v>13.099268527</v>
      </c>
      <c r="O320" s="190">
        <v>2.8718750000000002</v>
      </c>
      <c r="P320" s="190">
        <v>10.227393527</v>
      </c>
    </row>
    <row r="321" spans="1:16" ht="15" customHeight="1" x14ac:dyDescent="0.2">
      <c r="A321" s="188" t="s">
        <v>1216</v>
      </c>
      <c r="B321" s="187" t="s">
        <v>109</v>
      </c>
      <c r="C321" s="188">
        <v>3</v>
      </c>
      <c r="D321" s="188">
        <v>314</v>
      </c>
      <c r="E321" s="189" t="s">
        <v>1136</v>
      </c>
      <c r="F321" s="190">
        <v>44</v>
      </c>
      <c r="G321" s="190">
        <v>471.46773148299997</v>
      </c>
      <c r="H321" s="190">
        <v>143.31812838299999</v>
      </c>
      <c r="I321" s="190">
        <v>130.23992198799999</v>
      </c>
      <c r="J321" s="190">
        <v>13.078206395</v>
      </c>
      <c r="K321" s="190">
        <v>294.92626338399998</v>
      </c>
      <c r="L321" s="190">
        <v>177.16019741900001</v>
      </c>
      <c r="M321" s="190">
        <v>117.766065965</v>
      </c>
      <c r="N321" s="190">
        <v>33.223339703999997</v>
      </c>
      <c r="O321" s="190">
        <v>28.231814283000002</v>
      </c>
      <c r="P321" s="190">
        <v>4.9915254209999995</v>
      </c>
    </row>
    <row r="322" spans="1:16" ht="15" customHeight="1" x14ac:dyDescent="0.2">
      <c r="A322" s="188" t="s">
        <v>1216</v>
      </c>
      <c r="B322" s="187" t="s">
        <v>109</v>
      </c>
      <c r="C322" s="188">
        <v>3</v>
      </c>
      <c r="D322" s="188">
        <v>315</v>
      </c>
      <c r="E322" s="189" t="s">
        <v>90</v>
      </c>
      <c r="F322" s="190">
        <v>41</v>
      </c>
      <c r="G322" s="190">
        <v>379.82711050299997</v>
      </c>
      <c r="H322" s="190">
        <v>138.851180871</v>
      </c>
      <c r="I322" s="190">
        <v>121.021851881</v>
      </c>
      <c r="J322" s="190">
        <v>17.82932899</v>
      </c>
      <c r="K322" s="190">
        <v>209.03107557600001</v>
      </c>
      <c r="L322" s="190">
        <v>125.342898742</v>
      </c>
      <c r="M322" s="190">
        <v>83.688176834000004</v>
      </c>
      <c r="N322" s="190">
        <v>31.944854033999999</v>
      </c>
      <c r="O322" s="190">
        <v>29.003132194000003</v>
      </c>
      <c r="P322" s="190">
        <v>2.94172184</v>
      </c>
    </row>
    <row r="323" spans="1:16" ht="15" customHeight="1" x14ac:dyDescent="0.2">
      <c r="A323" s="188" t="s">
        <v>1216</v>
      </c>
      <c r="B323" s="187" t="s">
        <v>109</v>
      </c>
      <c r="C323" s="188">
        <v>3</v>
      </c>
      <c r="D323" s="188">
        <v>316</v>
      </c>
      <c r="E323" s="189" t="s">
        <v>1137</v>
      </c>
      <c r="F323" s="190">
        <v>13</v>
      </c>
      <c r="G323" s="190">
        <v>66.890055097000001</v>
      </c>
      <c r="H323" s="190">
        <v>4.5947939250000003</v>
      </c>
      <c r="I323" s="190">
        <v>1.5158822519999999</v>
      </c>
      <c r="J323" s="190">
        <v>3.0789116729999999</v>
      </c>
      <c r="K323" s="190">
        <v>60.137935370000001</v>
      </c>
      <c r="L323" s="190">
        <v>21.157199169000002</v>
      </c>
      <c r="M323" s="190">
        <v>38.980736200999999</v>
      </c>
      <c r="N323" s="190">
        <v>2.1573257880000001</v>
      </c>
      <c r="O323" s="190">
        <v>0.562780638</v>
      </c>
      <c r="P323" s="190">
        <v>1.5945451500000001</v>
      </c>
    </row>
    <row r="324" spans="1:16" ht="15" customHeight="1" x14ac:dyDescent="0.2">
      <c r="A324" s="188" t="s">
        <v>1216</v>
      </c>
      <c r="B324" s="187" t="s">
        <v>109</v>
      </c>
      <c r="C324" s="188">
        <v>3</v>
      </c>
      <c r="D324" s="188">
        <v>317</v>
      </c>
      <c r="E324" s="189" t="s">
        <v>1212</v>
      </c>
      <c r="F324" s="190">
        <v>33</v>
      </c>
      <c r="G324" s="190">
        <v>262.820733383</v>
      </c>
      <c r="H324" s="190">
        <v>74.795593613999998</v>
      </c>
      <c r="I324" s="190">
        <v>62.946065221000005</v>
      </c>
      <c r="J324" s="190">
        <v>11.849528393</v>
      </c>
      <c r="K324" s="190">
        <v>176.41532583100002</v>
      </c>
      <c r="L324" s="190">
        <v>59.615913323000001</v>
      </c>
      <c r="M324" s="190">
        <v>116.799412508</v>
      </c>
      <c r="N324" s="190">
        <v>11.609813926000001</v>
      </c>
      <c r="O324" s="190">
        <v>4.0401542300000006</v>
      </c>
      <c r="P324" s="190">
        <v>7.5696596960000004</v>
      </c>
    </row>
    <row r="325" spans="1:16" ht="15" customHeight="1" x14ac:dyDescent="0.2">
      <c r="A325" s="188" t="s">
        <v>1216</v>
      </c>
      <c r="B325" s="187" t="s">
        <v>109</v>
      </c>
      <c r="C325" s="188">
        <v>3</v>
      </c>
      <c r="D325" s="188">
        <v>318</v>
      </c>
      <c r="E325" s="189" t="s">
        <v>1138</v>
      </c>
      <c r="F325" s="190">
        <v>24</v>
      </c>
      <c r="G325" s="190">
        <v>160.140219922</v>
      </c>
      <c r="H325" s="190">
        <v>39.188208113999998</v>
      </c>
      <c r="I325" s="190">
        <v>25</v>
      </c>
      <c r="J325" s="190">
        <v>14.188208114</v>
      </c>
      <c r="K325" s="190">
        <v>118.78131200200001</v>
      </c>
      <c r="L325" s="190">
        <v>37.510851641999999</v>
      </c>
      <c r="M325" s="190">
        <v>81.270460360000001</v>
      </c>
      <c r="N325" s="190">
        <v>2.170699801</v>
      </c>
      <c r="O325" s="190">
        <v>2.076595744</v>
      </c>
      <c r="P325" s="190">
        <v>9.4104057000000005E-2</v>
      </c>
    </row>
    <row r="326" spans="1:16" ht="15" customHeight="1" x14ac:dyDescent="0.2">
      <c r="A326" s="188" t="s">
        <v>1216</v>
      </c>
      <c r="B326" s="187" t="s">
        <v>109</v>
      </c>
      <c r="C326" s="188">
        <v>3</v>
      </c>
      <c r="D326" s="188">
        <v>320</v>
      </c>
      <c r="E326" s="189" t="s">
        <v>91</v>
      </c>
      <c r="F326" s="190">
        <v>11</v>
      </c>
      <c r="G326" s="190">
        <v>13.999999999000002</v>
      </c>
      <c r="H326" s="190">
        <v>0</v>
      </c>
      <c r="I326" s="190">
        <v>0</v>
      </c>
      <c r="J326" s="190">
        <v>0</v>
      </c>
      <c r="K326" s="190">
        <v>13.999999999000002</v>
      </c>
      <c r="L326" s="190">
        <v>2</v>
      </c>
      <c r="M326" s="190">
        <v>11.999999999000002</v>
      </c>
      <c r="N326" s="190">
        <v>0</v>
      </c>
      <c r="O326" s="190">
        <v>0</v>
      </c>
      <c r="P326" s="190">
        <v>0</v>
      </c>
    </row>
    <row r="327" spans="1:16" ht="15" customHeight="1" x14ac:dyDescent="0.2">
      <c r="A327" s="188" t="s">
        <v>1216</v>
      </c>
      <c r="B327" s="187" t="s">
        <v>109</v>
      </c>
      <c r="C327" s="188">
        <v>4</v>
      </c>
      <c r="D327" s="188">
        <v>401</v>
      </c>
      <c r="E327" s="189" t="s">
        <v>1166</v>
      </c>
      <c r="F327" s="190">
        <v>6</v>
      </c>
      <c r="G327" s="190">
        <v>102.363020338</v>
      </c>
      <c r="H327" s="190">
        <v>1.245416536</v>
      </c>
      <c r="I327" s="190">
        <v>0.20429049199999999</v>
      </c>
      <c r="J327" s="190">
        <v>1.0411260439999999</v>
      </c>
      <c r="K327" s="190">
        <v>101.06653117</v>
      </c>
      <c r="L327" s="190">
        <v>40.276547183000005</v>
      </c>
      <c r="M327" s="190">
        <v>60.789983987000006</v>
      </c>
      <c r="N327" s="190">
        <v>5.1072621999999998E-2</v>
      </c>
      <c r="O327" s="190">
        <v>5.1072621999999998E-2</v>
      </c>
      <c r="P327" s="190">
        <v>0</v>
      </c>
    </row>
    <row r="328" spans="1:16" ht="15" customHeight="1" x14ac:dyDescent="0.2">
      <c r="A328" s="188" t="s">
        <v>1216</v>
      </c>
      <c r="B328" s="187" t="s">
        <v>109</v>
      </c>
      <c r="C328" s="188">
        <v>4</v>
      </c>
      <c r="D328" s="188">
        <v>402</v>
      </c>
      <c r="E328" s="189" t="s">
        <v>92</v>
      </c>
      <c r="F328" s="190">
        <v>13</v>
      </c>
      <c r="G328" s="190">
        <v>65.372879190999996</v>
      </c>
      <c r="H328" s="190">
        <v>2.6338033E-2</v>
      </c>
      <c r="I328" s="190">
        <v>8.7793439999999997E-3</v>
      </c>
      <c r="J328" s="190">
        <v>1.7558689000000002E-2</v>
      </c>
      <c r="K328" s="190">
        <v>65.135836847000007</v>
      </c>
      <c r="L328" s="190">
        <v>19.951665346999999</v>
      </c>
      <c r="M328" s="190">
        <v>45.184171499999998</v>
      </c>
      <c r="N328" s="190">
        <v>0.21070429400000001</v>
      </c>
      <c r="O328" s="190">
        <v>7.9014109999999999E-2</v>
      </c>
      <c r="P328" s="190">
        <v>0.13169018400000002</v>
      </c>
    </row>
    <row r="329" spans="1:16" ht="15" customHeight="1" x14ac:dyDescent="0.2">
      <c r="A329" s="188" t="s">
        <v>1216</v>
      </c>
      <c r="B329" s="187" t="s">
        <v>109</v>
      </c>
      <c r="C329" s="188">
        <v>4</v>
      </c>
      <c r="D329" s="188">
        <v>403</v>
      </c>
      <c r="E329" s="189" t="s">
        <v>120</v>
      </c>
      <c r="F329" s="190">
        <v>7</v>
      </c>
      <c r="G329" s="190">
        <v>46.577558844999999</v>
      </c>
      <c r="H329" s="190">
        <v>0.43004372099999993</v>
      </c>
      <c r="I329" s="190">
        <v>0.43004372099999993</v>
      </c>
      <c r="J329" s="190">
        <v>0</v>
      </c>
      <c r="K329" s="190">
        <v>45.717471397000004</v>
      </c>
      <c r="L329" s="190">
        <v>20.265540050999999</v>
      </c>
      <c r="M329" s="190">
        <v>25.451931346000002</v>
      </c>
      <c r="N329" s="190">
        <v>0.43004372099999993</v>
      </c>
      <c r="O329" s="190">
        <v>0</v>
      </c>
      <c r="P329" s="190">
        <v>0.43004372099999993</v>
      </c>
    </row>
    <row r="330" spans="1:16" ht="15" customHeight="1" x14ac:dyDescent="0.2">
      <c r="A330" s="188" t="s">
        <v>1216</v>
      </c>
      <c r="B330" s="187" t="s">
        <v>109</v>
      </c>
      <c r="C330" s="188">
        <v>4</v>
      </c>
      <c r="D330" s="188">
        <v>404</v>
      </c>
      <c r="E330" s="189" t="s">
        <v>93</v>
      </c>
      <c r="F330" s="190">
        <v>42</v>
      </c>
      <c r="G330" s="190">
        <v>262.11442784299993</v>
      </c>
      <c r="H330" s="190">
        <v>27.064676591000005</v>
      </c>
      <c r="I330" s="190">
        <v>1.9999999929999999</v>
      </c>
      <c r="J330" s="190">
        <v>25.064676597999991</v>
      </c>
      <c r="K330" s="190">
        <v>229.04975120699999</v>
      </c>
      <c r="L330" s="190">
        <v>114.79104475600002</v>
      </c>
      <c r="M330" s="190">
        <v>114.25870645100001</v>
      </c>
      <c r="N330" s="190">
        <v>5.9999999720000003</v>
      </c>
      <c r="O330" s="190">
        <v>2.999999989</v>
      </c>
      <c r="P330" s="190">
        <v>2.9999999830000008</v>
      </c>
    </row>
    <row r="331" spans="1:16" ht="15" customHeight="1" x14ac:dyDescent="0.2">
      <c r="A331" s="188" t="s">
        <v>1216</v>
      </c>
      <c r="B331" s="187" t="s">
        <v>109</v>
      </c>
      <c r="C331" s="188">
        <v>4</v>
      </c>
      <c r="D331" s="188">
        <v>406</v>
      </c>
      <c r="E331" s="189" t="s">
        <v>121</v>
      </c>
      <c r="F331" s="190">
        <v>23</v>
      </c>
      <c r="G331" s="190">
        <v>121.84708940300001</v>
      </c>
      <c r="H331" s="190">
        <v>1.43218662</v>
      </c>
      <c r="I331" s="190">
        <v>0.39382632899999998</v>
      </c>
      <c r="J331" s="190">
        <v>1.038360291</v>
      </c>
      <c r="K331" s="190">
        <v>117.86929004500001</v>
      </c>
      <c r="L331" s="190">
        <v>73.480670401999987</v>
      </c>
      <c r="M331" s="190">
        <v>44.388619643000006</v>
      </c>
      <c r="N331" s="190">
        <v>2.5456126989999999</v>
      </c>
      <c r="O331" s="190">
        <v>1.31061933</v>
      </c>
      <c r="P331" s="190">
        <v>1.2349933689999999</v>
      </c>
    </row>
    <row r="332" spans="1:16" ht="15" customHeight="1" x14ac:dyDescent="0.2">
      <c r="A332" s="188" t="s">
        <v>1216</v>
      </c>
      <c r="B332" s="187" t="s">
        <v>109</v>
      </c>
      <c r="C332" s="188">
        <v>5</v>
      </c>
      <c r="D332" s="188">
        <v>501</v>
      </c>
      <c r="E332" s="189" t="s">
        <v>95</v>
      </c>
      <c r="F332" s="190">
        <v>6</v>
      </c>
      <c r="G332" s="190">
        <v>116.558996941</v>
      </c>
      <c r="H332" s="190">
        <v>29.961856633999993</v>
      </c>
      <c r="I332" s="190">
        <v>28.145385021000003</v>
      </c>
      <c r="J332" s="190">
        <v>1.816471613</v>
      </c>
      <c r="K332" s="190">
        <v>80.143850619999995</v>
      </c>
      <c r="L332" s="190">
        <v>71.474586011</v>
      </c>
      <c r="M332" s="190">
        <v>8.669264608999999</v>
      </c>
      <c r="N332" s="190">
        <v>6.453289667</v>
      </c>
      <c r="O332" s="190">
        <v>5.5352904470000004</v>
      </c>
      <c r="P332" s="190">
        <v>0.91799922</v>
      </c>
    </row>
    <row r="333" spans="1:16" ht="15" customHeight="1" x14ac:dyDescent="0.2">
      <c r="A333" s="188" t="s">
        <v>1216</v>
      </c>
      <c r="B333" s="187" t="s">
        <v>109</v>
      </c>
      <c r="C333" s="188">
        <v>5</v>
      </c>
      <c r="D333" s="188">
        <v>502</v>
      </c>
      <c r="E333" s="189" t="s">
        <v>1220</v>
      </c>
      <c r="F333" s="190">
        <v>12</v>
      </c>
      <c r="G333" s="190">
        <v>95.515980353999993</v>
      </c>
      <c r="H333" s="190">
        <v>72.714923739</v>
      </c>
      <c r="I333" s="190">
        <v>57.103672395000004</v>
      </c>
      <c r="J333" s="190">
        <v>15.611251343999999</v>
      </c>
      <c r="K333" s="190">
        <v>22.424889835999998</v>
      </c>
      <c r="L333" s="190">
        <v>10.412196008999999</v>
      </c>
      <c r="M333" s="190">
        <v>12.012693827</v>
      </c>
      <c r="N333" s="190">
        <v>0.37616676500000001</v>
      </c>
      <c r="O333" s="190">
        <v>0.33276291000000002</v>
      </c>
      <c r="P333" s="190">
        <v>4.3403854999999998E-2</v>
      </c>
    </row>
    <row r="334" spans="1:16" ht="15" customHeight="1" x14ac:dyDescent="0.2">
      <c r="A334" s="188" t="s">
        <v>1216</v>
      </c>
      <c r="B334" s="187" t="s">
        <v>109</v>
      </c>
      <c r="C334" s="188">
        <v>5</v>
      </c>
      <c r="D334" s="188">
        <v>504</v>
      </c>
      <c r="E334" s="189" t="s">
        <v>1140</v>
      </c>
      <c r="F334" s="190">
        <v>7</v>
      </c>
      <c r="G334" s="190">
        <v>182.519919429</v>
      </c>
      <c r="H334" s="190">
        <v>81.971950810999999</v>
      </c>
      <c r="I334" s="190">
        <v>76.979237779000002</v>
      </c>
      <c r="J334" s="190">
        <v>4.9927130319999993</v>
      </c>
      <c r="K334" s="190">
        <v>97.486306417000009</v>
      </c>
      <c r="L334" s="190">
        <v>41.323593901000002</v>
      </c>
      <c r="M334" s="190">
        <v>56.162712515999999</v>
      </c>
      <c r="N334" s="190">
        <v>3.061662197</v>
      </c>
      <c r="O334" s="190">
        <v>1.045576407</v>
      </c>
      <c r="P334" s="190">
        <v>2.01608579</v>
      </c>
    </row>
    <row r="335" spans="1:16" ht="15" customHeight="1" x14ac:dyDescent="0.2">
      <c r="A335" s="188" t="s">
        <v>1216</v>
      </c>
      <c r="B335" s="187" t="s">
        <v>109</v>
      </c>
      <c r="C335" s="188">
        <v>5</v>
      </c>
      <c r="D335" s="188">
        <v>505</v>
      </c>
      <c r="E335" s="189" t="s">
        <v>1141</v>
      </c>
      <c r="F335" s="190">
        <v>21</v>
      </c>
      <c r="G335" s="190">
        <v>61.999999992999996</v>
      </c>
      <c r="H335" s="190">
        <v>52.999999989000003</v>
      </c>
      <c r="I335" s="190">
        <v>35.999999993000003</v>
      </c>
      <c r="J335" s="190">
        <v>16.999999996</v>
      </c>
      <c r="K335" s="190">
        <v>8.9999999979999998</v>
      </c>
      <c r="L335" s="190">
        <v>0.99999999900000003</v>
      </c>
      <c r="M335" s="190">
        <v>7.9999999989999999</v>
      </c>
      <c r="N335" s="190">
        <v>0</v>
      </c>
      <c r="O335" s="190">
        <v>0</v>
      </c>
      <c r="P335" s="190">
        <v>0</v>
      </c>
    </row>
    <row r="336" spans="1:16" ht="15" customHeight="1" x14ac:dyDescent="0.2">
      <c r="A336" s="188" t="s">
        <v>1216</v>
      </c>
      <c r="B336" s="187" t="s">
        <v>109</v>
      </c>
      <c r="C336" s="188">
        <v>5</v>
      </c>
      <c r="D336" s="188">
        <v>506</v>
      </c>
      <c r="E336" s="189" t="s">
        <v>97</v>
      </c>
      <c r="F336" s="190">
        <v>54</v>
      </c>
      <c r="G336" s="190">
        <v>714.26717680100001</v>
      </c>
      <c r="H336" s="190">
        <v>503.936462527</v>
      </c>
      <c r="I336" s="190">
        <v>480.30926929599997</v>
      </c>
      <c r="J336" s="190">
        <v>23.627193231</v>
      </c>
      <c r="K336" s="190">
        <v>208.05520666300004</v>
      </c>
      <c r="L336" s="190">
        <v>97.154012346999977</v>
      </c>
      <c r="M336" s="190">
        <v>110.90119431599999</v>
      </c>
      <c r="N336" s="190">
        <v>2.2755075759999999</v>
      </c>
      <c r="O336" s="190">
        <v>1.8926327110000001</v>
      </c>
      <c r="P336" s="190">
        <v>0.38287486500000001</v>
      </c>
    </row>
    <row r="337" spans="1:16" ht="15" customHeight="1" x14ac:dyDescent="0.2">
      <c r="A337" s="188" t="s">
        <v>1216</v>
      </c>
      <c r="B337" s="187" t="s">
        <v>109</v>
      </c>
      <c r="C337" s="188">
        <v>5</v>
      </c>
      <c r="D337" s="188">
        <v>507</v>
      </c>
      <c r="E337" s="189" t="s">
        <v>1221</v>
      </c>
      <c r="F337" s="190">
        <v>7</v>
      </c>
      <c r="G337" s="190">
        <v>23.799999996</v>
      </c>
      <c r="H337" s="190">
        <v>0</v>
      </c>
      <c r="I337" s="190">
        <v>0</v>
      </c>
      <c r="J337" s="190">
        <v>0</v>
      </c>
      <c r="K337" s="190">
        <v>23.799999993</v>
      </c>
      <c r="L337" s="190">
        <v>16.499999996</v>
      </c>
      <c r="M337" s="190">
        <v>7.2999999969999996</v>
      </c>
      <c r="N337" s="190">
        <v>0</v>
      </c>
      <c r="O337" s="190">
        <v>0</v>
      </c>
      <c r="P337" s="190">
        <v>0</v>
      </c>
    </row>
    <row r="338" spans="1:16" ht="15" customHeight="1" x14ac:dyDescent="0.2">
      <c r="A338" s="188" t="s">
        <v>1216</v>
      </c>
      <c r="B338" s="187" t="s">
        <v>109</v>
      </c>
      <c r="C338" s="188">
        <v>5</v>
      </c>
      <c r="D338" s="188">
        <v>508</v>
      </c>
      <c r="E338" s="189" t="s">
        <v>1143</v>
      </c>
      <c r="F338" s="190">
        <v>22</v>
      </c>
      <c r="G338" s="190">
        <v>97.422700535000004</v>
      </c>
      <c r="H338" s="190">
        <v>34.825072879000004</v>
      </c>
      <c r="I338" s="190">
        <v>10.227463799999999</v>
      </c>
      <c r="J338" s="190">
        <v>24.597609079000001</v>
      </c>
      <c r="K338" s="190">
        <v>62.419124771</v>
      </c>
      <c r="L338" s="190">
        <v>13.605749411</v>
      </c>
      <c r="M338" s="190">
        <v>48.813375360000002</v>
      </c>
      <c r="N338" s="190">
        <v>0.178502879</v>
      </c>
      <c r="O338" s="190">
        <v>0</v>
      </c>
      <c r="P338" s="190">
        <v>0.178502879</v>
      </c>
    </row>
    <row r="339" spans="1:16" ht="15" customHeight="1" x14ac:dyDescent="0.2">
      <c r="A339" s="188" t="s">
        <v>1216</v>
      </c>
      <c r="B339" s="187" t="s">
        <v>109</v>
      </c>
      <c r="C339" s="188">
        <v>6</v>
      </c>
      <c r="D339" s="188">
        <v>601</v>
      </c>
      <c r="E339" s="189" t="s">
        <v>98</v>
      </c>
      <c r="F339" s="190">
        <v>187</v>
      </c>
      <c r="G339" s="190">
        <v>675.16800919100001</v>
      </c>
      <c r="H339" s="190">
        <v>607.30786036699999</v>
      </c>
      <c r="I339" s="190">
        <v>211.86075707799998</v>
      </c>
      <c r="J339" s="190">
        <v>395.44710328899993</v>
      </c>
      <c r="K339" s="190">
        <v>55.10384628300001</v>
      </c>
      <c r="L339" s="190">
        <v>20.420447867</v>
      </c>
      <c r="M339" s="190">
        <v>34.683398416000003</v>
      </c>
      <c r="N339" s="190">
        <v>12.756302517</v>
      </c>
      <c r="O339" s="190">
        <v>8.9999999989999999</v>
      </c>
      <c r="P339" s="190">
        <v>3.756302518</v>
      </c>
    </row>
    <row r="340" spans="1:16" ht="15" customHeight="1" x14ac:dyDescent="0.2">
      <c r="A340" s="188" t="s">
        <v>1216</v>
      </c>
      <c r="B340" s="187" t="s">
        <v>109</v>
      </c>
      <c r="C340" s="188">
        <v>6</v>
      </c>
      <c r="D340" s="188">
        <v>602</v>
      </c>
      <c r="E340" s="189" t="s">
        <v>99</v>
      </c>
      <c r="F340" s="190">
        <v>24</v>
      </c>
      <c r="G340" s="190">
        <v>179.731738433</v>
      </c>
      <c r="H340" s="190">
        <v>137.68995214899999</v>
      </c>
      <c r="I340" s="190">
        <v>19.999999999</v>
      </c>
      <c r="J340" s="190">
        <v>117.68995215</v>
      </c>
      <c r="K340" s="190">
        <v>37.041786279</v>
      </c>
      <c r="L340" s="190">
        <v>11.627272727000001</v>
      </c>
      <c r="M340" s="190">
        <v>25.414513551999999</v>
      </c>
      <c r="N340" s="190">
        <v>4.9999999979999998</v>
      </c>
      <c r="O340" s="190">
        <v>2</v>
      </c>
      <c r="P340" s="190">
        <v>2.9999999979999998</v>
      </c>
    </row>
    <row r="341" spans="1:16" ht="15" customHeight="1" x14ac:dyDescent="0.2">
      <c r="A341" s="188" t="s">
        <v>1216</v>
      </c>
      <c r="B341" s="187" t="s">
        <v>109</v>
      </c>
      <c r="C341" s="188">
        <v>6</v>
      </c>
      <c r="D341" s="188">
        <v>603</v>
      </c>
      <c r="E341" s="189" t="s">
        <v>122</v>
      </c>
      <c r="F341" s="190">
        <v>1</v>
      </c>
      <c r="G341" s="190" t="s">
        <v>141</v>
      </c>
      <c r="H341" s="190" t="s">
        <v>141</v>
      </c>
      <c r="I341" s="190" t="s">
        <v>141</v>
      </c>
      <c r="J341" s="190" t="s">
        <v>141</v>
      </c>
      <c r="K341" s="190" t="s">
        <v>141</v>
      </c>
      <c r="L341" s="190" t="s">
        <v>141</v>
      </c>
      <c r="M341" s="190" t="s">
        <v>141</v>
      </c>
      <c r="N341" s="190" t="s">
        <v>141</v>
      </c>
      <c r="O341" s="190" t="s">
        <v>141</v>
      </c>
      <c r="P341" s="190" t="s">
        <v>141</v>
      </c>
    </row>
    <row r="342" spans="1:16" ht="15" customHeight="1" x14ac:dyDescent="0.2">
      <c r="A342" s="188" t="s">
        <v>1216</v>
      </c>
      <c r="B342" s="187" t="s">
        <v>109</v>
      </c>
      <c r="C342" s="188">
        <v>6</v>
      </c>
      <c r="D342" s="188">
        <v>604</v>
      </c>
      <c r="E342" s="189" t="s">
        <v>100</v>
      </c>
      <c r="F342" s="190">
        <v>5</v>
      </c>
      <c r="G342" s="190">
        <v>20.672678087000001</v>
      </c>
      <c r="H342" s="190">
        <v>11.999999998</v>
      </c>
      <c r="I342" s="190">
        <v>8.9999999989999999</v>
      </c>
      <c r="J342" s="190">
        <v>2.9999999989999999</v>
      </c>
      <c r="K342" s="190">
        <v>8.6023444530000006</v>
      </c>
      <c r="L342" s="190">
        <v>0.37511271400000001</v>
      </c>
      <c r="M342" s="190">
        <v>8.2272317390000005</v>
      </c>
      <c r="N342" s="190">
        <v>7.0333633000000007E-2</v>
      </c>
      <c r="O342" s="190">
        <v>2.3444544000000001E-2</v>
      </c>
      <c r="P342" s="190">
        <v>4.6889089000000002E-2</v>
      </c>
    </row>
    <row r="343" spans="1:16" ht="15" customHeight="1" x14ac:dyDescent="0.2">
      <c r="A343" s="188" t="s">
        <v>1216</v>
      </c>
      <c r="B343" s="187" t="s">
        <v>109</v>
      </c>
      <c r="C343" s="188">
        <v>6</v>
      </c>
      <c r="D343" s="188">
        <v>605</v>
      </c>
      <c r="E343" s="189" t="s">
        <v>1144</v>
      </c>
      <c r="F343" s="190">
        <v>1</v>
      </c>
      <c r="G343" s="190" t="s">
        <v>141</v>
      </c>
      <c r="H343" s="190" t="s">
        <v>141</v>
      </c>
      <c r="I343" s="190" t="s">
        <v>141</v>
      </c>
      <c r="J343" s="190" t="s">
        <v>141</v>
      </c>
      <c r="K343" s="190" t="s">
        <v>141</v>
      </c>
      <c r="L343" s="190" t="s">
        <v>141</v>
      </c>
      <c r="M343" s="190" t="s">
        <v>141</v>
      </c>
      <c r="N343" s="190" t="s">
        <v>141</v>
      </c>
      <c r="O343" s="190" t="s">
        <v>141</v>
      </c>
      <c r="P343" s="190" t="s">
        <v>141</v>
      </c>
    </row>
    <row r="344" spans="1:16" ht="15" customHeight="1" x14ac:dyDescent="0.2">
      <c r="A344" s="188" t="s">
        <v>1216</v>
      </c>
      <c r="B344" s="187" t="s">
        <v>109</v>
      </c>
      <c r="C344" s="188">
        <v>6</v>
      </c>
      <c r="D344" s="188">
        <v>606</v>
      </c>
      <c r="E344" s="189" t="s">
        <v>1145</v>
      </c>
      <c r="F344" s="190">
        <v>28</v>
      </c>
      <c r="G344" s="190">
        <v>64.68735803300001</v>
      </c>
      <c r="H344" s="190">
        <v>32.307055069</v>
      </c>
      <c r="I344" s="190">
        <v>17.664543250000001</v>
      </c>
      <c r="J344" s="190">
        <v>14.642511818999999</v>
      </c>
      <c r="K344" s="190">
        <v>32.380302952000001</v>
      </c>
      <c r="L344" s="190">
        <v>9.0017847419999999</v>
      </c>
      <c r="M344" s="190">
        <v>23.378518210000003</v>
      </c>
      <c r="N344" s="190">
        <v>0</v>
      </c>
      <c r="O344" s="190">
        <v>0</v>
      </c>
      <c r="P344" s="190">
        <v>0</v>
      </c>
    </row>
    <row r="345" spans="1:16" ht="15" customHeight="1" x14ac:dyDescent="0.2">
      <c r="A345" s="188" t="s">
        <v>1216</v>
      </c>
      <c r="B345" s="187" t="s">
        <v>109</v>
      </c>
      <c r="C345" s="188">
        <v>7</v>
      </c>
      <c r="D345" s="188">
        <v>701</v>
      </c>
      <c r="E345" s="189" t="s">
        <v>1146</v>
      </c>
      <c r="F345" s="190">
        <v>11</v>
      </c>
      <c r="G345" s="190">
        <v>114.530701185</v>
      </c>
      <c r="H345" s="190">
        <v>81.773727336000007</v>
      </c>
      <c r="I345" s="190">
        <v>66.521267377000001</v>
      </c>
      <c r="J345" s="190">
        <v>15.252459958999998</v>
      </c>
      <c r="K345" s="190">
        <v>31.686998113999998</v>
      </c>
      <c r="L345" s="190">
        <v>9.6382815219999998</v>
      </c>
      <c r="M345" s="190">
        <v>22.048716591999998</v>
      </c>
      <c r="N345" s="190">
        <v>1.0699757219999999</v>
      </c>
      <c r="O345" s="190">
        <v>0.71293112299999994</v>
      </c>
      <c r="P345" s="190">
        <v>0.35704459899999996</v>
      </c>
    </row>
    <row r="346" spans="1:16" ht="15" customHeight="1" x14ac:dyDescent="0.2">
      <c r="A346" s="188" t="s">
        <v>1216</v>
      </c>
      <c r="B346" s="187" t="s">
        <v>109</v>
      </c>
      <c r="C346" s="188">
        <v>7</v>
      </c>
      <c r="D346" s="188">
        <v>702</v>
      </c>
      <c r="E346" s="189" t="s">
        <v>101</v>
      </c>
      <c r="F346" s="190">
        <v>1</v>
      </c>
      <c r="G346" s="190" t="s">
        <v>141</v>
      </c>
      <c r="H346" s="190" t="s">
        <v>141</v>
      </c>
      <c r="I346" s="190" t="s">
        <v>141</v>
      </c>
      <c r="J346" s="190" t="s">
        <v>141</v>
      </c>
      <c r="K346" s="190" t="s">
        <v>141</v>
      </c>
      <c r="L346" s="190" t="s">
        <v>141</v>
      </c>
      <c r="M346" s="190" t="s">
        <v>141</v>
      </c>
      <c r="N346" s="190" t="s">
        <v>141</v>
      </c>
      <c r="O346" s="190" t="s">
        <v>141</v>
      </c>
      <c r="P346" s="190" t="s">
        <v>141</v>
      </c>
    </row>
    <row r="347" spans="1:16" ht="15" customHeight="1" x14ac:dyDescent="0.2">
      <c r="A347" s="188" t="s">
        <v>1216</v>
      </c>
      <c r="B347" s="187" t="s">
        <v>109</v>
      </c>
      <c r="C347" s="188">
        <v>7</v>
      </c>
      <c r="D347" s="188">
        <v>703</v>
      </c>
      <c r="E347" s="189" t="s">
        <v>1147</v>
      </c>
      <c r="F347" s="190">
        <v>20</v>
      </c>
      <c r="G347" s="190">
        <v>58.333333332999999</v>
      </c>
      <c r="H347" s="190">
        <v>5.0444444439999998</v>
      </c>
      <c r="I347" s="190">
        <v>2</v>
      </c>
      <c r="J347" s="190">
        <v>3.0444444439999998</v>
      </c>
      <c r="K347" s="190">
        <v>53.288888888000002</v>
      </c>
      <c r="L347" s="190">
        <v>19</v>
      </c>
      <c r="M347" s="190">
        <v>34.288888888000002</v>
      </c>
      <c r="N347" s="190">
        <v>0</v>
      </c>
      <c r="O347" s="190">
        <v>0</v>
      </c>
      <c r="P347" s="190">
        <v>0</v>
      </c>
    </row>
    <row r="348" spans="1:16" ht="15" customHeight="1" x14ac:dyDescent="0.2">
      <c r="A348" s="188" t="s">
        <v>1216</v>
      </c>
      <c r="B348" s="187" t="s">
        <v>109</v>
      </c>
      <c r="C348" s="188">
        <v>7</v>
      </c>
      <c r="D348" s="188">
        <v>704</v>
      </c>
      <c r="E348" s="189" t="s">
        <v>1222</v>
      </c>
      <c r="F348" s="190">
        <v>63</v>
      </c>
      <c r="G348" s="190">
        <v>311.21737993400001</v>
      </c>
      <c r="H348" s="190">
        <v>12.030756918000002</v>
      </c>
      <c r="I348" s="190">
        <v>9</v>
      </c>
      <c r="J348" s="190">
        <v>3.0307569180000002</v>
      </c>
      <c r="K348" s="190">
        <v>295.96961423499999</v>
      </c>
      <c r="L348" s="190">
        <v>142.321001502</v>
      </c>
      <c r="M348" s="190">
        <v>153.64861273299999</v>
      </c>
      <c r="N348" s="190">
        <v>3.217008769</v>
      </c>
      <c r="O348" s="190">
        <v>1.208465414</v>
      </c>
      <c r="P348" s="190">
        <v>2.008543355</v>
      </c>
    </row>
    <row r="349" spans="1:16" ht="15" customHeight="1" x14ac:dyDescent="0.2">
      <c r="A349" s="188" t="s">
        <v>1216</v>
      </c>
      <c r="B349" s="187" t="s">
        <v>109</v>
      </c>
      <c r="C349" s="188">
        <v>7</v>
      </c>
      <c r="D349" s="188">
        <v>705</v>
      </c>
      <c r="E349" s="189" t="s">
        <v>105</v>
      </c>
      <c r="F349" s="190">
        <v>13</v>
      </c>
      <c r="G349" s="190">
        <v>89.721227619999993</v>
      </c>
      <c r="H349" s="190">
        <v>5.3823529400000005</v>
      </c>
      <c r="I349" s="190">
        <v>2.9058823519999999</v>
      </c>
      <c r="J349" s="190">
        <v>2.4764705879999998</v>
      </c>
      <c r="K349" s="190">
        <v>84.338874676999993</v>
      </c>
      <c r="L349" s="190">
        <v>53.068883204000002</v>
      </c>
      <c r="M349" s="190">
        <v>31.269991472999997</v>
      </c>
      <c r="N349" s="190">
        <v>0</v>
      </c>
      <c r="O349" s="190">
        <v>0</v>
      </c>
      <c r="P349" s="190">
        <v>0</v>
      </c>
    </row>
    <row r="350" spans="1:16" ht="15" customHeight="1" x14ac:dyDescent="0.2">
      <c r="A350" s="188" t="s">
        <v>1216</v>
      </c>
      <c r="B350" s="187" t="s">
        <v>109</v>
      </c>
      <c r="C350" s="188">
        <v>7</v>
      </c>
      <c r="D350" s="188">
        <v>706</v>
      </c>
      <c r="E350" s="189" t="s">
        <v>102</v>
      </c>
      <c r="F350" s="190">
        <v>8</v>
      </c>
      <c r="G350" s="190">
        <v>81.999999998999996</v>
      </c>
      <c r="H350" s="190">
        <v>58.999999998</v>
      </c>
      <c r="I350" s="190">
        <v>16.999999999</v>
      </c>
      <c r="J350" s="190">
        <v>41.999999998999996</v>
      </c>
      <c r="K350" s="190">
        <v>20.999999998</v>
      </c>
      <c r="L350" s="190">
        <v>13.999999999</v>
      </c>
      <c r="M350" s="190">
        <v>6.9999999989999999</v>
      </c>
      <c r="N350" s="190">
        <v>1.9999999989999999</v>
      </c>
      <c r="O350" s="190">
        <v>1</v>
      </c>
      <c r="P350" s="190">
        <v>0.99999999899999992</v>
      </c>
    </row>
    <row r="351" spans="1:16" ht="15" customHeight="1" x14ac:dyDescent="0.2">
      <c r="A351" s="188" t="s">
        <v>1216</v>
      </c>
      <c r="B351" s="187" t="s">
        <v>109</v>
      </c>
      <c r="C351" s="188">
        <v>7</v>
      </c>
      <c r="D351" s="188">
        <v>707</v>
      </c>
      <c r="E351" s="189" t="s">
        <v>1148</v>
      </c>
      <c r="F351" s="190">
        <v>27</v>
      </c>
      <c r="G351" s="190">
        <v>62.089512061999997</v>
      </c>
      <c r="H351" s="190">
        <v>13.468814193</v>
      </c>
      <c r="I351" s="190">
        <v>11.377149464</v>
      </c>
      <c r="J351" s="190">
        <v>2.0916647290000001</v>
      </c>
      <c r="K351" s="190">
        <v>48.563848344000007</v>
      </c>
      <c r="L351" s="190">
        <v>16.725658420999999</v>
      </c>
      <c r="M351" s="190">
        <v>31.838189922999998</v>
      </c>
      <c r="N351" s="190">
        <v>5.6849517000000002E-2</v>
      </c>
      <c r="O351" s="190">
        <v>4.9886475000000007E-2</v>
      </c>
      <c r="P351" s="190">
        <v>6.963042E-3</v>
      </c>
    </row>
    <row r="352" spans="1:16" ht="15" customHeight="1" x14ac:dyDescent="0.2">
      <c r="A352" s="188" t="s">
        <v>1216</v>
      </c>
      <c r="B352" s="187" t="s">
        <v>109</v>
      </c>
      <c r="C352" s="188">
        <v>7</v>
      </c>
      <c r="D352" s="188">
        <v>708</v>
      </c>
      <c r="E352" s="189" t="s">
        <v>1149</v>
      </c>
      <c r="F352" s="190">
        <v>8</v>
      </c>
      <c r="G352" s="190">
        <v>25.944030112</v>
      </c>
      <c r="H352" s="190">
        <v>7.7746547999999999E-2</v>
      </c>
      <c r="I352" s="190">
        <v>0</v>
      </c>
      <c r="J352" s="190">
        <v>7.7746547999999999E-2</v>
      </c>
      <c r="K352" s="190">
        <v>24.441462499</v>
      </c>
      <c r="L352" s="190">
        <v>1.683298698</v>
      </c>
      <c r="M352" s="190">
        <v>22.758163800999998</v>
      </c>
      <c r="N352" s="190">
        <v>1.4248210569999999</v>
      </c>
      <c r="O352" s="190">
        <v>7.7673956000000002E-2</v>
      </c>
      <c r="P352" s="190">
        <v>1.347147101</v>
      </c>
    </row>
    <row r="353" spans="1:16" ht="15" customHeight="1" x14ac:dyDescent="0.2">
      <c r="A353" s="188" t="s">
        <v>1216</v>
      </c>
      <c r="B353" s="187" t="s">
        <v>109</v>
      </c>
      <c r="C353" s="188">
        <v>7</v>
      </c>
      <c r="D353" s="188">
        <v>709</v>
      </c>
      <c r="E353" s="189" t="s">
        <v>1150</v>
      </c>
      <c r="F353" s="190">
        <v>11</v>
      </c>
      <c r="G353" s="190">
        <v>18.564</v>
      </c>
      <c r="H353" s="190">
        <v>0</v>
      </c>
      <c r="I353" s="190">
        <v>0</v>
      </c>
      <c r="J353" s="190">
        <v>0</v>
      </c>
      <c r="K353" s="190">
        <v>18.36</v>
      </c>
      <c r="L353" s="190">
        <v>1.34</v>
      </c>
      <c r="M353" s="190">
        <v>17.02</v>
      </c>
      <c r="N353" s="190">
        <v>0.20400000000000001</v>
      </c>
      <c r="O353" s="190">
        <v>6.8000000000000005E-2</v>
      </c>
      <c r="P353" s="190">
        <v>0.13600000000000001</v>
      </c>
    </row>
    <row r="354" spans="1:16" ht="15" customHeight="1" x14ac:dyDescent="0.2">
      <c r="A354" s="188" t="s">
        <v>1216</v>
      </c>
      <c r="B354" s="187" t="s">
        <v>109</v>
      </c>
      <c r="C354" s="188">
        <v>7</v>
      </c>
      <c r="D354" s="188">
        <v>710</v>
      </c>
      <c r="E354" s="189" t="s">
        <v>1223</v>
      </c>
      <c r="F354" s="190">
        <v>3</v>
      </c>
      <c r="G354" s="190" t="s">
        <v>141</v>
      </c>
      <c r="H354" s="190" t="s">
        <v>141</v>
      </c>
      <c r="I354" s="190" t="s">
        <v>141</v>
      </c>
      <c r="J354" s="190" t="s">
        <v>141</v>
      </c>
      <c r="K354" s="190" t="s">
        <v>141</v>
      </c>
      <c r="L354" s="190" t="s">
        <v>141</v>
      </c>
      <c r="M354" s="190" t="s">
        <v>141</v>
      </c>
      <c r="N354" s="190" t="s">
        <v>141</v>
      </c>
      <c r="O354" s="190" t="s">
        <v>141</v>
      </c>
      <c r="P354" s="190" t="s">
        <v>141</v>
      </c>
    </row>
    <row r="355" spans="1:16" ht="15" customHeight="1" x14ac:dyDescent="0.2">
      <c r="A355" s="188" t="s">
        <v>1217</v>
      </c>
      <c r="B355" s="187" t="s">
        <v>5</v>
      </c>
      <c r="C355" s="188">
        <v>1</v>
      </c>
      <c r="D355" s="188">
        <v>101</v>
      </c>
      <c r="E355" s="189" t="s">
        <v>71</v>
      </c>
      <c r="F355" s="190">
        <v>26</v>
      </c>
      <c r="G355" s="190">
        <v>289.75112483999999</v>
      </c>
      <c r="H355" s="190">
        <v>207.754382733</v>
      </c>
      <c r="I355" s="190">
        <v>200.89743968599998</v>
      </c>
      <c r="J355" s="190">
        <v>6.8569430470000006</v>
      </c>
      <c r="K355" s="190">
        <v>65.847009471999996</v>
      </c>
      <c r="L355" s="190">
        <v>32.589114645999999</v>
      </c>
      <c r="M355" s="190">
        <v>33.257894825999998</v>
      </c>
      <c r="N355" s="190">
        <v>16.149732618000002</v>
      </c>
      <c r="O355" s="190">
        <v>16.149732618000002</v>
      </c>
      <c r="P355" s="190">
        <v>0</v>
      </c>
    </row>
    <row r="356" spans="1:16" ht="15" customHeight="1" x14ac:dyDescent="0.2">
      <c r="A356" s="188" t="s">
        <v>1217</v>
      </c>
      <c r="B356" s="187" t="s">
        <v>5</v>
      </c>
      <c r="C356" s="188">
        <v>1</v>
      </c>
      <c r="D356" s="188">
        <v>103</v>
      </c>
      <c r="E356" s="189" t="s">
        <v>111</v>
      </c>
      <c r="F356" s="190">
        <v>10</v>
      </c>
      <c r="G356" s="190">
        <v>130</v>
      </c>
      <c r="H356" s="190">
        <v>93</v>
      </c>
      <c r="I356" s="190">
        <v>89</v>
      </c>
      <c r="J356" s="190">
        <v>4</v>
      </c>
      <c r="K356" s="190">
        <v>28</v>
      </c>
      <c r="L356" s="190">
        <v>15</v>
      </c>
      <c r="M356" s="190">
        <v>13</v>
      </c>
      <c r="N356" s="190">
        <v>9</v>
      </c>
      <c r="O356" s="190">
        <v>8</v>
      </c>
      <c r="P356" s="190">
        <v>1</v>
      </c>
    </row>
    <row r="357" spans="1:16" ht="15" customHeight="1" x14ac:dyDescent="0.2">
      <c r="A357" s="188" t="s">
        <v>1217</v>
      </c>
      <c r="B357" s="187" t="s">
        <v>5</v>
      </c>
      <c r="C357" s="188">
        <v>1</v>
      </c>
      <c r="D357" s="188">
        <v>104</v>
      </c>
      <c r="E357" s="189" t="s">
        <v>1108</v>
      </c>
      <c r="F357" s="190">
        <v>5</v>
      </c>
      <c r="G357" s="190">
        <v>20</v>
      </c>
      <c r="H357" s="190">
        <v>15</v>
      </c>
      <c r="I357" s="190">
        <v>15</v>
      </c>
      <c r="J357" s="190">
        <v>0</v>
      </c>
      <c r="K357" s="190">
        <v>2</v>
      </c>
      <c r="L357" s="190">
        <v>0</v>
      </c>
      <c r="M357" s="190">
        <v>2</v>
      </c>
      <c r="N357" s="190">
        <v>3</v>
      </c>
      <c r="O357" s="190">
        <v>3</v>
      </c>
      <c r="P357" s="190">
        <v>0</v>
      </c>
    </row>
    <row r="358" spans="1:16" ht="15" customHeight="1" x14ac:dyDescent="0.2">
      <c r="A358" s="188" t="s">
        <v>1217</v>
      </c>
      <c r="B358" s="187" t="s">
        <v>5</v>
      </c>
      <c r="C358" s="188">
        <v>1</v>
      </c>
      <c r="D358" s="188">
        <v>105</v>
      </c>
      <c r="E358" s="189" t="s">
        <v>1109</v>
      </c>
      <c r="F358" s="190">
        <v>14</v>
      </c>
      <c r="G358" s="190">
        <v>128.82352940999999</v>
      </c>
      <c r="H358" s="190">
        <v>81.176470585000004</v>
      </c>
      <c r="I358" s="190">
        <v>74.117647056999999</v>
      </c>
      <c r="J358" s="190">
        <v>7.0588235279999996</v>
      </c>
      <c r="K358" s="190">
        <v>40.058823528000005</v>
      </c>
      <c r="L358" s="190">
        <v>21.882352941000001</v>
      </c>
      <c r="M358" s="190">
        <v>18.176470587000001</v>
      </c>
      <c r="N358" s="190">
        <v>7.5882352920000002</v>
      </c>
      <c r="O358" s="190">
        <v>6.8235294099999999</v>
      </c>
      <c r="P358" s="190">
        <v>0.764705882</v>
      </c>
    </row>
    <row r="359" spans="1:16" ht="15" customHeight="1" x14ac:dyDescent="0.2">
      <c r="A359" s="188" t="s">
        <v>1217</v>
      </c>
      <c r="B359" s="187" t="s">
        <v>5</v>
      </c>
      <c r="C359" s="188">
        <v>1</v>
      </c>
      <c r="D359" s="188">
        <v>106</v>
      </c>
      <c r="E359" s="189" t="s">
        <v>1204</v>
      </c>
      <c r="F359" s="190">
        <v>33</v>
      </c>
      <c r="G359" s="190">
        <v>306.52496733800001</v>
      </c>
      <c r="H359" s="190">
        <v>252.70506485199999</v>
      </c>
      <c r="I359" s="190">
        <v>248.039866617</v>
      </c>
      <c r="J359" s="190">
        <v>4.6651982350000001</v>
      </c>
      <c r="K359" s="190">
        <v>51.819902470999999</v>
      </c>
      <c r="L359" s="190">
        <v>23.370173853000001</v>
      </c>
      <c r="M359" s="190">
        <v>28.449728617999998</v>
      </c>
      <c r="N359" s="190">
        <v>1.9999999980000001</v>
      </c>
      <c r="O359" s="190">
        <v>1.9999999980000001</v>
      </c>
      <c r="P359" s="190">
        <v>0</v>
      </c>
    </row>
    <row r="360" spans="1:16" ht="15" customHeight="1" x14ac:dyDescent="0.2">
      <c r="A360" s="188" t="s">
        <v>1217</v>
      </c>
      <c r="B360" s="187" t="s">
        <v>5</v>
      </c>
      <c r="C360" s="188">
        <v>1</v>
      </c>
      <c r="D360" s="188">
        <v>107</v>
      </c>
      <c r="E360" s="189" t="s">
        <v>72</v>
      </c>
      <c r="F360" s="190">
        <v>1</v>
      </c>
      <c r="G360" s="190" t="s">
        <v>141</v>
      </c>
      <c r="H360" s="190" t="s">
        <v>141</v>
      </c>
      <c r="I360" s="190" t="s">
        <v>141</v>
      </c>
      <c r="J360" s="190" t="s">
        <v>141</v>
      </c>
      <c r="K360" s="190" t="s">
        <v>141</v>
      </c>
      <c r="L360" s="190" t="s">
        <v>141</v>
      </c>
      <c r="M360" s="190" t="s">
        <v>141</v>
      </c>
      <c r="N360" s="190" t="s">
        <v>141</v>
      </c>
      <c r="O360" s="190" t="s">
        <v>141</v>
      </c>
      <c r="P360" s="190" t="s">
        <v>141</v>
      </c>
    </row>
    <row r="361" spans="1:16" ht="15" customHeight="1" x14ac:dyDescent="0.2">
      <c r="A361" s="188" t="s">
        <v>1217</v>
      </c>
      <c r="B361" s="187" t="s">
        <v>5</v>
      </c>
      <c r="C361" s="188">
        <v>1</v>
      </c>
      <c r="D361" s="188">
        <v>108</v>
      </c>
      <c r="E361" s="189" t="s">
        <v>1110</v>
      </c>
      <c r="F361" s="190">
        <v>21</v>
      </c>
      <c r="G361" s="190">
        <v>144.39473683899999</v>
      </c>
      <c r="H361" s="190">
        <v>106.78947367900001</v>
      </c>
      <c r="I361" s="190">
        <v>92.789473681000004</v>
      </c>
      <c r="J361" s="190">
        <v>13.999999998</v>
      </c>
      <c r="K361" s="190">
        <v>30.736842101000001</v>
      </c>
      <c r="L361" s="190">
        <v>11.999999998</v>
      </c>
      <c r="M361" s="190">
        <v>18.736842103000001</v>
      </c>
      <c r="N361" s="190">
        <v>6.8684210510000003</v>
      </c>
      <c r="O361" s="190">
        <v>4.9999999989999999</v>
      </c>
      <c r="P361" s="190">
        <v>1.868421052</v>
      </c>
    </row>
    <row r="362" spans="1:16" ht="15" customHeight="1" x14ac:dyDescent="0.2">
      <c r="A362" s="188" t="s">
        <v>1217</v>
      </c>
      <c r="B362" s="187" t="s">
        <v>5</v>
      </c>
      <c r="C362" s="188">
        <v>1</v>
      </c>
      <c r="D362" s="188">
        <v>110</v>
      </c>
      <c r="E362" s="189" t="s">
        <v>112</v>
      </c>
      <c r="F362" s="190">
        <v>19</v>
      </c>
      <c r="G362" s="190">
        <v>607.31811739600005</v>
      </c>
      <c r="H362" s="190">
        <v>311.25778438400005</v>
      </c>
      <c r="I362" s="190">
        <v>283.65456506999999</v>
      </c>
      <c r="J362" s="190">
        <v>27.603219314</v>
      </c>
      <c r="K362" s="190">
        <v>262.85389437600003</v>
      </c>
      <c r="L362" s="190">
        <v>191.50543259300002</v>
      </c>
      <c r="M362" s="190">
        <v>71.348461782999991</v>
      </c>
      <c r="N362" s="190">
        <v>33.206438626999997</v>
      </c>
      <c r="O362" s="190">
        <v>27.404828971000001</v>
      </c>
      <c r="P362" s="190">
        <v>5.8016096560000001</v>
      </c>
    </row>
    <row r="363" spans="1:16" ht="15" customHeight="1" x14ac:dyDescent="0.2">
      <c r="A363" s="188" t="s">
        <v>1217</v>
      </c>
      <c r="B363" s="187" t="s">
        <v>5</v>
      </c>
      <c r="C363" s="188">
        <v>1</v>
      </c>
      <c r="D363" s="188">
        <v>111</v>
      </c>
      <c r="E363" s="189" t="s">
        <v>1111</v>
      </c>
      <c r="F363" s="190">
        <v>15</v>
      </c>
      <c r="G363" s="190">
        <v>98.5</v>
      </c>
      <c r="H363" s="190">
        <v>56</v>
      </c>
      <c r="I363" s="190">
        <v>54</v>
      </c>
      <c r="J363" s="190">
        <v>2</v>
      </c>
      <c r="K363" s="190">
        <v>32.5</v>
      </c>
      <c r="L363" s="190">
        <v>7.5</v>
      </c>
      <c r="M363" s="190">
        <v>25</v>
      </c>
      <c r="N363" s="190">
        <v>10</v>
      </c>
      <c r="O363" s="190">
        <v>9</v>
      </c>
      <c r="P363" s="190">
        <v>1</v>
      </c>
    </row>
    <row r="364" spans="1:16" ht="15" customHeight="1" x14ac:dyDescent="0.2">
      <c r="A364" s="188" t="s">
        <v>1217</v>
      </c>
      <c r="B364" s="187" t="s">
        <v>5</v>
      </c>
      <c r="C364" s="188">
        <v>1</v>
      </c>
      <c r="D364" s="188">
        <v>112</v>
      </c>
      <c r="E364" s="189" t="s">
        <v>1112</v>
      </c>
      <c r="F364" s="190">
        <v>17</v>
      </c>
      <c r="G364" s="190">
        <v>220.99999999800002</v>
      </c>
      <c r="H364" s="190">
        <v>157.99999999800002</v>
      </c>
      <c r="I364" s="190">
        <v>156.99999999800002</v>
      </c>
      <c r="J364" s="190">
        <v>1</v>
      </c>
      <c r="K364" s="190">
        <v>38.999999996999996</v>
      </c>
      <c r="L364" s="190">
        <v>21.999999999</v>
      </c>
      <c r="M364" s="190">
        <v>16.999999998</v>
      </c>
      <c r="N364" s="190">
        <v>23.999999998</v>
      </c>
      <c r="O364" s="190">
        <v>23.999999998</v>
      </c>
      <c r="P364" s="190">
        <v>0</v>
      </c>
    </row>
    <row r="365" spans="1:16" ht="15" customHeight="1" x14ac:dyDescent="0.2">
      <c r="A365" s="188" t="s">
        <v>1217</v>
      </c>
      <c r="B365" s="187" t="s">
        <v>5</v>
      </c>
      <c r="C365" s="188">
        <v>1</v>
      </c>
      <c r="D365" s="188">
        <v>113</v>
      </c>
      <c r="E365" s="189" t="s">
        <v>73</v>
      </c>
      <c r="F365" s="190">
        <v>2</v>
      </c>
      <c r="G365" s="190" t="s">
        <v>141</v>
      </c>
      <c r="H365" s="190" t="s">
        <v>141</v>
      </c>
      <c r="I365" s="190" t="s">
        <v>141</v>
      </c>
      <c r="J365" s="190" t="s">
        <v>141</v>
      </c>
      <c r="K365" s="190" t="s">
        <v>141</v>
      </c>
      <c r="L365" s="190" t="s">
        <v>141</v>
      </c>
      <c r="M365" s="190" t="s">
        <v>141</v>
      </c>
      <c r="N365" s="190" t="s">
        <v>141</v>
      </c>
      <c r="O365" s="190" t="s">
        <v>141</v>
      </c>
      <c r="P365" s="190" t="s">
        <v>141</v>
      </c>
    </row>
    <row r="366" spans="1:16" ht="15" customHeight="1" x14ac:dyDescent="0.2">
      <c r="A366" s="188" t="s">
        <v>1217</v>
      </c>
      <c r="B366" s="187" t="s">
        <v>5</v>
      </c>
      <c r="C366" s="188">
        <v>1</v>
      </c>
      <c r="D366" s="188">
        <v>114</v>
      </c>
      <c r="E366" s="189" t="s">
        <v>74</v>
      </c>
      <c r="F366" s="190">
        <v>9</v>
      </c>
      <c r="G366" s="190">
        <v>209.56603773500001</v>
      </c>
      <c r="H366" s="190">
        <v>112</v>
      </c>
      <c r="I366" s="190">
        <v>101</v>
      </c>
      <c r="J366" s="190">
        <v>11</v>
      </c>
      <c r="K366" s="190">
        <v>90.566037734999995</v>
      </c>
      <c r="L366" s="190">
        <v>67.188679245000003</v>
      </c>
      <c r="M366" s="190">
        <v>23.377358489999999</v>
      </c>
      <c r="N366" s="190">
        <v>7</v>
      </c>
      <c r="O366" s="190">
        <v>7</v>
      </c>
      <c r="P366" s="190">
        <v>0</v>
      </c>
    </row>
    <row r="367" spans="1:16" ht="15" customHeight="1" x14ac:dyDescent="0.2">
      <c r="A367" s="188" t="s">
        <v>1217</v>
      </c>
      <c r="B367" s="187" t="s">
        <v>5</v>
      </c>
      <c r="C367" s="188">
        <v>1</v>
      </c>
      <c r="D367" s="188">
        <v>115</v>
      </c>
      <c r="E367" s="189" t="s">
        <v>1205</v>
      </c>
      <c r="F367" s="190">
        <v>14</v>
      </c>
      <c r="G367" s="190">
        <v>92.124999998999996</v>
      </c>
      <c r="H367" s="190">
        <v>52.624999998999996</v>
      </c>
      <c r="I367" s="190">
        <v>49.624999998999996</v>
      </c>
      <c r="J367" s="190">
        <v>3</v>
      </c>
      <c r="K367" s="190">
        <v>27.624999998</v>
      </c>
      <c r="L367" s="190">
        <v>9.8749999989999999</v>
      </c>
      <c r="M367" s="190">
        <v>17.749999999</v>
      </c>
      <c r="N367" s="190">
        <v>11.874999999</v>
      </c>
      <c r="O367" s="190">
        <v>11.874999999</v>
      </c>
      <c r="P367" s="190">
        <v>0</v>
      </c>
    </row>
    <row r="368" spans="1:16" ht="15" customHeight="1" x14ac:dyDescent="0.2">
      <c r="A368" s="188" t="s">
        <v>1217</v>
      </c>
      <c r="B368" s="187" t="s">
        <v>5</v>
      </c>
      <c r="C368" s="188">
        <v>1</v>
      </c>
      <c r="D368" s="188">
        <v>117</v>
      </c>
      <c r="E368" s="189" t="s">
        <v>1114</v>
      </c>
      <c r="F368" s="190">
        <v>3</v>
      </c>
      <c r="G368" s="190">
        <v>10.999999999</v>
      </c>
      <c r="H368" s="190">
        <v>9.9999999979999998</v>
      </c>
      <c r="I368" s="190">
        <v>4.9999999989999999</v>
      </c>
      <c r="J368" s="190">
        <v>4.9999999989999999</v>
      </c>
      <c r="K368" s="190">
        <v>0.99999999900000003</v>
      </c>
      <c r="L368" s="190">
        <v>0</v>
      </c>
      <c r="M368" s="190">
        <v>0.99999999900000003</v>
      </c>
      <c r="N368" s="190">
        <v>0</v>
      </c>
      <c r="O368" s="190">
        <v>0</v>
      </c>
      <c r="P368" s="190">
        <v>0</v>
      </c>
    </row>
    <row r="369" spans="1:16" ht="15" customHeight="1" x14ac:dyDescent="0.2">
      <c r="A369" s="188" t="s">
        <v>1217</v>
      </c>
      <c r="B369" s="187" t="s">
        <v>5</v>
      </c>
      <c r="C369" s="188">
        <v>1</v>
      </c>
      <c r="D369" s="188">
        <v>118</v>
      </c>
      <c r="E369" s="189" t="s">
        <v>114</v>
      </c>
      <c r="F369" s="190">
        <v>5</v>
      </c>
      <c r="G369" s="190">
        <v>12.569580889999999</v>
      </c>
      <c r="H369" s="190">
        <v>4.5038287070000003</v>
      </c>
      <c r="I369" s="190">
        <v>1.538847163</v>
      </c>
      <c r="J369" s="190">
        <v>2.964981544</v>
      </c>
      <c r="K369" s="190">
        <v>6.327916214</v>
      </c>
      <c r="L369" s="190">
        <v>0.41170097500000002</v>
      </c>
      <c r="M369" s="190">
        <v>5.9162152389999996</v>
      </c>
      <c r="N369" s="190">
        <v>1.7378359640000001</v>
      </c>
      <c r="O369" s="190">
        <v>0.53269551900000001</v>
      </c>
      <c r="P369" s="190">
        <v>1.2051404450000001</v>
      </c>
    </row>
    <row r="370" spans="1:16" ht="15" customHeight="1" x14ac:dyDescent="0.2">
      <c r="A370" s="188" t="s">
        <v>1217</v>
      </c>
      <c r="B370" s="187" t="s">
        <v>5</v>
      </c>
      <c r="C370" s="188">
        <v>1</v>
      </c>
      <c r="D370" s="188">
        <v>119</v>
      </c>
      <c r="E370" s="189" t="s">
        <v>1206</v>
      </c>
      <c r="F370" s="190">
        <v>22</v>
      </c>
      <c r="G370" s="190">
        <v>330.71527504400001</v>
      </c>
      <c r="H370" s="190">
        <v>275.86432853299999</v>
      </c>
      <c r="I370" s="190">
        <v>144.44518094599999</v>
      </c>
      <c r="J370" s="190">
        <v>131.419147587</v>
      </c>
      <c r="K370" s="190">
        <v>45.896638410999998</v>
      </c>
      <c r="L370" s="190">
        <v>15.962884410000001</v>
      </c>
      <c r="M370" s="190">
        <v>29.933754001</v>
      </c>
      <c r="N370" s="190">
        <v>8.9543080909999997</v>
      </c>
      <c r="O370" s="190">
        <v>3.9817232360000001</v>
      </c>
      <c r="P370" s="190">
        <v>4.972584855</v>
      </c>
    </row>
    <row r="371" spans="1:16" ht="15" customHeight="1" x14ac:dyDescent="0.2">
      <c r="A371" s="188" t="s">
        <v>1217</v>
      </c>
      <c r="B371" s="187" t="s">
        <v>5</v>
      </c>
      <c r="C371" s="188">
        <v>1</v>
      </c>
      <c r="D371" s="188">
        <v>120</v>
      </c>
      <c r="E371" s="189" t="s">
        <v>1116</v>
      </c>
      <c r="F371" s="190">
        <v>5</v>
      </c>
      <c r="G371" s="190">
        <v>10.999999999</v>
      </c>
      <c r="H371" s="190">
        <v>10</v>
      </c>
      <c r="I371" s="190">
        <v>0</v>
      </c>
      <c r="J371" s="190">
        <v>10</v>
      </c>
      <c r="K371" s="190">
        <v>0.99999999900000003</v>
      </c>
      <c r="L371" s="190">
        <v>0</v>
      </c>
      <c r="M371" s="190">
        <v>0.99999999900000003</v>
      </c>
      <c r="N371" s="190">
        <v>0</v>
      </c>
      <c r="O371" s="190">
        <v>0</v>
      </c>
      <c r="P371" s="190">
        <v>0</v>
      </c>
    </row>
    <row r="372" spans="1:16" ht="15" customHeight="1" x14ac:dyDescent="0.2">
      <c r="A372" s="188" t="s">
        <v>1217</v>
      </c>
      <c r="B372" s="187" t="s">
        <v>5</v>
      </c>
      <c r="C372" s="188">
        <v>1</v>
      </c>
      <c r="D372" s="188">
        <v>121</v>
      </c>
      <c r="E372" s="189" t="s">
        <v>1117</v>
      </c>
      <c r="F372" s="190">
        <v>13</v>
      </c>
      <c r="G372" s="190">
        <v>70</v>
      </c>
      <c r="H372" s="190">
        <v>52</v>
      </c>
      <c r="I372" s="190">
        <v>36</v>
      </c>
      <c r="J372" s="190">
        <v>16</v>
      </c>
      <c r="K372" s="190">
        <v>11</v>
      </c>
      <c r="L372" s="190">
        <v>2</v>
      </c>
      <c r="M372" s="190">
        <v>9</v>
      </c>
      <c r="N372" s="190">
        <v>7</v>
      </c>
      <c r="O372" s="190">
        <v>1</v>
      </c>
      <c r="P372" s="190">
        <v>6</v>
      </c>
    </row>
    <row r="373" spans="1:16" ht="15" customHeight="1" x14ac:dyDescent="0.2">
      <c r="A373" s="188" t="s">
        <v>1217</v>
      </c>
      <c r="B373" s="187" t="s">
        <v>5</v>
      </c>
      <c r="C373" s="188">
        <v>1</v>
      </c>
      <c r="D373" s="188">
        <v>123</v>
      </c>
      <c r="E373" s="189" t="s">
        <v>1118</v>
      </c>
      <c r="F373" s="190">
        <v>5</v>
      </c>
      <c r="G373" s="190">
        <v>15.999999999</v>
      </c>
      <c r="H373" s="190">
        <v>13.999999999</v>
      </c>
      <c r="I373" s="190">
        <v>0</v>
      </c>
      <c r="J373" s="190">
        <v>13.999999999</v>
      </c>
      <c r="K373" s="190">
        <v>2</v>
      </c>
      <c r="L373" s="190">
        <v>0</v>
      </c>
      <c r="M373" s="190">
        <v>2</v>
      </c>
      <c r="N373" s="190">
        <v>0</v>
      </c>
      <c r="O373" s="190">
        <v>0</v>
      </c>
      <c r="P373" s="190">
        <v>0</v>
      </c>
    </row>
    <row r="374" spans="1:16" ht="15" customHeight="1" x14ac:dyDescent="0.2">
      <c r="A374" s="188" t="s">
        <v>1217</v>
      </c>
      <c r="B374" s="187" t="s">
        <v>5</v>
      </c>
      <c r="C374" s="188">
        <v>1</v>
      </c>
      <c r="D374" s="188">
        <v>124</v>
      </c>
      <c r="E374" s="189" t="s">
        <v>75</v>
      </c>
      <c r="F374" s="190">
        <v>16</v>
      </c>
      <c r="G374" s="190">
        <v>35.342319746000001</v>
      </c>
      <c r="H374" s="190">
        <v>29.226332287000002</v>
      </c>
      <c r="I374" s="190">
        <v>4.0658307210000002</v>
      </c>
      <c r="J374" s="190">
        <v>25.160501566000001</v>
      </c>
      <c r="K374" s="190">
        <v>1.5862068950000001</v>
      </c>
      <c r="L374" s="190">
        <v>0.175548589</v>
      </c>
      <c r="M374" s="190">
        <v>1.410658306</v>
      </c>
      <c r="N374" s="190">
        <v>4.529780562</v>
      </c>
      <c r="O374" s="190">
        <v>8.7774294000000003E-2</v>
      </c>
      <c r="P374" s="190">
        <v>4.4420062680000001</v>
      </c>
    </row>
    <row r="375" spans="1:16" ht="15" customHeight="1" x14ac:dyDescent="0.2">
      <c r="A375" s="188" t="s">
        <v>1217</v>
      </c>
      <c r="B375" s="187" t="s">
        <v>5</v>
      </c>
      <c r="C375" s="188">
        <v>1</v>
      </c>
      <c r="D375" s="188" t="s">
        <v>115</v>
      </c>
      <c r="E375" s="189" t="s">
        <v>76</v>
      </c>
      <c r="F375" s="190">
        <v>2</v>
      </c>
      <c r="G375" s="190" t="s">
        <v>141</v>
      </c>
      <c r="H375" s="190" t="s">
        <v>141</v>
      </c>
      <c r="I375" s="190" t="s">
        <v>141</v>
      </c>
      <c r="J375" s="190" t="s">
        <v>141</v>
      </c>
      <c r="K375" s="190" t="s">
        <v>141</v>
      </c>
      <c r="L375" s="190" t="s">
        <v>141</v>
      </c>
      <c r="M375" s="190" t="s">
        <v>141</v>
      </c>
      <c r="N375" s="190" t="s">
        <v>141</v>
      </c>
      <c r="O375" s="190" t="s">
        <v>141</v>
      </c>
      <c r="P375" s="190" t="s">
        <v>141</v>
      </c>
    </row>
    <row r="376" spans="1:16" ht="15" customHeight="1" x14ac:dyDescent="0.2">
      <c r="A376" s="188" t="s">
        <v>1217</v>
      </c>
      <c r="B376" s="187" t="s">
        <v>5</v>
      </c>
      <c r="C376" s="188">
        <v>1</v>
      </c>
      <c r="D376" s="188" t="s">
        <v>116</v>
      </c>
      <c r="E376" s="189" t="s">
        <v>117</v>
      </c>
      <c r="F376" s="190">
        <v>3</v>
      </c>
      <c r="G376" s="190">
        <v>8.9999999989999999</v>
      </c>
      <c r="H376" s="190">
        <v>0.99999999900000003</v>
      </c>
      <c r="I376" s="190">
        <v>0</v>
      </c>
      <c r="J376" s="190">
        <v>0.99999999900000003</v>
      </c>
      <c r="K376" s="190">
        <v>8</v>
      </c>
      <c r="L376" s="190">
        <v>3</v>
      </c>
      <c r="M376" s="190">
        <v>5</v>
      </c>
      <c r="N376" s="190">
        <v>0</v>
      </c>
      <c r="O376" s="190">
        <v>0</v>
      </c>
      <c r="P376" s="190">
        <v>0</v>
      </c>
    </row>
    <row r="377" spans="1:16" ht="15" customHeight="1" x14ac:dyDescent="0.2">
      <c r="A377" s="188" t="s">
        <v>1217</v>
      </c>
      <c r="B377" s="187" t="s">
        <v>5</v>
      </c>
      <c r="C377" s="188">
        <v>1</v>
      </c>
      <c r="D377" s="188">
        <v>126</v>
      </c>
      <c r="E377" s="189" t="s">
        <v>1207</v>
      </c>
      <c r="F377" s="190">
        <v>17</v>
      </c>
      <c r="G377" s="190">
        <v>264.99999999800002</v>
      </c>
      <c r="H377" s="190">
        <v>241.999999997</v>
      </c>
      <c r="I377" s="190">
        <v>223.99999999800002</v>
      </c>
      <c r="J377" s="190">
        <v>17.999999999</v>
      </c>
      <c r="K377" s="190">
        <v>20.999999998</v>
      </c>
      <c r="L377" s="190">
        <v>6.9999999989999999</v>
      </c>
      <c r="M377" s="190">
        <v>13.999999999</v>
      </c>
      <c r="N377" s="190">
        <v>1.9999999989999999</v>
      </c>
      <c r="O377" s="190">
        <v>1.9999999989999999</v>
      </c>
      <c r="P377" s="190">
        <v>0</v>
      </c>
    </row>
    <row r="378" spans="1:16" ht="15" customHeight="1" x14ac:dyDescent="0.2">
      <c r="A378" s="188" t="s">
        <v>1217</v>
      </c>
      <c r="B378" s="187" t="s">
        <v>5</v>
      </c>
      <c r="C378" s="188">
        <v>1</v>
      </c>
      <c r="D378" s="188">
        <v>127</v>
      </c>
      <c r="E378" s="189" t="s">
        <v>1120</v>
      </c>
      <c r="F378" s="190">
        <v>1</v>
      </c>
      <c r="G378" s="190" t="s">
        <v>141</v>
      </c>
      <c r="H378" s="190" t="s">
        <v>141</v>
      </c>
      <c r="I378" s="190" t="s">
        <v>141</v>
      </c>
      <c r="J378" s="190" t="s">
        <v>141</v>
      </c>
      <c r="K378" s="190" t="s">
        <v>141</v>
      </c>
      <c r="L378" s="190" t="s">
        <v>141</v>
      </c>
      <c r="M378" s="190" t="s">
        <v>141</v>
      </c>
      <c r="N378" s="190" t="s">
        <v>141</v>
      </c>
      <c r="O378" s="190" t="s">
        <v>141</v>
      </c>
      <c r="P378" s="190" t="s">
        <v>141</v>
      </c>
    </row>
    <row r="379" spans="1:16" ht="15" customHeight="1" x14ac:dyDescent="0.2">
      <c r="A379" s="188" t="s">
        <v>1217</v>
      </c>
      <c r="B379" s="187" t="s">
        <v>5</v>
      </c>
      <c r="C379" s="188">
        <v>1</v>
      </c>
      <c r="D379" s="188">
        <v>128</v>
      </c>
      <c r="E379" s="189" t="s">
        <v>1121</v>
      </c>
      <c r="F379" s="190">
        <v>3</v>
      </c>
      <c r="G379" s="190">
        <v>9.7777777770000007</v>
      </c>
      <c r="H379" s="190">
        <v>1.7777777770000001</v>
      </c>
      <c r="I379" s="190">
        <v>1.7777777770000001</v>
      </c>
      <c r="J379" s="190">
        <v>0</v>
      </c>
      <c r="K379" s="190">
        <v>8</v>
      </c>
      <c r="L379" s="190">
        <v>6</v>
      </c>
      <c r="M379" s="190">
        <v>2</v>
      </c>
      <c r="N379" s="190">
        <v>0</v>
      </c>
      <c r="O379" s="190">
        <v>0</v>
      </c>
      <c r="P379" s="190">
        <v>0</v>
      </c>
    </row>
    <row r="380" spans="1:16" ht="15" customHeight="1" x14ac:dyDescent="0.2">
      <c r="A380" s="188" t="s">
        <v>1217</v>
      </c>
      <c r="B380" s="187" t="s">
        <v>5</v>
      </c>
      <c r="C380" s="188">
        <v>2</v>
      </c>
      <c r="D380" s="188">
        <v>202</v>
      </c>
      <c r="E380" s="189" t="s">
        <v>77</v>
      </c>
      <c r="F380" s="190">
        <v>2</v>
      </c>
      <c r="G380" s="190" t="s">
        <v>141</v>
      </c>
      <c r="H380" s="190" t="s">
        <v>141</v>
      </c>
      <c r="I380" s="190" t="s">
        <v>141</v>
      </c>
      <c r="J380" s="190" t="s">
        <v>141</v>
      </c>
      <c r="K380" s="190" t="s">
        <v>141</v>
      </c>
      <c r="L380" s="190" t="s">
        <v>141</v>
      </c>
      <c r="M380" s="190" t="s">
        <v>141</v>
      </c>
      <c r="N380" s="190" t="s">
        <v>141</v>
      </c>
      <c r="O380" s="190" t="s">
        <v>141</v>
      </c>
      <c r="P380" s="190" t="s">
        <v>141</v>
      </c>
    </row>
    <row r="381" spans="1:16" ht="15" customHeight="1" x14ac:dyDescent="0.2">
      <c r="A381" s="188" t="s">
        <v>1217</v>
      </c>
      <c r="B381" s="187" t="s">
        <v>5</v>
      </c>
      <c r="C381" s="188">
        <v>2</v>
      </c>
      <c r="D381" s="188">
        <v>203</v>
      </c>
      <c r="E381" s="189" t="s">
        <v>1124</v>
      </c>
      <c r="F381" s="190">
        <v>2</v>
      </c>
      <c r="G381" s="190" t="s">
        <v>141</v>
      </c>
      <c r="H381" s="190" t="s">
        <v>141</v>
      </c>
      <c r="I381" s="190" t="s">
        <v>141</v>
      </c>
      <c r="J381" s="190" t="s">
        <v>141</v>
      </c>
      <c r="K381" s="190" t="s">
        <v>141</v>
      </c>
      <c r="L381" s="190" t="s">
        <v>141</v>
      </c>
      <c r="M381" s="190" t="s">
        <v>141</v>
      </c>
      <c r="N381" s="190" t="s">
        <v>141</v>
      </c>
      <c r="O381" s="190" t="s">
        <v>141</v>
      </c>
      <c r="P381" s="190" t="s">
        <v>141</v>
      </c>
    </row>
    <row r="382" spans="1:16" ht="15" customHeight="1" x14ac:dyDescent="0.2">
      <c r="A382" s="188" t="s">
        <v>1217</v>
      </c>
      <c r="B382" s="187" t="s">
        <v>5</v>
      </c>
      <c r="C382" s="188">
        <v>2</v>
      </c>
      <c r="D382" s="188">
        <v>209</v>
      </c>
      <c r="E382" s="189" t="s">
        <v>81</v>
      </c>
      <c r="F382" s="190">
        <v>3</v>
      </c>
      <c r="G382" s="190">
        <v>59.962685200999999</v>
      </c>
      <c r="H382" s="190">
        <v>39.975123465999999</v>
      </c>
      <c r="I382" s="190">
        <v>39.745381377999998</v>
      </c>
      <c r="J382" s="190">
        <v>0.22974208799999998</v>
      </c>
      <c r="K382" s="190">
        <v>17.115785620000004</v>
      </c>
      <c r="L382" s="190">
        <v>12.17633071</v>
      </c>
      <c r="M382" s="190">
        <v>4.9394549100000003</v>
      </c>
      <c r="N382" s="190">
        <v>2.871776106</v>
      </c>
      <c r="O382" s="190">
        <v>2.5271629739999999</v>
      </c>
      <c r="P382" s="190">
        <v>0.34461313200000004</v>
      </c>
    </row>
    <row r="383" spans="1:16" ht="15" customHeight="1" x14ac:dyDescent="0.2">
      <c r="A383" s="188" t="s">
        <v>1217</v>
      </c>
      <c r="B383" s="187" t="s">
        <v>5</v>
      </c>
      <c r="C383" s="188">
        <v>2</v>
      </c>
      <c r="D383" s="188">
        <v>210</v>
      </c>
      <c r="E383" s="189" t="s">
        <v>118</v>
      </c>
      <c r="F383" s="190">
        <v>4</v>
      </c>
      <c r="G383" s="190">
        <v>230.99999999900001</v>
      </c>
      <c r="H383" s="190">
        <v>113.409090908</v>
      </c>
      <c r="I383" s="190">
        <v>98.477272726999999</v>
      </c>
      <c r="J383" s="190">
        <v>14.931818181000001</v>
      </c>
      <c r="K383" s="190">
        <v>109.59090909</v>
      </c>
      <c r="L383" s="190">
        <v>67.659090909</v>
      </c>
      <c r="M383" s="190">
        <v>41.931818180999997</v>
      </c>
      <c r="N383" s="190">
        <v>8</v>
      </c>
      <c r="O383" s="190">
        <v>3</v>
      </c>
      <c r="P383" s="190">
        <v>5</v>
      </c>
    </row>
    <row r="384" spans="1:16" ht="15" customHeight="1" x14ac:dyDescent="0.2">
      <c r="A384" s="188" t="s">
        <v>1217</v>
      </c>
      <c r="B384" s="187" t="s">
        <v>5</v>
      </c>
      <c r="C384" s="188">
        <v>2</v>
      </c>
      <c r="D384" s="188">
        <v>211</v>
      </c>
      <c r="E384" s="189" t="s">
        <v>1126</v>
      </c>
      <c r="F384" s="190">
        <v>4</v>
      </c>
      <c r="G384" s="190">
        <v>709.98507462600003</v>
      </c>
      <c r="H384" s="190">
        <v>445.43283581999998</v>
      </c>
      <c r="I384" s="190">
        <v>318.52238805899998</v>
      </c>
      <c r="J384" s="190">
        <v>126.910447761</v>
      </c>
      <c r="K384" s="190">
        <v>252.552238805</v>
      </c>
      <c r="L384" s="190">
        <v>157.731343283</v>
      </c>
      <c r="M384" s="190">
        <v>94.820895522000001</v>
      </c>
      <c r="N384" s="190">
        <v>12</v>
      </c>
      <c r="O384" s="190">
        <v>8</v>
      </c>
      <c r="P384" s="190">
        <v>4</v>
      </c>
    </row>
    <row r="385" spans="1:16" ht="15" customHeight="1" x14ac:dyDescent="0.2">
      <c r="A385" s="188" t="s">
        <v>1217</v>
      </c>
      <c r="B385" s="187" t="s">
        <v>5</v>
      </c>
      <c r="C385" s="188">
        <v>2</v>
      </c>
      <c r="D385" s="188">
        <v>213</v>
      </c>
      <c r="E385" s="189" t="s">
        <v>1128</v>
      </c>
      <c r="F385" s="190">
        <v>1</v>
      </c>
      <c r="G385" s="190" t="s">
        <v>141</v>
      </c>
      <c r="H385" s="190" t="s">
        <v>141</v>
      </c>
      <c r="I385" s="190" t="s">
        <v>141</v>
      </c>
      <c r="J385" s="190" t="s">
        <v>141</v>
      </c>
      <c r="K385" s="190" t="s">
        <v>141</v>
      </c>
      <c r="L385" s="190" t="s">
        <v>141</v>
      </c>
      <c r="M385" s="190" t="s">
        <v>141</v>
      </c>
      <c r="N385" s="190" t="s">
        <v>141</v>
      </c>
      <c r="O385" s="190" t="s">
        <v>141</v>
      </c>
      <c r="P385" s="190" t="s">
        <v>141</v>
      </c>
    </row>
    <row r="386" spans="1:16" ht="15" customHeight="1" x14ac:dyDescent="0.2">
      <c r="A386" s="188" t="s">
        <v>1217</v>
      </c>
      <c r="B386" s="187" t="s">
        <v>5</v>
      </c>
      <c r="C386" s="188">
        <v>2</v>
      </c>
      <c r="D386" s="188">
        <v>216</v>
      </c>
      <c r="E386" s="189" t="s">
        <v>1210</v>
      </c>
      <c r="F386" s="190">
        <v>2</v>
      </c>
      <c r="G386" s="190" t="s">
        <v>141</v>
      </c>
      <c r="H386" s="190" t="s">
        <v>141</v>
      </c>
      <c r="I386" s="190" t="s">
        <v>141</v>
      </c>
      <c r="J386" s="190" t="s">
        <v>141</v>
      </c>
      <c r="K386" s="190" t="s">
        <v>141</v>
      </c>
      <c r="L386" s="190" t="s">
        <v>141</v>
      </c>
      <c r="M386" s="190" t="s">
        <v>141</v>
      </c>
      <c r="N386" s="190" t="s">
        <v>141</v>
      </c>
      <c r="O386" s="190" t="s">
        <v>141</v>
      </c>
      <c r="P386" s="190" t="s">
        <v>141</v>
      </c>
    </row>
    <row r="387" spans="1:16" ht="15" customHeight="1" x14ac:dyDescent="0.2">
      <c r="A387" s="188" t="s">
        <v>1217</v>
      </c>
      <c r="B387" s="187" t="s">
        <v>5</v>
      </c>
      <c r="C387" s="188">
        <v>3</v>
      </c>
      <c r="D387" s="188">
        <v>301</v>
      </c>
      <c r="E387" s="189" t="s">
        <v>84</v>
      </c>
      <c r="F387" s="190">
        <v>27</v>
      </c>
      <c r="G387" s="190">
        <v>511.749145618</v>
      </c>
      <c r="H387" s="190">
        <v>118.88248274199999</v>
      </c>
      <c r="I387" s="190">
        <v>83.540279172999988</v>
      </c>
      <c r="J387" s="190">
        <v>35.342203568999999</v>
      </c>
      <c r="K387" s="190">
        <v>380.04459360699997</v>
      </c>
      <c r="L387" s="190">
        <v>67.966215718000001</v>
      </c>
      <c r="M387" s="190">
        <v>312.07837788900002</v>
      </c>
      <c r="N387" s="190">
        <v>12.822069239000001</v>
      </c>
      <c r="O387" s="190">
        <v>3.5277024270000004</v>
      </c>
      <c r="P387" s="190">
        <v>9.2943668120000016</v>
      </c>
    </row>
    <row r="388" spans="1:16" ht="15" customHeight="1" x14ac:dyDescent="0.2">
      <c r="A388" s="188" t="s">
        <v>1217</v>
      </c>
      <c r="B388" s="187" t="s">
        <v>5</v>
      </c>
      <c r="C388" s="188">
        <v>3</v>
      </c>
      <c r="D388" s="188">
        <v>302</v>
      </c>
      <c r="E388" s="189" t="s">
        <v>85</v>
      </c>
      <c r="F388" s="190">
        <v>6</v>
      </c>
      <c r="G388" s="190">
        <v>14</v>
      </c>
      <c r="H388" s="190">
        <v>0</v>
      </c>
      <c r="I388" s="190">
        <v>0</v>
      </c>
      <c r="J388" s="190">
        <v>0</v>
      </c>
      <c r="K388" s="190">
        <v>14</v>
      </c>
      <c r="L388" s="190">
        <v>2</v>
      </c>
      <c r="M388" s="190">
        <v>12</v>
      </c>
      <c r="N388" s="190">
        <v>0</v>
      </c>
      <c r="O388" s="190">
        <v>0</v>
      </c>
      <c r="P388" s="190">
        <v>0</v>
      </c>
    </row>
    <row r="389" spans="1:16" ht="15" customHeight="1" x14ac:dyDescent="0.2">
      <c r="A389" s="188" t="s">
        <v>1217</v>
      </c>
      <c r="B389" s="187" t="s">
        <v>5</v>
      </c>
      <c r="C389" s="188">
        <v>3</v>
      </c>
      <c r="D389" s="188">
        <v>303</v>
      </c>
      <c r="E389" s="189" t="s">
        <v>1131</v>
      </c>
      <c r="F389" s="190">
        <v>5</v>
      </c>
      <c r="G389" s="190">
        <v>59.816597747000003</v>
      </c>
      <c r="H389" s="190">
        <v>13.802478443999998</v>
      </c>
      <c r="I389" s="190">
        <v>8.0795952569999994</v>
      </c>
      <c r="J389" s="190">
        <v>5.7228831869999999</v>
      </c>
      <c r="K389" s="190">
        <v>44.066207691999999</v>
      </c>
      <c r="L389" s="190">
        <v>5.7827091389999996</v>
      </c>
      <c r="M389" s="190">
        <v>38.283498553000001</v>
      </c>
      <c r="N389" s="190">
        <v>1.947911605</v>
      </c>
      <c r="O389" s="190">
        <v>3.9797628000000002E-2</v>
      </c>
      <c r="P389" s="190">
        <v>1.908113977</v>
      </c>
    </row>
    <row r="390" spans="1:16" ht="15" customHeight="1" x14ac:dyDescent="0.2">
      <c r="A390" s="188" t="s">
        <v>1217</v>
      </c>
      <c r="B390" s="187" t="s">
        <v>5</v>
      </c>
      <c r="C390" s="188">
        <v>3</v>
      </c>
      <c r="D390" s="188">
        <v>304</v>
      </c>
      <c r="E390" s="189" t="s">
        <v>119</v>
      </c>
      <c r="F390" s="190">
        <v>23</v>
      </c>
      <c r="G390" s="190">
        <v>570.6669074030001</v>
      </c>
      <c r="H390" s="190">
        <v>316.68567655200002</v>
      </c>
      <c r="I390" s="190">
        <v>259.30236315899998</v>
      </c>
      <c r="J390" s="190">
        <v>57.383313393000002</v>
      </c>
      <c r="K390" s="190">
        <v>241.013341174</v>
      </c>
      <c r="L390" s="190">
        <v>104.973869521</v>
      </c>
      <c r="M390" s="190">
        <v>136.03947165300002</v>
      </c>
      <c r="N390" s="190">
        <v>12.967889661000001</v>
      </c>
      <c r="O390" s="190">
        <v>9.5763285150000002</v>
      </c>
      <c r="P390" s="190">
        <v>3.3915611459999999</v>
      </c>
    </row>
    <row r="391" spans="1:16" ht="15" customHeight="1" x14ac:dyDescent="0.2">
      <c r="A391" s="188" t="s">
        <v>1217</v>
      </c>
      <c r="B391" s="187" t="s">
        <v>5</v>
      </c>
      <c r="C391" s="188">
        <v>3</v>
      </c>
      <c r="D391" s="188">
        <v>305</v>
      </c>
      <c r="E391" s="189" t="s">
        <v>86</v>
      </c>
      <c r="F391" s="190">
        <v>3</v>
      </c>
      <c r="G391" s="190">
        <v>43.908482141</v>
      </c>
      <c r="H391" s="190">
        <v>22.232142856000003</v>
      </c>
      <c r="I391" s="190">
        <v>5.5580357140000007</v>
      </c>
      <c r="J391" s="190">
        <v>16.674107142</v>
      </c>
      <c r="K391" s="190">
        <v>21.676339284000001</v>
      </c>
      <c r="L391" s="190">
        <v>5.5580357140000007</v>
      </c>
      <c r="M391" s="190">
        <v>16.118303569999998</v>
      </c>
      <c r="N391" s="190">
        <v>0</v>
      </c>
      <c r="O391" s="190">
        <v>0</v>
      </c>
      <c r="P391" s="190">
        <v>0</v>
      </c>
    </row>
    <row r="392" spans="1:16" ht="15" customHeight="1" x14ac:dyDescent="0.2">
      <c r="A392" s="188" t="s">
        <v>1217</v>
      </c>
      <c r="B392" s="187" t="s">
        <v>5</v>
      </c>
      <c r="C392" s="188">
        <v>3</v>
      </c>
      <c r="D392" s="188">
        <v>307</v>
      </c>
      <c r="E392" s="189" t="s">
        <v>87</v>
      </c>
      <c r="F392" s="190">
        <v>1</v>
      </c>
      <c r="G392" s="190" t="s">
        <v>141</v>
      </c>
      <c r="H392" s="190" t="s">
        <v>141</v>
      </c>
      <c r="I392" s="190" t="s">
        <v>141</v>
      </c>
      <c r="J392" s="190" t="s">
        <v>141</v>
      </c>
      <c r="K392" s="190" t="s">
        <v>141</v>
      </c>
      <c r="L392" s="190" t="s">
        <v>141</v>
      </c>
      <c r="M392" s="190" t="s">
        <v>141</v>
      </c>
      <c r="N392" s="190" t="s">
        <v>141</v>
      </c>
      <c r="O392" s="190" t="s">
        <v>141</v>
      </c>
      <c r="P392" s="190" t="s">
        <v>141</v>
      </c>
    </row>
    <row r="393" spans="1:16" ht="15" customHeight="1" x14ac:dyDescent="0.2">
      <c r="A393" s="188" t="s">
        <v>1217</v>
      </c>
      <c r="B393" s="187" t="s">
        <v>5</v>
      </c>
      <c r="C393" s="188">
        <v>3</v>
      </c>
      <c r="D393" s="188">
        <v>308</v>
      </c>
      <c r="E393" s="189" t="s">
        <v>1133</v>
      </c>
      <c r="F393" s="190">
        <v>28</v>
      </c>
      <c r="G393" s="190">
        <v>155.59101186400002</v>
      </c>
      <c r="H393" s="190">
        <v>23.959186518999999</v>
      </c>
      <c r="I393" s="190">
        <v>5.5674476469999998</v>
      </c>
      <c r="J393" s="190">
        <v>18.391738872000001</v>
      </c>
      <c r="K393" s="190">
        <v>128.80210826800001</v>
      </c>
      <c r="L393" s="190">
        <v>18.109191338999999</v>
      </c>
      <c r="M393" s="190">
        <v>110.69291692900001</v>
      </c>
      <c r="N393" s="190">
        <v>2.8297170619999998</v>
      </c>
      <c r="O393" s="190">
        <v>1.7118644060000001</v>
      </c>
      <c r="P393" s="190">
        <v>1.1178526559999999</v>
      </c>
    </row>
    <row r="394" spans="1:16" ht="15" customHeight="1" x14ac:dyDescent="0.2">
      <c r="A394" s="188" t="s">
        <v>1217</v>
      </c>
      <c r="B394" s="187" t="s">
        <v>5</v>
      </c>
      <c r="C394" s="188">
        <v>3</v>
      </c>
      <c r="D394" s="188">
        <v>309</v>
      </c>
      <c r="E394" s="189" t="s">
        <v>88</v>
      </c>
      <c r="F394" s="190">
        <v>2</v>
      </c>
      <c r="G394" s="190" t="s">
        <v>141</v>
      </c>
      <c r="H394" s="190" t="s">
        <v>141</v>
      </c>
      <c r="I394" s="190" t="s">
        <v>141</v>
      </c>
      <c r="J394" s="190" t="s">
        <v>141</v>
      </c>
      <c r="K394" s="190" t="s">
        <v>141</v>
      </c>
      <c r="L394" s="190" t="s">
        <v>141</v>
      </c>
      <c r="M394" s="190" t="s">
        <v>141</v>
      </c>
      <c r="N394" s="190" t="s">
        <v>141</v>
      </c>
      <c r="O394" s="190" t="s">
        <v>141</v>
      </c>
      <c r="P394" s="190" t="s">
        <v>141</v>
      </c>
    </row>
    <row r="395" spans="1:16" ht="15" customHeight="1" x14ac:dyDescent="0.2">
      <c r="A395" s="188" t="s">
        <v>1217</v>
      </c>
      <c r="B395" s="187" t="s">
        <v>5</v>
      </c>
      <c r="C395" s="188">
        <v>3</v>
      </c>
      <c r="D395" s="188">
        <v>310</v>
      </c>
      <c r="E395" s="189" t="s">
        <v>1134</v>
      </c>
      <c r="F395" s="190">
        <v>1</v>
      </c>
      <c r="G395" s="190" t="s">
        <v>141</v>
      </c>
      <c r="H395" s="190" t="s">
        <v>141</v>
      </c>
      <c r="I395" s="190" t="s">
        <v>141</v>
      </c>
      <c r="J395" s="190" t="s">
        <v>141</v>
      </c>
      <c r="K395" s="190" t="s">
        <v>141</v>
      </c>
      <c r="L395" s="190" t="s">
        <v>141</v>
      </c>
      <c r="M395" s="190" t="s">
        <v>141</v>
      </c>
      <c r="N395" s="190" t="s">
        <v>141</v>
      </c>
      <c r="O395" s="190" t="s">
        <v>141</v>
      </c>
      <c r="P395" s="190" t="s">
        <v>141</v>
      </c>
    </row>
    <row r="396" spans="1:16" ht="15" customHeight="1" x14ac:dyDescent="0.2">
      <c r="A396" s="188" t="s">
        <v>1217</v>
      </c>
      <c r="B396" s="187" t="s">
        <v>5</v>
      </c>
      <c r="C396" s="188">
        <v>3</v>
      </c>
      <c r="D396" s="188">
        <v>311</v>
      </c>
      <c r="E396" s="189" t="s">
        <v>89</v>
      </c>
      <c r="F396" s="190">
        <v>7</v>
      </c>
      <c r="G396" s="190">
        <v>10.596153845</v>
      </c>
      <c r="H396" s="190">
        <v>4.5961538439999998</v>
      </c>
      <c r="I396" s="190">
        <v>1.7307692299999999</v>
      </c>
      <c r="J396" s="190">
        <v>2.8653846139999999</v>
      </c>
      <c r="K396" s="190">
        <v>6</v>
      </c>
      <c r="L396" s="190">
        <v>2</v>
      </c>
      <c r="M396" s="190">
        <v>4</v>
      </c>
      <c r="N396" s="190">
        <v>0</v>
      </c>
      <c r="O396" s="190">
        <v>0</v>
      </c>
      <c r="P396" s="190">
        <v>0</v>
      </c>
    </row>
    <row r="397" spans="1:16" ht="15" customHeight="1" x14ac:dyDescent="0.2">
      <c r="A397" s="188" t="s">
        <v>1217</v>
      </c>
      <c r="B397" s="187" t="s">
        <v>5</v>
      </c>
      <c r="C397" s="188">
        <v>3</v>
      </c>
      <c r="D397" s="188">
        <v>312</v>
      </c>
      <c r="E397" s="189" t="s">
        <v>1135</v>
      </c>
      <c r="F397" s="190">
        <v>2</v>
      </c>
      <c r="G397" s="190" t="s">
        <v>141</v>
      </c>
      <c r="H397" s="190" t="s">
        <v>141</v>
      </c>
      <c r="I397" s="190" t="s">
        <v>141</v>
      </c>
      <c r="J397" s="190" t="s">
        <v>141</v>
      </c>
      <c r="K397" s="190" t="s">
        <v>141</v>
      </c>
      <c r="L397" s="190" t="s">
        <v>141</v>
      </c>
      <c r="M397" s="190" t="s">
        <v>141</v>
      </c>
      <c r="N397" s="190" t="s">
        <v>141</v>
      </c>
      <c r="O397" s="190" t="s">
        <v>141</v>
      </c>
      <c r="P397" s="190" t="s">
        <v>141</v>
      </c>
    </row>
    <row r="398" spans="1:16" ht="15" customHeight="1" x14ac:dyDescent="0.2">
      <c r="A398" s="188" t="s">
        <v>1217</v>
      </c>
      <c r="B398" s="187" t="s">
        <v>5</v>
      </c>
      <c r="C398" s="188">
        <v>3</v>
      </c>
      <c r="D398" s="188">
        <v>313</v>
      </c>
      <c r="E398" s="189" t="s">
        <v>1211</v>
      </c>
      <c r="F398" s="190">
        <v>17</v>
      </c>
      <c r="G398" s="190">
        <v>67.096574437000001</v>
      </c>
      <c r="H398" s="190">
        <v>18.746574438</v>
      </c>
      <c r="I398" s="190">
        <v>9.7465744379999997</v>
      </c>
      <c r="J398" s="190">
        <v>9</v>
      </c>
      <c r="K398" s="190">
        <v>45.349999998000001</v>
      </c>
      <c r="L398" s="190">
        <v>18.349999999000001</v>
      </c>
      <c r="M398" s="190">
        <v>26.999999999</v>
      </c>
      <c r="N398" s="190">
        <v>3</v>
      </c>
      <c r="O398" s="190">
        <v>1</v>
      </c>
      <c r="P398" s="190">
        <v>2</v>
      </c>
    </row>
    <row r="399" spans="1:16" ht="15" customHeight="1" x14ac:dyDescent="0.2">
      <c r="A399" s="188" t="s">
        <v>1217</v>
      </c>
      <c r="B399" s="187" t="s">
        <v>5</v>
      </c>
      <c r="C399" s="188">
        <v>3</v>
      </c>
      <c r="D399" s="188">
        <v>314</v>
      </c>
      <c r="E399" s="189" t="s">
        <v>1136</v>
      </c>
      <c r="F399" s="190">
        <v>17</v>
      </c>
      <c r="G399" s="190">
        <v>115.657930377</v>
      </c>
      <c r="H399" s="190">
        <v>38.738006413999997</v>
      </c>
      <c r="I399" s="190">
        <v>35.473589164000003</v>
      </c>
      <c r="J399" s="190">
        <v>3.2644172500000002</v>
      </c>
      <c r="K399" s="190">
        <v>69.490976591999996</v>
      </c>
      <c r="L399" s="190">
        <v>46.167405248999998</v>
      </c>
      <c r="M399" s="190">
        <v>23.323571343000001</v>
      </c>
      <c r="N399" s="190">
        <v>7.4289473680000002</v>
      </c>
      <c r="O399" s="190">
        <v>6.4289473680000002</v>
      </c>
      <c r="P399" s="190">
        <v>1</v>
      </c>
    </row>
    <row r="400" spans="1:16" ht="15" customHeight="1" x14ac:dyDescent="0.2">
      <c r="A400" s="188" t="s">
        <v>1217</v>
      </c>
      <c r="B400" s="187" t="s">
        <v>5</v>
      </c>
      <c r="C400" s="188">
        <v>3</v>
      </c>
      <c r="D400" s="188">
        <v>315</v>
      </c>
      <c r="E400" s="189" t="s">
        <v>90</v>
      </c>
      <c r="F400" s="190">
        <v>19</v>
      </c>
      <c r="G400" s="190">
        <v>172.10233077600003</v>
      </c>
      <c r="H400" s="190">
        <v>89.277777774</v>
      </c>
      <c r="I400" s="190">
        <v>81.231960405999999</v>
      </c>
      <c r="J400" s="190">
        <v>8.0458173679999998</v>
      </c>
      <c r="K400" s="190">
        <v>68.143997442</v>
      </c>
      <c r="L400" s="190">
        <v>32.696200509000001</v>
      </c>
      <c r="M400" s="190">
        <v>35.447796932999992</v>
      </c>
      <c r="N400" s="190">
        <v>14.680555551000001</v>
      </c>
      <c r="O400" s="190">
        <v>13.673531288</v>
      </c>
      <c r="P400" s="190">
        <v>1.0070242630000001</v>
      </c>
    </row>
    <row r="401" spans="1:16" ht="15" customHeight="1" x14ac:dyDescent="0.2">
      <c r="A401" s="188" t="s">
        <v>1217</v>
      </c>
      <c r="B401" s="187" t="s">
        <v>5</v>
      </c>
      <c r="C401" s="188">
        <v>3</v>
      </c>
      <c r="D401" s="188">
        <v>316</v>
      </c>
      <c r="E401" s="189" t="s">
        <v>1137</v>
      </c>
      <c r="F401" s="190">
        <v>7</v>
      </c>
      <c r="G401" s="190">
        <v>21.603341351000001</v>
      </c>
      <c r="H401" s="190">
        <v>0.718443371</v>
      </c>
      <c r="I401" s="190">
        <v>0.14634957500000001</v>
      </c>
      <c r="J401" s="190">
        <v>0.57209379599999999</v>
      </c>
      <c r="K401" s="190">
        <v>20.272890660000002</v>
      </c>
      <c r="L401" s="190">
        <v>8.7736837800000007</v>
      </c>
      <c r="M401" s="190">
        <v>11.499206879999999</v>
      </c>
      <c r="N401" s="190">
        <v>0.61200731600000002</v>
      </c>
      <c r="O401" s="190">
        <v>0.159654082</v>
      </c>
      <c r="P401" s="190">
        <v>0.45235323399999999</v>
      </c>
    </row>
    <row r="402" spans="1:16" ht="15" customHeight="1" x14ac:dyDescent="0.2">
      <c r="A402" s="188" t="s">
        <v>1217</v>
      </c>
      <c r="B402" s="187" t="s">
        <v>5</v>
      </c>
      <c r="C402" s="188">
        <v>3</v>
      </c>
      <c r="D402" s="188">
        <v>317</v>
      </c>
      <c r="E402" s="189" t="s">
        <v>1212</v>
      </c>
      <c r="F402" s="190">
        <v>12</v>
      </c>
      <c r="G402" s="190">
        <v>395.10154260600001</v>
      </c>
      <c r="H402" s="190">
        <v>242.61402089100002</v>
      </c>
      <c r="I402" s="190">
        <v>63.531645413000007</v>
      </c>
      <c r="J402" s="190">
        <v>179.08237547799999</v>
      </c>
      <c r="K402" s="190">
        <v>139.128105761</v>
      </c>
      <c r="L402" s="190">
        <v>41.763758889999998</v>
      </c>
      <c r="M402" s="190">
        <v>97.364346870999995</v>
      </c>
      <c r="N402" s="190">
        <v>13.359415948000001</v>
      </c>
      <c r="O402" s="190">
        <v>7.1797079740000003</v>
      </c>
      <c r="P402" s="190">
        <v>6.1797079740000003</v>
      </c>
    </row>
    <row r="403" spans="1:16" ht="15" customHeight="1" x14ac:dyDescent="0.2">
      <c r="A403" s="188" t="s">
        <v>1217</v>
      </c>
      <c r="B403" s="187" t="s">
        <v>5</v>
      </c>
      <c r="C403" s="188">
        <v>3</v>
      </c>
      <c r="D403" s="188">
        <v>318</v>
      </c>
      <c r="E403" s="189" t="s">
        <v>1138</v>
      </c>
      <c r="F403" s="190">
        <v>9</v>
      </c>
      <c r="G403" s="190">
        <v>64.649160133999999</v>
      </c>
      <c r="H403" s="190">
        <v>37</v>
      </c>
      <c r="I403" s="190">
        <v>27.5</v>
      </c>
      <c r="J403" s="190">
        <v>9.5</v>
      </c>
      <c r="K403" s="190">
        <v>27.606159013999999</v>
      </c>
      <c r="L403" s="190">
        <v>11.430011198000001</v>
      </c>
      <c r="M403" s="190">
        <v>16.176147816</v>
      </c>
      <c r="N403" s="190">
        <v>4.3001118999999997E-2</v>
      </c>
      <c r="O403" s="190">
        <v>4.3001118999999997E-2</v>
      </c>
      <c r="P403" s="190">
        <v>0</v>
      </c>
    </row>
    <row r="404" spans="1:16" ht="15" customHeight="1" x14ac:dyDescent="0.2">
      <c r="A404" s="188" t="s">
        <v>1217</v>
      </c>
      <c r="B404" s="187" t="s">
        <v>5</v>
      </c>
      <c r="C404" s="188">
        <v>3</v>
      </c>
      <c r="D404" s="188">
        <v>320</v>
      </c>
      <c r="E404" s="189" t="s">
        <v>91</v>
      </c>
      <c r="F404" s="190">
        <v>3</v>
      </c>
      <c r="G404" s="190" t="s">
        <v>141</v>
      </c>
      <c r="H404" s="190" t="s">
        <v>141</v>
      </c>
      <c r="I404" s="190" t="s">
        <v>141</v>
      </c>
      <c r="J404" s="190" t="s">
        <v>141</v>
      </c>
      <c r="K404" s="190" t="s">
        <v>141</v>
      </c>
      <c r="L404" s="190" t="s">
        <v>141</v>
      </c>
      <c r="M404" s="190" t="s">
        <v>141</v>
      </c>
      <c r="N404" s="190" t="s">
        <v>141</v>
      </c>
      <c r="O404" s="190" t="s">
        <v>141</v>
      </c>
      <c r="P404" s="190" t="s">
        <v>141</v>
      </c>
    </row>
    <row r="405" spans="1:16" ht="15" customHeight="1" x14ac:dyDescent="0.2">
      <c r="A405" s="188" t="s">
        <v>1217</v>
      </c>
      <c r="B405" s="187" t="s">
        <v>5</v>
      </c>
      <c r="C405" s="188">
        <v>4</v>
      </c>
      <c r="D405" s="188">
        <v>401</v>
      </c>
      <c r="E405" s="189" t="s">
        <v>1166</v>
      </c>
      <c r="F405" s="190">
        <v>1</v>
      </c>
      <c r="G405" s="190" t="s">
        <v>141</v>
      </c>
      <c r="H405" s="190" t="s">
        <v>141</v>
      </c>
      <c r="I405" s="190" t="s">
        <v>141</v>
      </c>
      <c r="J405" s="190" t="s">
        <v>141</v>
      </c>
      <c r="K405" s="190" t="s">
        <v>141</v>
      </c>
      <c r="L405" s="190" t="s">
        <v>141</v>
      </c>
      <c r="M405" s="190" t="s">
        <v>141</v>
      </c>
      <c r="N405" s="190" t="s">
        <v>141</v>
      </c>
      <c r="O405" s="190" t="s">
        <v>141</v>
      </c>
      <c r="P405" s="190" t="s">
        <v>141</v>
      </c>
    </row>
    <row r="406" spans="1:16" ht="15" customHeight="1" x14ac:dyDescent="0.2">
      <c r="A406" s="188" t="s">
        <v>1217</v>
      </c>
      <c r="B406" s="187" t="s">
        <v>5</v>
      </c>
      <c r="C406" s="188">
        <v>4</v>
      </c>
      <c r="D406" s="188">
        <v>402</v>
      </c>
      <c r="E406" s="189" t="s">
        <v>92</v>
      </c>
      <c r="F406" s="190">
        <v>6</v>
      </c>
      <c r="G406" s="190" t="s">
        <v>141</v>
      </c>
      <c r="H406" s="190" t="s">
        <v>141</v>
      </c>
      <c r="I406" s="190" t="s">
        <v>141</v>
      </c>
      <c r="J406" s="190" t="s">
        <v>141</v>
      </c>
      <c r="K406" s="190" t="s">
        <v>141</v>
      </c>
      <c r="L406" s="190" t="s">
        <v>141</v>
      </c>
      <c r="M406" s="190" t="s">
        <v>141</v>
      </c>
      <c r="N406" s="190" t="s">
        <v>141</v>
      </c>
      <c r="O406" s="190" t="s">
        <v>141</v>
      </c>
      <c r="P406" s="190" t="s">
        <v>141</v>
      </c>
    </row>
    <row r="407" spans="1:16" ht="15" customHeight="1" x14ac:dyDescent="0.2">
      <c r="A407" s="188" t="s">
        <v>1217</v>
      </c>
      <c r="B407" s="187" t="s">
        <v>5</v>
      </c>
      <c r="C407" s="188">
        <v>4</v>
      </c>
      <c r="D407" s="188">
        <v>403</v>
      </c>
      <c r="E407" s="189" t="s">
        <v>120</v>
      </c>
      <c r="F407" s="190">
        <v>1</v>
      </c>
      <c r="G407" s="190" t="s">
        <v>141</v>
      </c>
      <c r="H407" s="190" t="s">
        <v>141</v>
      </c>
      <c r="I407" s="190" t="s">
        <v>141</v>
      </c>
      <c r="J407" s="190" t="s">
        <v>141</v>
      </c>
      <c r="K407" s="190" t="s">
        <v>141</v>
      </c>
      <c r="L407" s="190" t="s">
        <v>141</v>
      </c>
      <c r="M407" s="190" t="s">
        <v>141</v>
      </c>
      <c r="N407" s="190" t="s">
        <v>141</v>
      </c>
      <c r="O407" s="190" t="s">
        <v>141</v>
      </c>
      <c r="P407" s="190" t="s">
        <v>141</v>
      </c>
    </row>
    <row r="408" spans="1:16" ht="15" customHeight="1" x14ac:dyDescent="0.2">
      <c r="A408" s="188" t="s">
        <v>1217</v>
      </c>
      <c r="B408" s="187" t="s">
        <v>5</v>
      </c>
      <c r="C408" s="188">
        <v>4</v>
      </c>
      <c r="D408" s="188">
        <v>404</v>
      </c>
      <c r="E408" s="189" t="s">
        <v>93</v>
      </c>
      <c r="F408" s="190">
        <v>7</v>
      </c>
      <c r="G408" s="190">
        <v>94.523188402000002</v>
      </c>
      <c r="H408" s="190">
        <v>5.1376811559999993</v>
      </c>
      <c r="I408" s="190">
        <v>0</v>
      </c>
      <c r="J408" s="190">
        <v>5.1376811559999993</v>
      </c>
      <c r="K408" s="190">
        <v>85.918840571999993</v>
      </c>
      <c r="L408" s="190">
        <v>42.494927532000005</v>
      </c>
      <c r="M408" s="190">
        <v>43.423913039999995</v>
      </c>
      <c r="N408" s="190">
        <v>3.46666666</v>
      </c>
      <c r="O408" s="190">
        <v>1.73333333</v>
      </c>
      <c r="P408" s="190">
        <v>1.73333333</v>
      </c>
    </row>
    <row r="409" spans="1:16" ht="15" customHeight="1" x14ac:dyDescent="0.2">
      <c r="A409" s="188" t="s">
        <v>1217</v>
      </c>
      <c r="B409" s="187" t="s">
        <v>5</v>
      </c>
      <c r="C409" s="188">
        <v>4</v>
      </c>
      <c r="D409" s="188">
        <v>406</v>
      </c>
      <c r="E409" s="189" t="s">
        <v>121</v>
      </c>
      <c r="F409" s="190">
        <v>6</v>
      </c>
      <c r="G409" s="190">
        <v>37.926018751000001</v>
      </c>
      <c r="H409" s="190">
        <v>0.7730079740000001</v>
      </c>
      <c r="I409" s="190">
        <v>0.217940938</v>
      </c>
      <c r="J409" s="190">
        <v>0.55506703599999996</v>
      </c>
      <c r="K409" s="190">
        <v>36.646623311999996</v>
      </c>
      <c r="L409" s="190">
        <v>23.330611253000001</v>
      </c>
      <c r="M409" s="190">
        <v>13.316012058999998</v>
      </c>
      <c r="N409" s="190">
        <v>0.50638745600000001</v>
      </c>
      <c r="O409" s="190">
        <v>0.27092999500000003</v>
      </c>
      <c r="P409" s="190">
        <v>0.23545746100000003</v>
      </c>
    </row>
    <row r="410" spans="1:16" ht="15" customHeight="1" x14ac:dyDescent="0.2">
      <c r="A410" s="188" t="s">
        <v>1217</v>
      </c>
      <c r="B410" s="187" t="s">
        <v>5</v>
      </c>
      <c r="C410" s="188">
        <v>5</v>
      </c>
      <c r="D410" s="188">
        <v>501</v>
      </c>
      <c r="E410" s="189" t="s">
        <v>95</v>
      </c>
      <c r="F410" s="190">
        <v>4</v>
      </c>
      <c r="G410" s="190">
        <v>140.60557670200001</v>
      </c>
      <c r="H410" s="190">
        <v>45.216131440999995</v>
      </c>
      <c r="I410" s="190">
        <v>40.174002854000001</v>
      </c>
      <c r="J410" s="190">
        <v>5.0421285870000006</v>
      </c>
      <c r="K410" s="190">
        <v>91.121432670999994</v>
      </c>
      <c r="L410" s="190">
        <v>75.619714039999991</v>
      </c>
      <c r="M410" s="190">
        <v>15.501718631000001</v>
      </c>
      <c r="N410" s="190">
        <v>4.2680125760000003</v>
      </c>
      <c r="O410" s="190">
        <v>3.8280125780000001</v>
      </c>
      <c r="P410" s="190">
        <v>0.439999998</v>
      </c>
    </row>
    <row r="411" spans="1:16" ht="15" customHeight="1" x14ac:dyDescent="0.2">
      <c r="A411" s="188" t="s">
        <v>1217</v>
      </c>
      <c r="B411" s="187" t="s">
        <v>5</v>
      </c>
      <c r="C411" s="188">
        <v>5</v>
      </c>
      <c r="D411" s="188">
        <v>502</v>
      </c>
      <c r="E411" s="189" t="s">
        <v>1220</v>
      </c>
      <c r="F411" s="190">
        <v>5</v>
      </c>
      <c r="G411" s="190">
        <v>22.942646752999998</v>
      </c>
      <c r="H411" s="190">
        <v>16.143849823</v>
      </c>
      <c r="I411" s="190">
        <v>13.033084422</v>
      </c>
      <c r="J411" s="190">
        <v>3.1107654010000001</v>
      </c>
      <c r="K411" s="190">
        <v>6.6100394089999996</v>
      </c>
      <c r="L411" s="190">
        <v>5.2869736559999998</v>
      </c>
      <c r="M411" s="190">
        <v>1.3230657530000001</v>
      </c>
      <c r="N411" s="190">
        <v>0.18875751800000001</v>
      </c>
      <c r="O411" s="190">
        <v>0.16697780500000001</v>
      </c>
      <c r="P411" s="190">
        <v>2.1779712999999999E-2</v>
      </c>
    </row>
    <row r="412" spans="1:16" ht="15" customHeight="1" x14ac:dyDescent="0.2">
      <c r="A412" s="188" t="s">
        <v>1217</v>
      </c>
      <c r="B412" s="187" t="s">
        <v>5</v>
      </c>
      <c r="C412" s="188">
        <v>5</v>
      </c>
      <c r="D412" s="188">
        <v>504</v>
      </c>
      <c r="E412" s="189" t="s">
        <v>1140</v>
      </c>
      <c r="F412" s="190">
        <v>2</v>
      </c>
      <c r="G412" s="190" t="s">
        <v>141</v>
      </c>
      <c r="H412" s="190" t="s">
        <v>141</v>
      </c>
      <c r="I412" s="190" t="s">
        <v>141</v>
      </c>
      <c r="J412" s="190" t="s">
        <v>141</v>
      </c>
      <c r="K412" s="190" t="s">
        <v>141</v>
      </c>
      <c r="L412" s="190" t="s">
        <v>141</v>
      </c>
      <c r="M412" s="190" t="s">
        <v>141</v>
      </c>
      <c r="N412" s="190" t="s">
        <v>141</v>
      </c>
      <c r="O412" s="190" t="s">
        <v>141</v>
      </c>
      <c r="P412" s="190" t="s">
        <v>141</v>
      </c>
    </row>
    <row r="413" spans="1:16" ht="15" customHeight="1" x14ac:dyDescent="0.2">
      <c r="A413" s="188" t="s">
        <v>1217</v>
      </c>
      <c r="B413" s="187" t="s">
        <v>5</v>
      </c>
      <c r="C413" s="188">
        <v>5</v>
      </c>
      <c r="D413" s="188">
        <v>505</v>
      </c>
      <c r="E413" s="189" t="s">
        <v>1141</v>
      </c>
      <c r="F413" s="190">
        <v>8</v>
      </c>
      <c r="G413" s="190">
        <v>17.999999996</v>
      </c>
      <c r="H413" s="190">
        <v>15.999999994</v>
      </c>
      <c r="I413" s="190">
        <v>11.999999997</v>
      </c>
      <c r="J413" s="190">
        <v>3.9999999969999998</v>
      </c>
      <c r="K413" s="190">
        <v>1.9999999980000001</v>
      </c>
      <c r="L413" s="190">
        <v>0</v>
      </c>
      <c r="M413" s="190">
        <v>1.9999999980000001</v>
      </c>
      <c r="N413" s="190">
        <v>0</v>
      </c>
      <c r="O413" s="190">
        <v>0</v>
      </c>
      <c r="P413" s="190">
        <v>0</v>
      </c>
    </row>
    <row r="414" spans="1:16" ht="15" customHeight="1" x14ac:dyDescent="0.2">
      <c r="A414" s="188" t="s">
        <v>1217</v>
      </c>
      <c r="B414" s="187" t="s">
        <v>5</v>
      </c>
      <c r="C414" s="188">
        <v>5</v>
      </c>
      <c r="D414" s="188">
        <v>506</v>
      </c>
      <c r="E414" s="189" t="s">
        <v>97</v>
      </c>
      <c r="F414" s="190">
        <v>12</v>
      </c>
      <c r="G414" s="190">
        <v>225.458190511</v>
      </c>
      <c r="H414" s="190">
        <v>145.08410440599999</v>
      </c>
      <c r="I414" s="190">
        <v>141.72607386300001</v>
      </c>
      <c r="J414" s="190">
        <v>3.3580305429999999</v>
      </c>
      <c r="K414" s="190">
        <v>78.045454441000004</v>
      </c>
      <c r="L414" s="190">
        <v>42.213413044000006</v>
      </c>
      <c r="M414" s="190">
        <v>35.832041396999998</v>
      </c>
      <c r="N414" s="190">
        <v>2.3286316510000002</v>
      </c>
      <c r="O414" s="190">
        <v>1.21264401</v>
      </c>
      <c r="P414" s="190">
        <v>1.115987641</v>
      </c>
    </row>
    <row r="415" spans="1:16" ht="15" customHeight="1" x14ac:dyDescent="0.2">
      <c r="A415" s="188" t="s">
        <v>1217</v>
      </c>
      <c r="B415" s="187" t="s">
        <v>5</v>
      </c>
      <c r="C415" s="188">
        <v>5</v>
      </c>
      <c r="D415" s="188">
        <v>507</v>
      </c>
      <c r="E415" s="189" t="s">
        <v>1221</v>
      </c>
      <c r="F415" s="190">
        <v>1</v>
      </c>
      <c r="G415" s="190" t="s">
        <v>141</v>
      </c>
      <c r="H415" s="190" t="s">
        <v>141</v>
      </c>
      <c r="I415" s="190" t="s">
        <v>141</v>
      </c>
      <c r="J415" s="190" t="s">
        <v>141</v>
      </c>
      <c r="K415" s="190" t="s">
        <v>141</v>
      </c>
      <c r="L415" s="190" t="s">
        <v>141</v>
      </c>
      <c r="M415" s="190" t="s">
        <v>141</v>
      </c>
      <c r="N415" s="190" t="s">
        <v>141</v>
      </c>
      <c r="O415" s="190" t="s">
        <v>141</v>
      </c>
      <c r="P415" s="190" t="s">
        <v>141</v>
      </c>
    </row>
    <row r="416" spans="1:16" ht="15" customHeight="1" x14ac:dyDescent="0.2">
      <c r="A416" s="188" t="s">
        <v>1217</v>
      </c>
      <c r="B416" s="187" t="s">
        <v>5</v>
      </c>
      <c r="C416" s="188">
        <v>5</v>
      </c>
      <c r="D416" s="188">
        <v>508</v>
      </c>
      <c r="E416" s="189" t="s">
        <v>1143</v>
      </c>
      <c r="F416" s="190">
        <v>6</v>
      </c>
      <c r="G416" s="190">
        <v>29.104837993</v>
      </c>
      <c r="H416" s="190">
        <v>15.210955101</v>
      </c>
      <c r="I416" s="190">
        <v>6.2349827309999997</v>
      </c>
      <c r="J416" s="190">
        <v>8.9759723700000009</v>
      </c>
      <c r="K416" s="190">
        <v>12.89388289</v>
      </c>
      <c r="L416" s="190">
        <v>1.313756358</v>
      </c>
      <c r="M416" s="190">
        <v>11.580126532000001</v>
      </c>
      <c r="N416" s="190">
        <v>1</v>
      </c>
      <c r="O416" s="190">
        <v>1</v>
      </c>
      <c r="P416" s="190">
        <v>0</v>
      </c>
    </row>
    <row r="417" spans="1:16" ht="15" customHeight="1" x14ac:dyDescent="0.2">
      <c r="A417" s="188" t="s">
        <v>1217</v>
      </c>
      <c r="B417" s="187" t="s">
        <v>5</v>
      </c>
      <c r="C417" s="188">
        <v>6</v>
      </c>
      <c r="D417" s="188">
        <v>601</v>
      </c>
      <c r="E417" s="189" t="s">
        <v>98</v>
      </c>
      <c r="F417" s="190">
        <v>72</v>
      </c>
      <c r="G417" s="190">
        <v>251.17983674600001</v>
      </c>
      <c r="H417" s="190">
        <v>216.93192549099999</v>
      </c>
      <c r="I417" s="190">
        <v>82.96257309100001</v>
      </c>
      <c r="J417" s="190">
        <v>133.96935239999999</v>
      </c>
      <c r="K417" s="190">
        <v>23.247911245000001</v>
      </c>
      <c r="L417" s="190">
        <v>3.9516129019999999</v>
      </c>
      <c r="M417" s="190">
        <v>19.296298343</v>
      </c>
      <c r="N417" s="190">
        <v>10.999999996</v>
      </c>
      <c r="O417" s="190">
        <v>4.9999999989999999</v>
      </c>
      <c r="P417" s="190">
        <v>5.9999999969999998</v>
      </c>
    </row>
    <row r="418" spans="1:16" ht="15" customHeight="1" x14ac:dyDescent="0.2">
      <c r="A418" s="188" t="s">
        <v>1217</v>
      </c>
      <c r="B418" s="187" t="s">
        <v>5</v>
      </c>
      <c r="C418" s="188">
        <v>6</v>
      </c>
      <c r="D418" s="188">
        <v>602</v>
      </c>
      <c r="E418" s="189" t="s">
        <v>99</v>
      </c>
      <c r="F418" s="190">
        <v>5</v>
      </c>
      <c r="G418" s="190">
        <v>71.473684210000002</v>
      </c>
      <c r="H418" s="190">
        <v>59.385964911000002</v>
      </c>
      <c r="I418" s="190">
        <v>22.157894735999999</v>
      </c>
      <c r="J418" s="190">
        <v>37.228070174999999</v>
      </c>
      <c r="K418" s="190">
        <v>7.0877192969999996</v>
      </c>
      <c r="L418" s="190">
        <v>0.50877192900000001</v>
      </c>
      <c r="M418" s="190">
        <v>6.5789473679999997</v>
      </c>
      <c r="N418" s="190">
        <v>5</v>
      </c>
      <c r="O418" s="190">
        <v>4</v>
      </c>
      <c r="P418" s="190">
        <v>1</v>
      </c>
    </row>
    <row r="419" spans="1:16" ht="15" customHeight="1" x14ac:dyDescent="0.2">
      <c r="A419" s="188" t="s">
        <v>1217</v>
      </c>
      <c r="B419" s="187" t="s">
        <v>5</v>
      </c>
      <c r="C419" s="188">
        <v>6</v>
      </c>
      <c r="D419" s="188">
        <v>604</v>
      </c>
      <c r="E419" s="189" t="s">
        <v>100</v>
      </c>
      <c r="F419" s="190">
        <v>2</v>
      </c>
      <c r="G419" s="190" t="s">
        <v>141</v>
      </c>
      <c r="H419" s="190" t="s">
        <v>141</v>
      </c>
      <c r="I419" s="190" t="s">
        <v>141</v>
      </c>
      <c r="J419" s="190" t="s">
        <v>141</v>
      </c>
      <c r="K419" s="190" t="s">
        <v>141</v>
      </c>
      <c r="L419" s="190" t="s">
        <v>141</v>
      </c>
      <c r="M419" s="190" t="s">
        <v>141</v>
      </c>
      <c r="N419" s="190" t="s">
        <v>141</v>
      </c>
      <c r="O419" s="190" t="s">
        <v>141</v>
      </c>
      <c r="P419" s="190" t="s">
        <v>141</v>
      </c>
    </row>
    <row r="420" spans="1:16" ht="15" customHeight="1" x14ac:dyDescent="0.2">
      <c r="A420" s="188" t="s">
        <v>1217</v>
      </c>
      <c r="B420" s="187" t="s">
        <v>5</v>
      </c>
      <c r="C420" s="188">
        <v>6</v>
      </c>
      <c r="D420" s="188">
        <v>606</v>
      </c>
      <c r="E420" s="189" t="s">
        <v>1145</v>
      </c>
      <c r="F420" s="190">
        <v>9</v>
      </c>
      <c r="G420" s="190" t="s">
        <v>141</v>
      </c>
      <c r="H420" s="190" t="s">
        <v>141</v>
      </c>
      <c r="I420" s="190" t="s">
        <v>141</v>
      </c>
      <c r="J420" s="190" t="s">
        <v>141</v>
      </c>
      <c r="K420" s="190" t="s">
        <v>141</v>
      </c>
      <c r="L420" s="190" t="s">
        <v>141</v>
      </c>
      <c r="M420" s="190" t="s">
        <v>141</v>
      </c>
      <c r="N420" s="190" t="s">
        <v>141</v>
      </c>
      <c r="O420" s="190" t="s">
        <v>141</v>
      </c>
      <c r="P420" s="190" t="s">
        <v>141</v>
      </c>
    </row>
    <row r="421" spans="1:16" ht="15" customHeight="1" x14ac:dyDescent="0.2">
      <c r="A421" s="188" t="s">
        <v>1217</v>
      </c>
      <c r="B421" s="187" t="s">
        <v>5</v>
      </c>
      <c r="C421" s="188">
        <v>7</v>
      </c>
      <c r="D421" s="188">
        <v>701</v>
      </c>
      <c r="E421" s="189" t="s">
        <v>1146</v>
      </c>
      <c r="F421" s="190">
        <v>1</v>
      </c>
      <c r="G421" s="190" t="s">
        <v>141</v>
      </c>
      <c r="H421" s="190" t="s">
        <v>141</v>
      </c>
      <c r="I421" s="190" t="s">
        <v>141</v>
      </c>
      <c r="J421" s="190" t="s">
        <v>141</v>
      </c>
      <c r="K421" s="190" t="s">
        <v>141</v>
      </c>
      <c r="L421" s="190" t="s">
        <v>141</v>
      </c>
      <c r="M421" s="190" t="s">
        <v>141</v>
      </c>
      <c r="N421" s="190" t="s">
        <v>141</v>
      </c>
      <c r="O421" s="190" t="s">
        <v>141</v>
      </c>
      <c r="P421" s="190" t="s">
        <v>141</v>
      </c>
    </row>
    <row r="422" spans="1:16" ht="15" customHeight="1" x14ac:dyDescent="0.2">
      <c r="A422" s="188" t="s">
        <v>1217</v>
      </c>
      <c r="B422" s="187" t="s">
        <v>5</v>
      </c>
      <c r="C422" s="188">
        <v>7</v>
      </c>
      <c r="D422" s="188">
        <v>703</v>
      </c>
      <c r="E422" s="189" t="s">
        <v>1147</v>
      </c>
      <c r="F422" s="190">
        <v>9</v>
      </c>
      <c r="G422" s="190">
        <v>25.229773461999997</v>
      </c>
      <c r="H422" s="190">
        <v>11.922330096</v>
      </c>
      <c r="I422" s="190">
        <v>8.9611650479999998</v>
      </c>
      <c r="J422" s="190">
        <v>2.9611650479999998</v>
      </c>
      <c r="K422" s="190">
        <v>12.307443363000001</v>
      </c>
      <c r="L422" s="190">
        <v>2.9870550150000001</v>
      </c>
      <c r="M422" s="190">
        <v>9.3203883479999998</v>
      </c>
      <c r="N422" s="190">
        <v>1</v>
      </c>
      <c r="O422" s="190">
        <v>1</v>
      </c>
      <c r="P422" s="190">
        <v>0</v>
      </c>
    </row>
    <row r="423" spans="1:16" ht="15" customHeight="1" x14ac:dyDescent="0.2">
      <c r="A423" s="188" t="s">
        <v>1217</v>
      </c>
      <c r="B423" s="187" t="s">
        <v>5</v>
      </c>
      <c r="C423" s="188">
        <v>7</v>
      </c>
      <c r="D423" s="188">
        <v>704</v>
      </c>
      <c r="E423" s="189" t="s">
        <v>1222</v>
      </c>
      <c r="F423" s="190">
        <v>18</v>
      </c>
      <c r="G423" s="190">
        <v>80.999999998999996</v>
      </c>
      <c r="H423" s="190">
        <v>1</v>
      </c>
      <c r="I423" s="190">
        <v>0</v>
      </c>
      <c r="J423" s="190">
        <v>1</v>
      </c>
      <c r="K423" s="190">
        <v>77.999999998999996</v>
      </c>
      <c r="L423" s="190">
        <v>24.999999999</v>
      </c>
      <c r="M423" s="190">
        <v>53</v>
      </c>
      <c r="N423" s="190">
        <v>2</v>
      </c>
      <c r="O423" s="190">
        <v>0</v>
      </c>
      <c r="P423" s="190">
        <v>2</v>
      </c>
    </row>
    <row r="424" spans="1:16" ht="15" customHeight="1" x14ac:dyDescent="0.2">
      <c r="A424" s="188" t="s">
        <v>1217</v>
      </c>
      <c r="B424" s="187" t="s">
        <v>5</v>
      </c>
      <c r="C424" s="188">
        <v>7</v>
      </c>
      <c r="D424" s="188">
        <v>705</v>
      </c>
      <c r="E424" s="189" t="s">
        <v>105</v>
      </c>
      <c r="F424" s="190">
        <v>9</v>
      </c>
      <c r="G424" s="190">
        <v>57.999999998999996</v>
      </c>
      <c r="H424" s="190">
        <v>27</v>
      </c>
      <c r="I424" s="190">
        <v>24</v>
      </c>
      <c r="J424" s="190">
        <v>3</v>
      </c>
      <c r="K424" s="190">
        <v>25.999999999</v>
      </c>
      <c r="L424" s="190">
        <v>16.999999999</v>
      </c>
      <c r="M424" s="190">
        <v>9</v>
      </c>
      <c r="N424" s="190">
        <v>5</v>
      </c>
      <c r="O424" s="190">
        <v>5</v>
      </c>
      <c r="P424" s="190">
        <v>0</v>
      </c>
    </row>
    <row r="425" spans="1:16" ht="15" customHeight="1" x14ac:dyDescent="0.2">
      <c r="A425" s="188" t="s">
        <v>1217</v>
      </c>
      <c r="B425" s="187" t="s">
        <v>5</v>
      </c>
      <c r="C425" s="188">
        <v>7</v>
      </c>
      <c r="D425" s="188">
        <v>707</v>
      </c>
      <c r="E425" s="189" t="s">
        <v>1148</v>
      </c>
      <c r="F425" s="190">
        <v>6</v>
      </c>
      <c r="G425" s="190">
        <v>8.7865429230000007</v>
      </c>
      <c r="H425" s="190">
        <v>4.6403712E-2</v>
      </c>
      <c r="I425" s="190">
        <v>2.3201856E-2</v>
      </c>
      <c r="J425" s="190">
        <v>2.3201856E-2</v>
      </c>
      <c r="K425" s="190">
        <v>8.7169373540000006</v>
      </c>
      <c r="L425" s="190">
        <v>3.6032482589999999</v>
      </c>
      <c r="M425" s="190">
        <v>5.1136890949999998</v>
      </c>
      <c r="N425" s="190">
        <v>2.3201856E-2</v>
      </c>
      <c r="O425" s="190">
        <v>2.3201856E-2</v>
      </c>
      <c r="P425" s="190">
        <v>0</v>
      </c>
    </row>
    <row r="426" spans="1:16" ht="15" customHeight="1" x14ac:dyDescent="0.2">
      <c r="A426" s="188" t="s">
        <v>1217</v>
      </c>
      <c r="B426" s="187" t="s">
        <v>5</v>
      </c>
      <c r="C426" s="188">
        <v>7</v>
      </c>
      <c r="D426" s="188">
        <v>708</v>
      </c>
      <c r="E426" s="189" t="s">
        <v>1149</v>
      </c>
      <c r="F426" s="190">
        <v>3</v>
      </c>
      <c r="G426" s="190">
        <v>8.9684404460000007</v>
      </c>
      <c r="H426" s="190">
        <v>4.2277183000000003E-2</v>
      </c>
      <c r="I426" s="190">
        <v>0</v>
      </c>
      <c r="J426" s="190">
        <v>4.2277183000000003E-2</v>
      </c>
      <c r="K426" s="190">
        <v>8.3944475639999983</v>
      </c>
      <c r="L426" s="190">
        <v>0.34471925400000003</v>
      </c>
      <c r="M426" s="190">
        <v>8.0497283100000008</v>
      </c>
      <c r="N426" s="190">
        <v>0.53171569399999996</v>
      </c>
      <c r="O426" s="190">
        <v>0</v>
      </c>
      <c r="P426" s="190">
        <v>0.53171569399999996</v>
      </c>
    </row>
    <row r="427" spans="1:16" ht="15" customHeight="1" x14ac:dyDescent="0.2">
      <c r="A427" s="188" t="s">
        <v>1217</v>
      </c>
      <c r="B427" s="187" t="s">
        <v>5</v>
      </c>
      <c r="C427" s="188">
        <v>7</v>
      </c>
      <c r="D427" s="188">
        <v>709</v>
      </c>
      <c r="E427" s="189" t="s">
        <v>1150</v>
      </c>
      <c r="F427" s="190">
        <v>6</v>
      </c>
      <c r="G427" s="190">
        <v>10.833333332</v>
      </c>
      <c r="H427" s="190">
        <v>0.16666666599999999</v>
      </c>
      <c r="I427" s="190">
        <v>0</v>
      </c>
      <c r="J427" s="190">
        <v>0.16666666599999999</v>
      </c>
      <c r="K427" s="190">
        <v>9.6666666649999993</v>
      </c>
      <c r="L427" s="190">
        <v>0.33333333300000001</v>
      </c>
      <c r="M427" s="190">
        <v>9.3333333320000005</v>
      </c>
      <c r="N427" s="190">
        <v>1</v>
      </c>
      <c r="O427" s="190">
        <v>0</v>
      </c>
      <c r="P427" s="190">
        <v>1</v>
      </c>
    </row>
    <row r="428" spans="1:16" ht="15" customHeight="1" x14ac:dyDescent="0.2">
      <c r="A428" s="188" t="s">
        <v>1217</v>
      </c>
      <c r="B428" s="187" t="s">
        <v>5</v>
      </c>
      <c r="C428" s="188">
        <v>7</v>
      </c>
      <c r="D428" s="188">
        <v>710</v>
      </c>
      <c r="E428" s="189" t="s">
        <v>1223</v>
      </c>
      <c r="F428" s="190">
        <v>1</v>
      </c>
      <c r="G428" s="190" t="s">
        <v>141</v>
      </c>
      <c r="H428" s="190" t="s">
        <v>141</v>
      </c>
      <c r="I428" s="190" t="s">
        <v>141</v>
      </c>
      <c r="J428" s="190" t="s">
        <v>141</v>
      </c>
      <c r="K428" s="190" t="s">
        <v>141</v>
      </c>
      <c r="L428" s="190" t="s">
        <v>141</v>
      </c>
      <c r="M428" s="190" t="s">
        <v>141</v>
      </c>
      <c r="N428" s="190" t="s">
        <v>141</v>
      </c>
      <c r="O428" s="190" t="s">
        <v>141</v>
      </c>
      <c r="P428" s="190" t="s">
        <v>141</v>
      </c>
    </row>
    <row r="429" spans="1:16" ht="15" customHeight="1" x14ac:dyDescent="0.2">
      <c r="A429" s="188" t="s">
        <v>1218</v>
      </c>
      <c r="B429" s="187" t="s">
        <v>6</v>
      </c>
      <c r="C429" s="188">
        <v>1</v>
      </c>
      <c r="D429" s="188">
        <v>101</v>
      </c>
      <c r="E429" s="189" t="s">
        <v>71</v>
      </c>
      <c r="F429" s="190">
        <v>54</v>
      </c>
      <c r="G429" s="190">
        <v>956.09709086399994</v>
      </c>
      <c r="H429" s="190">
        <v>696.11553085499997</v>
      </c>
      <c r="I429" s="190">
        <v>687.20704186299997</v>
      </c>
      <c r="J429" s="190">
        <v>8.9084889919999988</v>
      </c>
      <c r="K429" s="190">
        <v>213.30895074099999</v>
      </c>
      <c r="L429" s="190">
        <v>129.05818664400002</v>
      </c>
      <c r="M429" s="190">
        <v>84.250764097000001</v>
      </c>
      <c r="N429" s="190">
        <v>46.672609249000004</v>
      </c>
      <c r="O429" s="190">
        <v>46.253004445000002</v>
      </c>
      <c r="P429" s="190">
        <v>0.419604804</v>
      </c>
    </row>
    <row r="430" spans="1:16" ht="15" customHeight="1" x14ac:dyDescent="0.2">
      <c r="A430" s="188" t="s">
        <v>1218</v>
      </c>
      <c r="B430" s="187" t="s">
        <v>6</v>
      </c>
      <c r="C430" s="188">
        <v>1</v>
      </c>
      <c r="D430" s="188">
        <v>103</v>
      </c>
      <c r="E430" s="189" t="s">
        <v>111</v>
      </c>
      <c r="F430" s="190">
        <v>14</v>
      </c>
      <c r="G430" s="190">
        <v>78.784699524000004</v>
      </c>
      <c r="H430" s="190">
        <v>53.250623621000003</v>
      </c>
      <c r="I430" s="190">
        <v>52.382538514999993</v>
      </c>
      <c r="J430" s="190">
        <v>0.868085106</v>
      </c>
      <c r="K430" s="190">
        <v>20.244967645999999</v>
      </c>
      <c r="L430" s="190">
        <v>7.6662442440000005</v>
      </c>
      <c r="M430" s="190">
        <v>12.578723402</v>
      </c>
      <c r="N430" s="190">
        <v>5.2891082489999999</v>
      </c>
      <c r="O430" s="190">
        <v>5.2891082489999999</v>
      </c>
      <c r="P430" s="190">
        <v>0</v>
      </c>
    </row>
    <row r="431" spans="1:16" ht="15" customHeight="1" x14ac:dyDescent="0.2">
      <c r="A431" s="188" t="s">
        <v>1218</v>
      </c>
      <c r="B431" s="187" t="s">
        <v>6</v>
      </c>
      <c r="C431" s="188">
        <v>1</v>
      </c>
      <c r="D431" s="188">
        <v>104</v>
      </c>
      <c r="E431" s="189" t="s">
        <v>1108</v>
      </c>
      <c r="F431" s="190">
        <v>4</v>
      </c>
      <c r="G431" s="190">
        <v>22</v>
      </c>
      <c r="H431" s="190">
        <v>15</v>
      </c>
      <c r="I431" s="190">
        <v>15</v>
      </c>
      <c r="J431" s="190">
        <v>0</v>
      </c>
      <c r="K431" s="190">
        <v>6</v>
      </c>
      <c r="L431" s="190">
        <v>0</v>
      </c>
      <c r="M431" s="190">
        <v>6</v>
      </c>
      <c r="N431" s="190">
        <v>1</v>
      </c>
      <c r="O431" s="190">
        <v>1</v>
      </c>
      <c r="P431" s="190">
        <v>0</v>
      </c>
    </row>
    <row r="432" spans="1:16" ht="15" customHeight="1" x14ac:dyDescent="0.2">
      <c r="A432" s="188" t="s">
        <v>1218</v>
      </c>
      <c r="B432" s="187" t="s">
        <v>6</v>
      </c>
      <c r="C432" s="188">
        <v>1</v>
      </c>
      <c r="D432" s="188">
        <v>105</v>
      </c>
      <c r="E432" s="189" t="s">
        <v>1109</v>
      </c>
      <c r="F432" s="190">
        <v>12</v>
      </c>
      <c r="G432" s="190">
        <v>58.236842101000008</v>
      </c>
      <c r="H432" s="190">
        <v>45.473684208000002</v>
      </c>
      <c r="I432" s="190">
        <v>42.473684208999998</v>
      </c>
      <c r="J432" s="190">
        <v>2.9999999989999999</v>
      </c>
      <c r="K432" s="190">
        <v>10.763157889999999</v>
      </c>
      <c r="L432" s="190">
        <v>4.1052631559999995</v>
      </c>
      <c r="M432" s="190">
        <v>6.6578947340000001</v>
      </c>
      <c r="N432" s="190">
        <v>1.9999999979999998</v>
      </c>
      <c r="O432" s="190">
        <v>0.99999999900000003</v>
      </c>
      <c r="P432" s="190">
        <v>0.99999999899999992</v>
      </c>
    </row>
    <row r="433" spans="1:16" ht="15" customHeight="1" x14ac:dyDescent="0.2">
      <c r="A433" s="188" t="s">
        <v>1218</v>
      </c>
      <c r="B433" s="187" t="s">
        <v>6</v>
      </c>
      <c r="C433" s="188">
        <v>1</v>
      </c>
      <c r="D433" s="188">
        <v>106</v>
      </c>
      <c r="E433" s="189" t="s">
        <v>1204</v>
      </c>
      <c r="F433" s="190">
        <v>36</v>
      </c>
      <c r="G433" s="190">
        <v>196.48244159699999</v>
      </c>
      <c r="H433" s="190">
        <v>145.201342232</v>
      </c>
      <c r="I433" s="190">
        <v>143.46651964</v>
      </c>
      <c r="J433" s="190">
        <v>1.734822592</v>
      </c>
      <c r="K433" s="190">
        <v>47.778790619999995</v>
      </c>
      <c r="L433" s="190">
        <v>20.171770828</v>
      </c>
      <c r="M433" s="190">
        <v>27.607019792000003</v>
      </c>
      <c r="N433" s="190">
        <v>3.5023087400000001</v>
      </c>
      <c r="O433" s="190">
        <v>3.5023087400000001</v>
      </c>
      <c r="P433" s="190">
        <v>0</v>
      </c>
    </row>
    <row r="434" spans="1:16" ht="15" customHeight="1" x14ac:dyDescent="0.2">
      <c r="A434" s="188" t="s">
        <v>1218</v>
      </c>
      <c r="B434" s="187" t="s">
        <v>6</v>
      </c>
      <c r="C434" s="188">
        <v>1</v>
      </c>
      <c r="D434" s="188">
        <v>107</v>
      </c>
      <c r="E434" s="189" t="s">
        <v>72</v>
      </c>
      <c r="F434" s="190">
        <v>9</v>
      </c>
      <c r="G434" s="190">
        <v>141</v>
      </c>
      <c r="H434" s="190">
        <v>101</v>
      </c>
      <c r="I434" s="190">
        <v>99</v>
      </c>
      <c r="J434" s="190">
        <v>2</v>
      </c>
      <c r="K434" s="190">
        <v>14</v>
      </c>
      <c r="L434" s="190">
        <v>6</v>
      </c>
      <c r="M434" s="190">
        <v>8</v>
      </c>
      <c r="N434" s="190">
        <v>26</v>
      </c>
      <c r="O434" s="190">
        <v>24</v>
      </c>
      <c r="P434" s="190">
        <v>2</v>
      </c>
    </row>
    <row r="435" spans="1:16" ht="15" customHeight="1" x14ac:dyDescent="0.2">
      <c r="A435" s="188" t="s">
        <v>1218</v>
      </c>
      <c r="B435" s="187" t="s">
        <v>6</v>
      </c>
      <c r="C435" s="188">
        <v>1</v>
      </c>
      <c r="D435" s="188">
        <v>108</v>
      </c>
      <c r="E435" s="189" t="s">
        <v>1110</v>
      </c>
      <c r="F435" s="190">
        <v>54</v>
      </c>
      <c r="G435" s="190">
        <v>292.54606220699998</v>
      </c>
      <c r="H435" s="190">
        <v>194.92788114999999</v>
      </c>
      <c r="I435" s="190">
        <v>174.460465769</v>
      </c>
      <c r="J435" s="190">
        <v>20.467415380999999</v>
      </c>
      <c r="K435" s="190">
        <v>68.525870942000012</v>
      </c>
      <c r="L435" s="190">
        <v>21.811123540000001</v>
      </c>
      <c r="M435" s="190">
        <v>46.714747402</v>
      </c>
      <c r="N435" s="190">
        <v>29.092310102000003</v>
      </c>
      <c r="O435" s="190">
        <v>21.821180969</v>
      </c>
      <c r="P435" s="190">
        <v>7.2711291329999996</v>
      </c>
    </row>
    <row r="436" spans="1:16" ht="15" customHeight="1" x14ac:dyDescent="0.2">
      <c r="A436" s="188" t="s">
        <v>1218</v>
      </c>
      <c r="B436" s="187" t="s">
        <v>6</v>
      </c>
      <c r="C436" s="188">
        <v>1</v>
      </c>
      <c r="D436" s="188">
        <v>110</v>
      </c>
      <c r="E436" s="189" t="s">
        <v>112</v>
      </c>
      <c r="F436" s="190">
        <v>32</v>
      </c>
      <c r="G436" s="190">
        <v>507.87294763900002</v>
      </c>
      <c r="H436" s="190">
        <v>334.40744264100005</v>
      </c>
      <c r="I436" s="190">
        <v>311.19638736500002</v>
      </c>
      <c r="J436" s="190">
        <v>23.211055276</v>
      </c>
      <c r="K436" s="190">
        <v>132.254449717</v>
      </c>
      <c r="L436" s="190">
        <v>80.512683901000003</v>
      </c>
      <c r="M436" s="190">
        <v>51.741765815999997</v>
      </c>
      <c r="N436" s="190">
        <v>41.211055275999996</v>
      </c>
      <c r="O436" s="190">
        <v>34.211055275999996</v>
      </c>
      <c r="P436" s="190">
        <v>7</v>
      </c>
    </row>
    <row r="437" spans="1:16" ht="15" customHeight="1" x14ac:dyDescent="0.2">
      <c r="A437" s="188" t="s">
        <v>1218</v>
      </c>
      <c r="B437" s="187" t="s">
        <v>6</v>
      </c>
      <c r="C437" s="188">
        <v>1</v>
      </c>
      <c r="D437" s="188">
        <v>111</v>
      </c>
      <c r="E437" s="189" t="s">
        <v>1111</v>
      </c>
      <c r="F437" s="190">
        <v>28</v>
      </c>
      <c r="G437" s="190">
        <v>222.64444444399999</v>
      </c>
      <c r="H437" s="190">
        <v>120.199999999</v>
      </c>
      <c r="I437" s="190">
        <v>116.11578947300001</v>
      </c>
      <c r="J437" s="190">
        <v>4.0842105259999997</v>
      </c>
      <c r="K437" s="190">
        <v>67.318128653000002</v>
      </c>
      <c r="L437" s="190">
        <v>26.421052631000002</v>
      </c>
      <c r="M437" s="190">
        <v>40.897076022</v>
      </c>
      <c r="N437" s="190">
        <v>35.126315789000003</v>
      </c>
      <c r="O437" s="190">
        <v>35.126315789000003</v>
      </c>
      <c r="P437" s="190">
        <v>0</v>
      </c>
    </row>
    <row r="438" spans="1:16" ht="15" customHeight="1" x14ac:dyDescent="0.2">
      <c r="A438" s="188" t="s">
        <v>1218</v>
      </c>
      <c r="B438" s="187" t="s">
        <v>6</v>
      </c>
      <c r="C438" s="188">
        <v>1</v>
      </c>
      <c r="D438" s="188">
        <v>112</v>
      </c>
      <c r="E438" s="189" t="s">
        <v>1112</v>
      </c>
      <c r="F438" s="190">
        <v>30</v>
      </c>
      <c r="G438" s="190">
        <v>223.33529321399999</v>
      </c>
      <c r="H438" s="190">
        <v>103.107791451</v>
      </c>
      <c r="I438" s="190">
        <v>96.737712712000004</v>
      </c>
      <c r="J438" s="190">
        <v>6.3700787390000002</v>
      </c>
      <c r="K438" s="190">
        <v>92.784079648000002</v>
      </c>
      <c r="L438" s="190">
        <v>53.264232587000002</v>
      </c>
      <c r="M438" s="190">
        <v>39.519847061</v>
      </c>
      <c r="N438" s="190">
        <v>27.443422094999999</v>
      </c>
      <c r="O438" s="190">
        <v>21.018225247</v>
      </c>
      <c r="P438" s="190">
        <v>6.4251968480000006</v>
      </c>
    </row>
    <row r="439" spans="1:16" ht="15" customHeight="1" x14ac:dyDescent="0.2">
      <c r="A439" s="188" t="s">
        <v>1218</v>
      </c>
      <c r="B439" s="187" t="s">
        <v>6</v>
      </c>
      <c r="C439" s="188">
        <v>1</v>
      </c>
      <c r="D439" s="188">
        <v>113</v>
      </c>
      <c r="E439" s="189" t="s">
        <v>73</v>
      </c>
      <c r="F439" s="190">
        <v>1</v>
      </c>
      <c r="G439" s="190" t="s">
        <v>141</v>
      </c>
      <c r="H439" s="190" t="s">
        <v>141</v>
      </c>
      <c r="I439" s="190" t="s">
        <v>141</v>
      </c>
      <c r="J439" s="190" t="s">
        <v>141</v>
      </c>
      <c r="K439" s="190" t="s">
        <v>141</v>
      </c>
      <c r="L439" s="190" t="s">
        <v>141</v>
      </c>
      <c r="M439" s="190" t="s">
        <v>141</v>
      </c>
      <c r="N439" s="190" t="s">
        <v>141</v>
      </c>
      <c r="O439" s="190" t="s">
        <v>141</v>
      </c>
      <c r="P439" s="190" t="s">
        <v>141</v>
      </c>
    </row>
    <row r="440" spans="1:16" ht="15" customHeight="1" x14ac:dyDescent="0.2">
      <c r="A440" s="188" t="s">
        <v>1218</v>
      </c>
      <c r="B440" s="187" t="s">
        <v>6</v>
      </c>
      <c r="C440" s="188">
        <v>1</v>
      </c>
      <c r="D440" s="188">
        <v>114</v>
      </c>
      <c r="E440" s="189" t="s">
        <v>74</v>
      </c>
      <c r="F440" s="190">
        <v>17</v>
      </c>
      <c r="G440" s="190">
        <v>319.34984276500001</v>
      </c>
      <c r="H440" s="190">
        <v>159.55345911700002</v>
      </c>
      <c r="I440" s="190">
        <v>143.55345911699999</v>
      </c>
      <c r="J440" s="190">
        <v>16</v>
      </c>
      <c r="K440" s="190">
        <v>146.79638364300001</v>
      </c>
      <c r="L440" s="190">
        <v>111.960691821</v>
      </c>
      <c r="M440" s="190">
        <v>34.835691822000001</v>
      </c>
      <c r="N440" s="190">
        <v>13</v>
      </c>
      <c r="O440" s="190">
        <v>13</v>
      </c>
      <c r="P440" s="190">
        <v>0</v>
      </c>
    </row>
    <row r="441" spans="1:16" ht="15" customHeight="1" x14ac:dyDescent="0.2">
      <c r="A441" s="188" t="s">
        <v>1218</v>
      </c>
      <c r="B441" s="187" t="s">
        <v>6</v>
      </c>
      <c r="C441" s="188">
        <v>1</v>
      </c>
      <c r="D441" s="188">
        <v>115</v>
      </c>
      <c r="E441" s="189" t="s">
        <v>1205</v>
      </c>
      <c r="F441" s="190">
        <v>27</v>
      </c>
      <c r="G441" s="190">
        <v>141.999999995</v>
      </c>
      <c r="H441" s="190">
        <v>71.999999996999989</v>
      </c>
      <c r="I441" s="190">
        <v>67.999999996999989</v>
      </c>
      <c r="J441" s="190">
        <v>4</v>
      </c>
      <c r="K441" s="190">
        <v>47.999999996000007</v>
      </c>
      <c r="L441" s="190">
        <v>18.999999999</v>
      </c>
      <c r="M441" s="190">
        <v>28.999999997</v>
      </c>
      <c r="N441" s="190">
        <v>21.999999996</v>
      </c>
      <c r="O441" s="190">
        <v>18.999999997</v>
      </c>
      <c r="P441" s="190">
        <v>2.9999999989999999</v>
      </c>
    </row>
    <row r="442" spans="1:16" ht="15" customHeight="1" x14ac:dyDescent="0.2">
      <c r="A442" s="188" t="s">
        <v>1218</v>
      </c>
      <c r="B442" s="187" t="s">
        <v>6</v>
      </c>
      <c r="C442" s="188">
        <v>1</v>
      </c>
      <c r="D442" s="188">
        <v>116</v>
      </c>
      <c r="E442" s="189" t="s">
        <v>113</v>
      </c>
      <c r="F442" s="190">
        <v>1</v>
      </c>
      <c r="G442" s="190" t="s">
        <v>141</v>
      </c>
      <c r="H442" s="190" t="s">
        <v>141</v>
      </c>
      <c r="I442" s="190" t="s">
        <v>141</v>
      </c>
      <c r="J442" s="190" t="s">
        <v>141</v>
      </c>
      <c r="K442" s="190" t="s">
        <v>141</v>
      </c>
      <c r="L442" s="190" t="s">
        <v>141</v>
      </c>
      <c r="M442" s="190" t="s">
        <v>141</v>
      </c>
      <c r="N442" s="190" t="s">
        <v>141</v>
      </c>
      <c r="O442" s="190" t="s">
        <v>141</v>
      </c>
      <c r="P442" s="190" t="s">
        <v>141</v>
      </c>
    </row>
    <row r="443" spans="1:16" ht="15" customHeight="1" x14ac:dyDescent="0.2">
      <c r="A443" s="188" t="s">
        <v>1218</v>
      </c>
      <c r="B443" s="187" t="s">
        <v>6</v>
      </c>
      <c r="C443" s="188">
        <v>1</v>
      </c>
      <c r="D443" s="188">
        <v>117</v>
      </c>
      <c r="E443" s="189" t="s">
        <v>1114</v>
      </c>
      <c r="F443" s="190">
        <v>4</v>
      </c>
      <c r="G443" s="190">
        <v>9.9999999989999999</v>
      </c>
      <c r="H443" s="190">
        <v>6.9999999989999999</v>
      </c>
      <c r="I443" s="190">
        <v>0</v>
      </c>
      <c r="J443" s="190">
        <v>6.9999999989999999</v>
      </c>
      <c r="K443" s="190">
        <v>2</v>
      </c>
      <c r="L443" s="190">
        <v>0</v>
      </c>
      <c r="M443" s="190">
        <v>2</v>
      </c>
      <c r="N443" s="190">
        <v>0.99999999900000003</v>
      </c>
      <c r="O443" s="190">
        <v>0</v>
      </c>
      <c r="P443" s="190">
        <v>0.99999999900000003</v>
      </c>
    </row>
    <row r="444" spans="1:16" ht="15" customHeight="1" x14ac:dyDescent="0.2">
      <c r="A444" s="188" t="s">
        <v>1218</v>
      </c>
      <c r="B444" s="187" t="s">
        <v>6</v>
      </c>
      <c r="C444" s="188">
        <v>1</v>
      </c>
      <c r="D444" s="188">
        <v>118</v>
      </c>
      <c r="E444" s="189" t="s">
        <v>114</v>
      </c>
      <c r="F444" s="190">
        <v>13</v>
      </c>
      <c r="G444" s="190">
        <v>74.356421167000008</v>
      </c>
      <c r="H444" s="190">
        <v>35.095514707</v>
      </c>
      <c r="I444" s="190">
        <v>12.931444942000001</v>
      </c>
      <c r="J444" s="190">
        <v>22.164069765000001</v>
      </c>
      <c r="K444" s="190">
        <v>35.463001802000001</v>
      </c>
      <c r="L444" s="190">
        <v>13.166320946999999</v>
      </c>
      <c r="M444" s="190">
        <v>22.296680854999998</v>
      </c>
      <c r="N444" s="190">
        <v>3.7979046389999995</v>
      </c>
      <c r="O444" s="190">
        <v>0.13100990400000001</v>
      </c>
      <c r="P444" s="190">
        <v>3.6668947350000001</v>
      </c>
    </row>
    <row r="445" spans="1:16" ht="15" customHeight="1" x14ac:dyDescent="0.2">
      <c r="A445" s="188" t="s">
        <v>1218</v>
      </c>
      <c r="B445" s="187" t="s">
        <v>6</v>
      </c>
      <c r="C445" s="188">
        <v>1</v>
      </c>
      <c r="D445" s="188">
        <v>119</v>
      </c>
      <c r="E445" s="189" t="s">
        <v>1206</v>
      </c>
      <c r="F445" s="190">
        <v>63</v>
      </c>
      <c r="G445" s="190">
        <v>371.53039437000001</v>
      </c>
      <c r="H445" s="190">
        <v>285.913770306</v>
      </c>
      <c r="I445" s="190">
        <v>83.071447591999998</v>
      </c>
      <c r="J445" s="190">
        <v>202.84232271399998</v>
      </c>
      <c r="K445" s="190">
        <v>69.996581993000007</v>
      </c>
      <c r="L445" s="190">
        <v>10.404425820999998</v>
      </c>
      <c r="M445" s="190">
        <v>59.592156172000003</v>
      </c>
      <c r="N445" s="190">
        <v>15.620042024999998</v>
      </c>
      <c r="O445" s="190">
        <v>7.6273342890000002</v>
      </c>
      <c r="P445" s="190">
        <v>7.992707735999999</v>
      </c>
    </row>
    <row r="446" spans="1:16" ht="15" customHeight="1" x14ac:dyDescent="0.2">
      <c r="A446" s="188" t="s">
        <v>1218</v>
      </c>
      <c r="B446" s="187" t="s">
        <v>6</v>
      </c>
      <c r="C446" s="188">
        <v>1</v>
      </c>
      <c r="D446" s="188">
        <v>120</v>
      </c>
      <c r="E446" s="189" t="s">
        <v>1116</v>
      </c>
      <c r="F446" s="190">
        <v>7</v>
      </c>
      <c r="G446" s="190">
        <v>12.999999999</v>
      </c>
      <c r="H446" s="190">
        <v>7</v>
      </c>
      <c r="I446" s="190">
        <v>0</v>
      </c>
      <c r="J446" s="190">
        <v>7</v>
      </c>
      <c r="K446" s="190">
        <v>4.9999999989999999</v>
      </c>
      <c r="L446" s="190">
        <v>0</v>
      </c>
      <c r="M446" s="190">
        <v>4.9999999989999999</v>
      </c>
      <c r="N446" s="190">
        <v>1</v>
      </c>
      <c r="O446" s="190">
        <v>0</v>
      </c>
      <c r="P446" s="190">
        <v>1</v>
      </c>
    </row>
    <row r="447" spans="1:16" ht="15" customHeight="1" x14ac:dyDescent="0.2">
      <c r="A447" s="188" t="s">
        <v>1218</v>
      </c>
      <c r="B447" s="187" t="s">
        <v>6</v>
      </c>
      <c r="C447" s="188">
        <v>1</v>
      </c>
      <c r="D447" s="188">
        <v>121</v>
      </c>
      <c r="E447" s="189" t="s">
        <v>1117</v>
      </c>
      <c r="F447" s="190">
        <v>18</v>
      </c>
      <c r="G447" s="190">
        <v>162.755238093</v>
      </c>
      <c r="H447" s="190">
        <v>113.10380952199999</v>
      </c>
      <c r="I447" s="190">
        <v>81</v>
      </c>
      <c r="J447" s="190">
        <v>32.103809521999999</v>
      </c>
      <c r="K447" s="190">
        <v>40.162857142</v>
      </c>
      <c r="L447" s="190">
        <v>13</v>
      </c>
      <c r="M447" s="190">
        <v>27.162857142</v>
      </c>
      <c r="N447" s="190">
        <v>9.4885714280000002</v>
      </c>
      <c r="O447" s="190">
        <v>2</v>
      </c>
      <c r="P447" s="190">
        <v>7.4885714280000002</v>
      </c>
    </row>
    <row r="448" spans="1:16" ht="15" customHeight="1" x14ac:dyDescent="0.2">
      <c r="A448" s="188" t="s">
        <v>1218</v>
      </c>
      <c r="B448" s="187" t="s">
        <v>6</v>
      </c>
      <c r="C448" s="188">
        <v>1</v>
      </c>
      <c r="D448" s="188">
        <v>122</v>
      </c>
      <c r="E448" s="189" t="s">
        <v>1159</v>
      </c>
      <c r="F448" s="190">
        <v>3</v>
      </c>
      <c r="G448" s="190">
        <v>56.842105263000001</v>
      </c>
      <c r="H448" s="190">
        <v>34</v>
      </c>
      <c r="I448" s="190">
        <v>8</v>
      </c>
      <c r="J448" s="190">
        <v>26</v>
      </c>
      <c r="K448" s="190">
        <v>21.842105263000001</v>
      </c>
      <c r="L448" s="190">
        <v>5</v>
      </c>
      <c r="M448" s="190">
        <v>16.842105263000001</v>
      </c>
      <c r="N448" s="190">
        <v>1</v>
      </c>
      <c r="O448" s="190">
        <v>0</v>
      </c>
      <c r="P448" s="190">
        <v>1</v>
      </c>
    </row>
    <row r="449" spans="1:16" ht="15" customHeight="1" x14ac:dyDescent="0.2">
      <c r="A449" s="188" t="s">
        <v>1218</v>
      </c>
      <c r="B449" s="187" t="s">
        <v>6</v>
      </c>
      <c r="C449" s="188">
        <v>1</v>
      </c>
      <c r="D449" s="188">
        <v>123</v>
      </c>
      <c r="E449" s="189" t="s">
        <v>1118</v>
      </c>
      <c r="F449" s="190">
        <v>5</v>
      </c>
      <c r="G449" s="190">
        <v>63.538755735999999</v>
      </c>
      <c r="H449" s="190">
        <v>16.387047423999999</v>
      </c>
      <c r="I449" s="190">
        <v>10.130035696</v>
      </c>
      <c r="J449" s="190">
        <v>6.2570117280000002</v>
      </c>
      <c r="K449" s="190">
        <v>47.151708311999997</v>
      </c>
      <c r="L449" s="190">
        <v>17.043345232</v>
      </c>
      <c r="M449" s="190">
        <v>30.10836308</v>
      </c>
      <c r="N449" s="190">
        <v>0</v>
      </c>
      <c r="O449" s="190">
        <v>0</v>
      </c>
      <c r="P449" s="190">
        <v>0</v>
      </c>
    </row>
    <row r="450" spans="1:16" ht="15" customHeight="1" x14ac:dyDescent="0.2">
      <c r="A450" s="188" t="s">
        <v>1218</v>
      </c>
      <c r="B450" s="187" t="s">
        <v>6</v>
      </c>
      <c r="C450" s="188">
        <v>1</v>
      </c>
      <c r="D450" s="188">
        <v>124</v>
      </c>
      <c r="E450" s="189" t="s">
        <v>75</v>
      </c>
      <c r="F450" s="190">
        <v>32</v>
      </c>
      <c r="G450" s="190">
        <v>89.561302678999994</v>
      </c>
      <c r="H450" s="190">
        <v>75.212643674999995</v>
      </c>
      <c r="I450" s="190">
        <v>2.2777777769999998</v>
      </c>
      <c r="J450" s="190">
        <v>72.934865897999998</v>
      </c>
      <c r="K450" s="190">
        <v>4.4827586200000002</v>
      </c>
      <c r="L450" s="190">
        <v>0</v>
      </c>
      <c r="M450" s="190">
        <v>4.4827586200000002</v>
      </c>
      <c r="N450" s="190">
        <v>9.8659003789999993</v>
      </c>
      <c r="O450" s="190">
        <v>0</v>
      </c>
      <c r="P450" s="190">
        <v>9.8659003789999993</v>
      </c>
    </row>
    <row r="451" spans="1:16" ht="15" customHeight="1" x14ac:dyDescent="0.2">
      <c r="A451" s="188" t="s">
        <v>1218</v>
      </c>
      <c r="B451" s="187" t="s">
        <v>6</v>
      </c>
      <c r="C451" s="188">
        <v>1</v>
      </c>
      <c r="D451" s="188" t="s">
        <v>115</v>
      </c>
      <c r="E451" s="189" t="s">
        <v>76</v>
      </c>
      <c r="F451" s="190">
        <v>6</v>
      </c>
      <c r="G451" s="190">
        <v>28.268907562999999</v>
      </c>
      <c r="H451" s="190">
        <v>19.242404653000001</v>
      </c>
      <c r="I451" s="190">
        <v>18.43180349</v>
      </c>
      <c r="J451" s="190">
        <v>0.81060116299999996</v>
      </c>
      <c r="K451" s="190">
        <v>3.8106011629999998</v>
      </c>
      <c r="L451" s="190">
        <v>0</v>
      </c>
      <c r="M451" s="190">
        <v>3.8106011629999998</v>
      </c>
      <c r="N451" s="190">
        <v>5.215901744</v>
      </c>
      <c r="O451" s="190">
        <v>4.8106011630000003</v>
      </c>
      <c r="P451" s="190">
        <v>0.40530058099999999</v>
      </c>
    </row>
    <row r="452" spans="1:16" ht="15" customHeight="1" x14ac:dyDescent="0.2">
      <c r="A452" s="188" t="s">
        <v>1218</v>
      </c>
      <c r="B452" s="187" t="s">
        <v>6</v>
      </c>
      <c r="C452" s="188">
        <v>1</v>
      </c>
      <c r="D452" s="188" t="s">
        <v>116</v>
      </c>
      <c r="E452" s="189" t="s">
        <v>117</v>
      </c>
      <c r="F452" s="190">
        <v>4</v>
      </c>
      <c r="G452" s="190">
        <v>3.571428568</v>
      </c>
      <c r="H452" s="190">
        <v>1.2857142829999999</v>
      </c>
      <c r="I452" s="190">
        <v>1.1428571409999999</v>
      </c>
      <c r="J452" s="190">
        <v>0.14285714199999999</v>
      </c>
      <c r="K452" s="190">
        <v>2.2857142819999998</v>
      </c>
      <c r="L452" s="190">
        <v>1.1428571409999999</v>
      </c>
      <c r="M452" s="190">
        <v>1.1428571409999999</v>
      </c>
      <c r="N452" s="190">
        <v>0</v>
      </c>
      <c r="O452" s="190">
        <v>0</v>
      </c>
      <c r="P452" s="190">
        <v>0</v>
      </c>
    </row>
    <row r="453" spans="1:16" ht="15" customHeight="1" x14ac:dyDescent="0.2">
      <c r="A453" s="188" t="s">
        <v>1218</v>
      </c>
      <c r="B453" s="187" t="s">
        <v>6</v>
      </c>
      <c r="C453" s="188">
        <v>1</v>
      </c>
      <c r="D453" s="188">
        <v>126</v>
      </c>
      <c r="E453" s="189" t="s">
        <v>1207</v>
      </c>
      <c r="F453" s="190">
        <v>17</v>
      </c>
      <c r="G453" s="190">
        <v>100.49763111199999</v>
      </c>
      <c r="H453" s="190">
        <v>89.708928603000004</v>
      </c>
      <c r="I453" s="190">
        <v>87.477362941999999</v>
      </c>
      <c r="J453" s="190">
        <v>2.2315656610000003</v>
      </c>
      <c r="K453" s="190">
        <v>10.788702507</v>
      </c>
      <c r="L453" s="190">
        <v>1.381198895</v>
      </c>
      <c r="M453" s="190">
        <v>9.4075036119999993</v>
      </c>
      <c r="N453" s="190">
        <v>0</v>
      </c>
      <c r="O453" s="190">
        <v>0</v>
      </c>
      <c r="P453" s="190">
        <v>0</v>
      </c>
    </row>
    <row r="454" spans="1:16" ht="15" customHeight="1" x14ac:dyDescent="0.2">
      <c r="A454" s="188" t="s">
        <v>1218</v>
      </c>
      <c r="B454" s="187" t="s">
        <v>6</v>
      </c>
      <c r="C454" s="188">
        <v>1</v>
      </c>
      <c r="D454" s="188">
        <v>128</v>
      </c>
      <c r="E454" s="189" t="s">
        <v>1121</v>
      </c>
      <c r="F454" s="190">
        <v>5</v>
      </c>
      <c r="G454" s="190">
        <v>11.836363636</v>
      </c>
      <c r="H454" s="190">
        <v>7.4545454529999997</v>
      </c>
      <c r="I454" s="190">
        <v>5.0727272719999998</v>
      </c>
      <c r="J454" s="190">
        <v>2.3818181809999999</v>
      </c>
      <c r="K454" s="190">
        <v>4.3818181809999999</v>
      </c>
      <c r="L454" s="190">
        <v>2</v>
      </c>
      <c r="M454" s="190">
        <v>2.3818181809999999</v>
      </c>
      <c r="N454" s="190">
        <v>0</v>
      </c>
      <c r="O454" s="190">
        <v>0</v>
      </c>
      <c r="P454" s="190">
        <v>0</v>
      </c>
    </row>
    <row r="455" spans="1:16" ht="15" customHeight="1" x14ac:dyDescent="0.2">
      <c r="A455" s="188" t="s">
        <v>1218</v>
      </c>
      <c r="B455" s="187" t="s">
        <v>6</v>
      </c>
      <c r="C455" s="188">
        <v>2</v>
      </c>
      <c r="D455" s="188">
        <v>202</v>
      </c>
      <c r="E455" s="189" t="s">
        <v>77</v>
      </c>
      <c r="F455" s="190">
        <v>1</v>
      </c>
      <c r="G455" s="190" t="s">
        <v>141</v>
      </c>
      <c r="H455" s="190" t="s">
        <v>141</v>
      </c>
      <c r="I455" s="190" t="s">
        <v>141</v>
      </c>
      <c r="J455" s="190" t="s">
        <v>141</v>
      </c>
      <c r="K455" s="190" t="s">
        <v>141</v>
      </c>
      <c r="L455" s="190" t="s">
        <v>141</v>
      </c>
      <c r="M455" s="190" t="s">
        <v>141</v>
      </c>
      <c r="N455" s="190" t="s">
        <v>141</v>
      </c>
      <c r="O455" s="190" t="s">
        <v>141</v>
      </c>
      <c r="P455" s="190" t="s">
        <v>141</v>
      </c>
    </row>
    <row r="456" spans="1:16" ht="15" customHeight="1" x14ac:dyDescent="0.2">
      <c r="A456" s="188" t="s">
        <v>1218</v>
      </c>
      <c r="B456" s="187" t="s">
        <v>6</v>
      </c>
      <c r="C456" s="188">
        <v>2</v>
      </c>
      <c r="D456" s="188">
        <v>203</v>
      </c>
      <c r="E456" s="189" t="s">
        <v>1124</v>
      </c>
      <c r="F456" s="190">
        <v>5</v>
      </c>
      <c r="G456" s="190">
        <v>63.169154227000007</v>
      </c>
      <c r="H456" s="190">
        <v>44.950248752999997</v>
      </c>
      <c r="I456" s="190">
        <v>43.950248754999997</v>
      </c>
      <c r="J456" s="190">
        <v>0.99999999799999995</v>
      </c>
      <c r="K456" s="190">
        <v>16.218905469999999</v>
      </c>
      <c r="L456" s="190">
        <v>10.487562187999998</v>
      </c>
      <c r="M456" s="190">
        <v>5.7313432820000001</v>
      </c>
      <c r="N456" s="190">
        <v>1.9999999959999999</v>
      </c>
      <c r="O456" s="190">
        <v>0.99999999799999995</v>
      </c>
      <c r="P456" s="190">
        <v>0.99999999799999995</v>
      </c>
    </row>
    <row r="457" spans="1:16" ht="15" customHeight="1" x14ac:dyDescent="0.2">
      <c r="A457" s="188" t="s">
        <v>1218</v>
      </c>
      <c r="B457" s="187" t="s">
        <v>6</v>
      </c>
      <c r="C457" s="188">
        <v>2</v>
      </c>
      <c r="D457" s="188">
        <v>205</v>
      </c>
      <c r="E457" s="189" t="s">
        <v>79</v>
      </c>
      <c r="F457" s="190">
        <v>1</v>
      </c>
      <c r="G457" s="190" t="s">
        <v>141</v>
      </c>
      <c r="H457" s="190" t="s">
        <v>141</v>
      </c>
      <c r="I457" s="190" t="s">
        <v>141</v>
      </c>
      <c r="J457" s="190" t="s">
        <v>141</v>
      </c>
      <c r="K457" s="190" t="s">
        <v>141</v>
      </c>
      <c r="L457" s="190" t="s">
        <v>141</v>
      </c>
      <c r="M457" s="190" t="s">
        <v>141</v>
      </c>
      <c r="N457" s="190" t="s">
        <v>141</v>
      </c>
      <c r="O457" s="190" t="s">
        <v>141</v>
      </c>
      <c r="P457" s="190" t="s">
        <v>141</v>
      </c>
    </row>
    <row r="458" spans="1:16" ht="15" customHeight="1" x14ac:dyDescent="0.2">
      <c r="A458" s="188" t="s">
        <v>1218</v>
      </c>
      <c r="B458" s="187" t="s">
        <v>6</v>
      </c>
      <c r="C458" s="188">
        <v>2</v>
      </c>
      <c r="D458" s="188">
        <v>210</v>
      </c>
      <c r="E458" s="189" t="s">
        <v>118</v>
      </c>
      <c r="F458" s="190">
        <v>10</v>
      </c>
      <c r="G458" s="190">
        <v>359.80093896599999</v>
      </c>
      <c r="H458" s="190">
        <v>258.17683880800001</v>
      </c>
      <c r="I458" s="190">
        <v>236.54021909099998</v>
      </c>
      <c r="J458" s="190">
        <v>21.636619717000002</v>
      </c>
      <c r="K458" s="190">
        <v>91.745226914</v>
      </c>
      <c r="L458" s="190">
        <v>60.189358370999997</v>
      </c>
      <c r="M458" s="190">
        <v>31.555868542999999</v>
      </c>
      <c r="N458" s="190">
        <v>9.8788732370000005</v>
      </c>
      <c r="O458" s="190">
        <v>8.2391236289999998</v>
      </c>
      <c r="P458" s="190">
        <v>1.639749608</v>
      </c>
    </row>
    <row r="459" spans="1:16" ht="15" customHeight="1" x14ac:dyDescent="0.2">
      <c r="A459" s="188" t="s">
        <v>1218</v>
      </c>
      <c r="B459" s="187" t="s">
        <v>6</v>
      </c>
      <c r="C459" s="188">
        <v>2</v>
      </c>
      <c r="D459" s="188">
        <v>211</v>
      </c>
      <c r="E459" s="189" t="s">
        <v>1126</v>
      </c>
      <c r="F459" s="190">
        <v>3</v>
      </c>
      <c r="G459" s="190">
        <v>127</v>
      </c>
      <c r="H459" s="190">
        <v>78</v>
      </c>
      <c r="I459" s="190">
        <v>67</v>
      </c>
      <c r="J459" s="190">
        <v>11</v>
      </c>
      <c r="K459" s="190">
        <v>46</v>
      </c>
      <c r="L459" s="190">
        <v>28</v>
      </c>
      <c r="M459" s="190">
        <v>18</v>
      </c>
      <c r="N459" s="190">
        <v>3</v>
      </c>
      <c r="O459" s="190">
        <v>2</v>
      </c>
      <c r="P459" s="190">
        <v>1</v>
      </c>
    </row>
    <row r="460" spans="1:16" ht="15" customHeight="1" x14ac:dyDescent="0.2">
      <c r="A460" s="188" t="s">
        <v>1218</v>
      </c>
      <c r="B460" s="187" t="s">
        <v>6</v>
      </c>
      <c r="C460" s="188">
        <v>2</v>
      </c>
      <c r="D460" s="188">
        <v>212</v>
      </c>
      <c r="E460" s="189" t="s">
        <v>1209</v>
      </c>
      <c r="F460" s="190">
        <v>4</v>
      </c>
      <c r="G460" s="190">
        <v>188.40689655</v>
      </c>
      <c r="H460" s="190">
        <v>148.58620689400001</v>
      </c>
      <c r="I460" s="190">
        <v>36.986206894999995</v>
      </c>
      <c r="J460" s="190">
        <v>111.599999999</v>
      </c>
      <c r="K460" s="190">
        <v>37.820689651999999</v>
      </c>
      <c r="L460" s="190">
        <v>17.227586205000001</v>
      </c>
      <c r="M460" s="190">
        <v>20.593103446999997</v>
      </c>
      <c r="N460" s="190">
        <v>1.9999999980000001</v>
      </c>
      <c r="O460" s="190">
        <v>0.99999999900000003</v>
      </c>
      <c r="P460" s="190">
        <v>0.99999999900000003</v>
      </c>
    </row>
    <row r="461" spans="1:16" ht="15" customHeight="1" x14ac:dyDescent="0.2">
      <c r="A461" s="188" t="s">
        <v>1218</v>
      </c>
      <c r="B461" s="187" t="s">
        <v>6</v>
      </c>
      <c r="C461" s="188">
        <v>2</v>
      </c>
      <c r="D461" s="188">
        <v>213</v>
      </c>
      <c r="E461" s="189" t="s">
        <v>1128</v>
      </c>
      <c r="F461" s="190">
        <v>1</v>
      </c>
      <c r="G461" s="190" t="s">
        <v>141</v>
      </c>
      <c r="H461" s="190" t="s">
        <v>141</v>
      </c>
      <c r="I461" s="190" t="s">
        <v>141</v>
      </c>
      <c r="J461" s="190" t="s">
        <v>141</v>
      </c>
      <c r="K461" s="190" t="s">
        <v>141</v>
      </c>
      <c r="L461" s="190" t="s">
        <v>141</v>
      </c>
      <c r="M461" s="190" t="s">
        <v>141</v>
      </c>
      <c r="N461" s="190" t="s">
        <v>141</v>
      </c>
      <c r="O461" s="190" t="s">
        <v>141</v>
      </c>
      <c r="P461" s="190" t="s">
        <v>141</v>
      </c>
    </row>
    <row r="462" spans="1:16" ht="15" customHeight="1" x14ac:dyDescent="0.2">
      <c r="A462" s="188" t="s">
        <v>1218</v>
      </c>
      <c r="B462" s="187" t="s">
        <v>6</v>
      </c>
      <c r="C462" s="188">
        <v>2</v>
      </c>
      <c r="D462" s="188">
        <v>216</v>
      </c>
      <c r="E462" s="189" t="s">
        <v>1210</v>
      </c>
      <c r="F462" s="190">
        <v>3</v>
      </c>
      <c r="G462" s="190" t="s">
        <v>141</v>
      </c>
      <c r="H462" s="190" t="s">
        <v>141</v>
      </c>
      <c r="I462" s="190" t="s">
        <v>141</v>
      </c>
      <c r="J462" s="190" t="s">
        <v>141</v>
      </c>
      <c r="K462" s="190" t="s">
        <v>141</v>
      </c>
      <c r="L462" s="190" t="s">
        <v>141</v>
      </c>
      <c r="M462" s="190" t="s">
        <v>141</v>
      </c>
      <c r="N462" s="190" t="s">
        <v>141</v>
      </c>
      <c r="O462" s="190" t="s">
        <v>141</v>
      </c>
      <c r="P462" s="190" t="s">
        <v>141</v>
      </c>
    </row>
    <row r="463" spans="1:16" ht="15" customHeight="1" x14ac:dyDescent="0.2">
      <c r="A463" s="188" t="s">
        <v>1218</v>
      </c>
      <c r="B463" s="187" t="s">
        <v>6</v>
      </c>
      <c r="C463" s="188">
        <v>2</v>
      </c>
      <c r="D463" s="188">
        <v>217</v>
      </c>
      <c r="E463" s="189" t="s">
        <v>83</v>
      </c>
      <c r="F463" s="190">
        <v>1</v>
      </c>
      <c r="G463" s="190" t="s">
        <v>141</v>
      </c>
      <c r="H463" s="190" t="s">
        <v>141</v>
      </c>
      <c r="I463" s="190" t="s">
        <v>141</v>
      </c>
      <c r="J463" s="190" t="s">
        <v>141</v>
      </c>
      <c r="K463" s="190" t="s">
        <v>141</v>
      </c>
      <c r="L463" s="190" t="s">
        <v>141</v>
      </c>
      <c r="M463" s="190" t="s">
        <v>141</v>
      </c>
      <c r="N463" s="190" t="s">
        <v>141</v>
      </c>
      <c r="O463" s="190" t="s">
        <v>141</v>
      </c>
      <c r="P463" s="190" t="s">
        <v>141</v>
      </c>
    </row>
    <row r="464" spans="1:16" ht="15" customHeight="1" x14ac:dyDescent="0.2">
      <c r="A464" s="188" t="s">
        <v>1218</v>
      </c>
      <c r="B464" s="187" t="s">
        <v>6</v>
      </c>
      <c r="C464" s="188">
        <v>2</v>
      </c>
      <c r="D464" s="188">
        <v>218</v>
      </c>
      <c r="E464" s="189" t="s">
        <v>1130</v>
      </c>
      <c r="F464" s="190">
        <v>2</v>
      </c>
      <c r="G464" s="190" t="s">
        <v>141</v>
      </c>
      <c r="H464" s="190" t="s">
        <v>141</v>
      </c>
      <c r="I464" s="190" t="s">
        <v>141</v>
      </c>
      <c r="J464" s="190" t="s">
        <v>141</v>
      </c>
      <c r="K464" s="190" t="s">
        <v>141</v>
      </c>
      <c r="L464" s="190" t="s">
        <v>141</v>
      </c>
      <c r="M464" s="190" t="s">
        <v>141</v>
      </c>
      <c r="N464" s="190" t="s">
        <v>141</v>
      </c>
      <c r="O464" s="190" t="s">
        <v>141</v>
      </c>
      <c r="P464" s="190" t="s">
        <v>141</v>
      </c>
    </row>
    <row r="465" spans="1:16" ht="15" customHeight="1" x14ac:dyDescent="0.2">
      <c r="A465" s="188" t="s">
        <v>1218</v>
      </c>
      <c r="B465" s="187" t="s">
        <v>6</v>
      </c>
      <c r="C465" s="188">
        <v>3</v>
      </c>
      <c r="D465" s="188">
        <v>301</v>
      </c>
      <c r="E465" s="189" t="s">
        <v>84</v>
      </c>
      <c r="F465" s="190">
        <v>59</v>
      </c>
      <c r="G465" s="190">
        <v>823.26826272899996</v>
      </c>
      <c r="H465" s="190">
        <v>151.98928963200001</v>
      </c>
      <c r="I465" s="190">
        <v>84.746390544999997</v>
      </c>
      <c r="J465" s="190">
        <v>67.242899086999984</v>
      </c>
      <c r="K465" s="190">
        <v>648.21050956199997</v>
      </c>
      <c r="L465" s="190">
        <v>89.318025148999993</v>
      </c>
      <c r="M465" s="190">
        <v>558.89248441299992</v>
      </c>
      <c r="N465" s="190">
        <v>23.068463477999998</v>
      </c>
      <c r="O465" s="190">
        <v>5.1014578060000009</v>
      </c>
      <c r="P465" s="190">
        <v>17.967005671999999</v>
      </c>
    </row>
    <row r="466" spans="1:16" ht="15" customHeight="1" x14ac:dyDescent="0.2">
      <c r="A466" s="188" t="s">
        <v>1218</v>
      </c>
      <c r="B466" s="187" t="s">
        <v>6</v>
      </c>
      <c r="C466" s="188">
        <v>3</v>
      </c>
      <c r="D466" s="188">
        <v>302</v>
      </c>
      <c r="E466" s="189" t="s">
        <v>85</v>
      </c>
      <c r="F466" s="190">
        <v>12</v>
      </c>
      <c r="G466" s="190">
        <v>23.999999998</v>
      </c>
      <c r="H466" s="190">
        <v>2</v>
      </c>
      <c r="I466" s="190">
        <v>0</v>
      </c>
      <c r="J466" s="190">
        <v>2</v>
      </c>
      <c r="K466" s="190">
        <v>21.999999998</v>
      </c>
      <c r="L466" s="190">
        <v>1</v>
      </c>
      <c r="M466" s="190">
        <v>20.999999998</v>
      </c>
      <c r="N466" s="190">
        <v>0</v>
      </c>
      <c r="O466" s="190">
        <v>0</v>
      </c>
      <c r="P466" s="190">
        <v>0</v>
      </c>
    </row>
    <row r="467" spans="1:16" ht="15" customHeight="1" x14ac:dyDescent="0.2">
      <c r="A467" s="188" t="s">
        <v>1218</v>
      </c>
      <c r="B467" s="187" t="s">
        <v>6</v>
      </c>
      <c r="C467" s="188">
        <v>3</v>
      </c>
      <c r="D467" s="188">
        <v>303</v>
      </c>
      <c r="E467" s="189" t="s">
        <v>1131</v>
      </c>
      <c r="F467" s="190">
        <v>10</v>
      </c>
      <c r="G467" s="190">
        <v>150.42010406899999</v>
      </c>
      <c r="H467" s="190">
        <v>18.117544078000002</v>
      </c>
      <c r="I467" s="190">
        <v>2.1648557890000002</v>
      </c>
      <c r="J467" s="190">
        <v>15.952688289000001</v>
      </c>
      <c r="K467" s="190">
        <v>125.921041789</v>
      </c>
      <c r="L467" s="190">
        <v>15.806441318000001</v>
      </c>
      <c r="M467" s="190">
        <v>110.11460047099999</v>
      </c>
      <c r="N467" s="190">
        <v>6.3815181929999998</v>
      </c>
      <c r="O467" s="190">
        <v>0.15434738100000001</v>
      </c>
      <c r="P467" s="190">
        <v>6.2271708119999998</v>
      </c>
    </row>
    <row r="468" spans="1:16" ht="15" customHeight="1" x14ac:dyDescent="0.2">
      <c r="A468" s="188" t="s">
        <v>1218</v>
      </c>
      <c r="B468" s="187" t="s">
        <v>6</v>
      </c>
      <c r="C468" s="188">
        <v>3</v>
      </c>
      <c r="D468" s="188">
        <v>304</v>
      </c>
      <c r="E468" s="189" t="s">
        <v>119</v>
      </c>
      <c r="F468" s="190">
        <v>31</v>
      </c>
      <c r="G468" s="190">
        <v>428.43703445100005</v>
      </c>
      <c r="H468" s="190">
        <v>184.323091401</v>
      </c>
      <c r="I468" s="190">
        <v>152.33647511999999</v>
      </c>
      <c r="J468" s="190">
        <v>31.986616281</v>
      </c>
      <c r="K468" s="190">
        <v>220.24812338699996</v>
      </c>
      <c r="L468" s="190">
        <v>109.19503294500001</v>
      </c>
      <c r="M468" s="190">
        <v>111.05309044200001</v>
      </c>
      <c r="N468" s="190">
        <v>23.865819589999997</v>
      </c>
      <c r="O468" s="190">
        <v>18.675919959999998</v>
      </c>
      <c r="P468" s="190">
        <v>5.1898996299999993</v>
      </c>
    </row>
    <row r="469" spans="1:16" ht="15" customHeight="1" x14ac:dyDescent="0.2">
      <c r="A469" s="188" t="s">
        <v>1218</v>
      </c>
      <c r="B469" s="187" t="s">
        <v>6</v>
      </c>
      <c r="C469" s="188">
        <v>3</v>
      </c>
      <c r="D469" s="188">
        <v>307</v>
      </c>
      <c r="E469" s="189" t="s">
        <v>87</v>
      </c>
      <c r="F469" s="190">
        <v>4</v>
      </c>
      <c r="G469" s="190">
        <v>31</v>
      </c>
      <c r="H469" s="190">
        <v>11</v>
      </c>
      <c r="I469" s="190">
        <v>8</v>
      </c>
      <c r="J469" s="190">
        <v>3</v>
      </c>
      <c r="K469" s="190">
        <v>19</v>
      </c>
      <c r="L469" s="190">
        <v>10</v>
      </c>
      <c r="M469" s="190">
        <v>9</v>
      </c>
      <c r="N469" s="190">
        <v>1</v>
      </c>
      <c r="O469" s="190">
        <v>0</v>
      </c>
      <c r="P469" s="190">
        <v>1</v>
      </c>
    </row>
    <row r="470" spans="1:16" ht="15" customHeight="1" x14ac:dyDescent="0.2">
      <c r="A470" s="188" t="s">
        <v>1218</v>
      </c>
      <c r="B470" s="187" t="s">
        <v>6</v>
      </c>
      <c r="C470" s="188">
        <v>3</v>
      </c>
      <c r="D470" s="188">
        <v>308</v>
      </c>
      <c r="E470" s="189" t="s">
        <v>1133</v>
      </c>
      <c r="F470" s="190">
        <v>47</v>
      </c>
      <c r="G470" s="190">
        <v>253.49682433299998</v>
      </c>
      <c r="H470" s="190">
        <v>19.032632594999999</v>
      </c>
      <c r="I470" s="190">
        <v>7.062410077</v>
      </c>
      <c r="J470" s="190">
        <v>11.970222518</v>
      </c>
      <c r="K470" s="190">
        <v>223.20732302500002</v>
      </c>
      <c r="L470" s="190">
        <v>29.200687167000002</v>
      </c>
      <c r="M470" s="190">
        <v>194.00663585800001</v>
      </c>
      <c r="N470" s="190">
        <v>11.256868681</v>
      </c>
      <c r="O470" s="190">
        <v>4.724294478</v>
      </c>
      <c r="P470" s="190">
        <v>6.5325742030000002</v>
      </c>
    </row>
    <row r="471" spans="1:16" ht="15" customHeight="1" x14ac:dyDescent="0.2">
      <c r="A471" s="188" t="s">
        <v>1218</v>
      </c>
      <c r="B471" s="187" t="s">
        <v>6</v>
      </c>
      <c r="C471" s="188">
        <v>3</v>
      </c>
      <c r="D471" s="188">
        <v>309</v>
      </c>
      <c r="E471" s="189" t="s">
        <v>88</v>
      </c>
      <c r="F471" s="190">
        <v>4</v>
      </c>
      <c r="G471" s="190" t="s">
        <v>141</v>
      </c>
      <c r="H471" s="190" t="s">
        <v>141</v>
      </c>
      <c r="I471" s="190" t="s">
        <v>141</v>
      </c>
      <c r="J471" s="190" t="s">
        <v>141</v>
      </c>
      <c r="K471" s="190" t="s">
        <v>141</v>
      </c>
      <c r="L471" s="190" t="s">
        <v>141</v>
      </c>
      <c r="M471" s="190" t="s">
        <v>141</v>
      </c>
      <c r="N471" s="190" t="s">
        <v>141</v>
      </c>
      <c r="O471" s="190" t="s">
        <v>141</v>
      </c>
      <c r="P471" s="190" t="s">
        <v>141</v>
      </c>
    </row>
    <row r="472" spans="1:16" ht="15" customHeight="1" x14ac:dyDescent="0.2">
      <c r="A472" s="188" t="s">
        <v>1218</v>
      </c>
      <c r="B472" s="187" t="s">
        <v>6</v>
      </c>
      <c r="C472" s="188">
        <v>3</v>
      </c>
      <c r="D472" s="188">
        <v>310</v>
      </c>
      <c r="E472" s="189" t="s">
        <v>1134</v>
      </c>
      <c r="F472" s="190">
        <v>6</v>
      </c>
      <c r="G472" s="190">
        <v>43.050637308000006</v>
      </c>
      <c r="H472" s="190">
        <v>5.1087553100000003</v>
      </c>
      <c r="I472" s="190">
        <v>2</v>
      </c>
      <c r="J472" s="190">
        <v>3.1087553100000003</v>
      </c>
      <c r="K472" s="190">
        <v>36.941881996000006</v>
      </c>
      <c r="L472" s="190">
        <v>5.3806435869999998</v>
      </c>
      <c r="M472" s="190">
        <v>31.561238409000001</v>
      </c>
      <c r="N472" s="190">
        <v>1</v>
      </c>
      <c r="O472" s="190">
        <v>1</v>
      </c>
      <c r="P472" s="190">
        <v>0</v>
      </c>
    </row>
    <row r="473" spans="1:16" ht="15" customHeight="1" x14ac:dyDescent="0.2">
      <c r="A473" s="188" t="s">
        <v>1218</v>
      </c>
      <c r="B473" s="187" t="s">
        <v>6</v>
      </c>
      <c r="C473" s="188">
        <v>3</v>
      </c>
      <c r="D473" s="188">
        <v>311</v>
      </c>
      <c r="E473" s="189" t="s">
        <v>89</v>
      </c>
      <c r="F473" s="190">
        <v>5</v>
      </c>
      <c r="G473" s="190">
        <v>4.9999999989999999</v>
      </c>
      <c r="H473" s="190">
        <v>0</v>
      </c>
      <c r="I473" s="190">
        <v>0</v>
      </c>
      <c r="J473" s="190">
        <v>0</v>
      </c>
      <c r="K473" s="190">
        <v>3.9999999989999999</v>
      </c>
      <c r="L473" s="190">
        <v>0.99999999900000003</v>
      </c>
      <c r="M473" s="190">
        <v>3</v>
      </c>
      <c r="N473" s="190">
        <v>1</v>
      </c>
      <c r="O473" s="190">
        <v>1</v>
      </c>
      <c r="P473" s="190">
        <v>0</v>
      </c>
    </row>
    <row r="474" spans="1:16" ht="15" customHeight="1" x14ac:dyDescent="0.2">
      <c r="A474" s="188" t="s">
        <v>1218</v>
      </c>
      <c r="B474" s="187" t="s">
        <v>6</v>
      </c>
      <c r="C474" s="188">
        <v>3</v>
      </c>
      <c r="D474" s="188">
        <v>312</v>
      </c>
      <c r="E474" s="189" t="s">
        <v>1135</v>
      </c>
      <c r="F474" s="190">
        <v>2</v>
      </c>
      <c r="G474" s="190" t="s">
        <v>141</v>
      </c>
      <c r="H474" s="190" t="s">
        <v>141</v>
      </c>
      <c r="I474" s="190" t="s">
        <v>141</v>
      </c>
      <c r="J474" s="190" t="s">
        <v>141</v>
      </c>
      <c r="K474" s="190" t="s">
        <v>141</v>
      </c>
      <c r="L474" s="190" t="s">
        <v>141</v>
      </c>
      <c r="M474" s="190" t="s">
        <v>141</v>
      </c>
      <c r="N474" s="190" t="s">
        <v>141</v>
      </c>
      <c r="O474" s="190" t="s">
        <v>141</v>
      </c>
      <c r="P474" s="190" t="s">
        <v>141</v>
      </c>
    </row>
    <row r="475" spans="1:16" ht="15" customHeight="1" x14ac:dyDescent="0.2">
      <c r="A475" s="188" t="s">
        <v>1218</v>
      </c>
      <c r="B475" s="187" t="s">
        <v>6</v>
      </c>
      <c r="C475" s="188">
        <v>3</v>
      </c>
      <c r="D475" s="188">
        <v>313</v>
      </c>
      <c r="E475" s="189" t="s">
        <v>1211</v>
      </c>
      <c r="F475" s="190">
        <v>33</v>
      </c>
      <c r="G475" s="190">
        <v>162.17079127599999</v>
      </c>
      <c r="H475" s="190">
        <v>38.149626064000003</v>
      </c>
      <c r="I475" s="190">
        <v>34.90032051</v>
      </c>
      <c r="J475" s="190">
        <v>3.2493055540000002</v>
      </c>
      <c r="K475" s="190">
        <v>121.02672075800001</v>
      </c>
      <c r="L475" s="190">
        <v>57.416225956999995</v>
      </c>
      <c r="M475" s="190">
        <v>63.610494801000002</v>
      </c>
      <c r="N475" s="190">
        <v>2.994444444</v>
      </c>
      <c r="O475" s="190">
        <v>2.1218750000000002</v>
      </c>
      <c r="P475" s="190">
        <v>0.87256944400000003</v>
      </c>
    </row>
    <row r="476" spans="1:16" ht="15" customHeight="1" x14ac:dyDescent="0.2">
      <c r="A476" s="188" t="s">
        <v>1218</v>
      </c>
      <c r="B476" s="187" t="s">
        <v>6</v>
      </c>
      <c r="C476" s="188">
        <v>3</v>
      </c>
      <c r="D476" s="188">
        <v>314</v>
      </c>
      <c r="E476" s="189" t="s">
        <v>1136</v>
      </c>
      <c r="F476" s="190">
        <v>28</v>
      </c>
      <c r="G476" s="190">
        <v>154.80290456099996</v>
      </c>
      <c r="H476" s="190">
        <v>51.062240661000004</v>
      </c>
      <c r="I476" s="190">
        <v>46.062240661000004</v>
      </c>
      <c r="J476" s="190">
        <v>5</v>
      </c>
      <c r="K476" s="190">
        <v>91.288381736000005</v>
      </c>
      <c r="L476" s="190">
        <v>55.636099581999986</v>
      </c>
      <c r="M476" s="190">
        <v>35.652282153999998</v>
      </c>
      <c r="N476" s="190">
        <v>12.452282155999999</v>
      </c>
      <c r="O476" s="190">
        <v>12.452282155999999</v>
      </c>
      <c r="P476" s="190">
        <v>0</v>
      </c>
    </row>
    <row r="477" spans="1:16" ht="15" customHeight="1" x14ac:dyDescent="0.2">
      <c r="A477" s="188" t="s">
        <v>1218</v>
      </c>
      <c r="B477" s="187" t="s">
        <v>6</v>
      </c>
      <c r="C477" s="188">
        <v>3</v>
      </c>
      <c r="D477" s="188">
        <v>315</v>
      </c>
      <c r="E477" s="189" t="s">
        <v>90</v>
      </c>
      <c r="F477" s="190">
        <v>32</v>
      </c>
      <c r="G477" s="190">
        <v>245.53869067799999</v>
      </c>
      <c r="H477" s="190">
        <v>115.848132334</v>
      </c>
      <c r="I477" s="190">
        <v>98.125124852999988</v>
      </c>
      <c r="J477" s="190">
        <v>17.723007481000003</v>
      </c>
      <c r="K477" s="190">
        <v>106.48043176199999</v>
      </c>
      <c r="L477" s="190">
        <v>57.021194625000007</v>
      </c>
      <c r="M477" s="190">
        <v>49.459237136999995</v>
      </c>
      <c r="N477" s="190">
        <v>23.210126559000003</v>
      </c>
      <c r="O477" s="190">
        <v>18.105987608</v>
      </c>
      <c r="P477" s="190">
        <v>5.1041389509999995</v>
      </c>
    </row>
    <row r="478" spans="1:16" ht="15" customHeight="1" x14ac:dyDescent="0.2">
      <c r="A478" s="188" t="s">
        <v>1218</v>
      </c>
      <c r="B478" s="187" t="s">
        <v>6</v>
      </c>
      <c r="C478" s="188">
        <v>3</v>
      </c>
      <c r="D478" s="188">
        <v>316</v>
      </c>
      <c r="E478" s="189" t="s">
        <v>1137</v>
      </c>
      <c r="F478" s="190">
        <v>4</v>
      </c>
      <c r="G478" s="190">
        <v>26.716295866999999</v>
      </c>
      <c r="H478" s="190">
        <v>1.7077026399999999</v>
      </c>
      <c r="I478" s="190">
        <v>0.34575087300000001</v>
      </c>
      <c r="J478" s="190">
        <v>1.3619517669999999</v>
      </c>
      <c r="K478" s="190">
        <v>23.029392602999998</v>
      </c>
      <c r="L478" s="190">
        <v>8.776334082</v>
      </c>
      <c r="M478" s="190">
        <v>14.253058521000002</v>
      </c>
      <c r="N478" s="190">
        <v>1.9792006180000001</v>
      </c>
      <c r="O478" s="190">
        <v>0.51051610300000005</v>
      </c>
      <c r="P478" s="190">
        <v>1.4686845150000001</v>
      </c>
    </row>
    <row r="479" spans="1:16" ht="15" customHeight="1" x14ac:dyDescent="0.2">
      <c r="A479" s="188" t="s">
        <v>1218</v>
      </c>
      <c r="B479" s="187" t="s">
        <v>6</v>
      </c>
      <c r="C479" s="188">
        <v>3</v>
      </c>
      <c r="D479" s="188">
        <v>317</v>
      </c>
      <c r="E479" s="189" t="s">
        <v>1212</v>
      </c>
      <c r="F479" s="190">
        <v>19</v>
      </c>
      <c r="G479" s="190">
        <v>184.52810160500002</v>
      </c>
      <c r="H479" s="190">
        <v>15.537557987000001</v>
      </c>
      <c r="I479" s="190">
        <v>14.052921421000001</v>
      </c>
      <c r="J479" s="190">
        <v>1.484636566</v>
      </c>
      <c r="K479" s="190">
        <v>158.169590027</v>
      </c>
      <c r="L479" s="190">
        <v>91.956882405999991</v>
      </c>
      <c r="M479" s="190">
        <v>66.212707620999993</v>
      </c>
      <c r="N479" s="190">
        <v>10.820953581000001</v>
      </c>
      <c r="O479" s="190">
        <v>7.7929891379999994</v>
      </c>
      <c r="P479" s="190">
        <v>3.0279644430000001</v>
      </c>
    </row>
    <row r="480" spans="1:16" ht="15" customHeight="1" x14ac:dyDescent="0.2">
      <c r="A480" s="188" t="s">
        <v>1218</v>
      </c>
      <c r="B480" s="187" t="s">
        <v>6</v>
      </c>
      <c r="C480" s="188">
        <v>3</v>
      </c>
      <c r="D480" s="188">
        <v>318</v>
      </c>
      <c r="E480" s="189" t="s">
        <v>1138</v>
      </c>
      <c r="F480" s="190">
        <v>18</v>
      </c>
      <c r="G480" s="190">
        <v>106.08454305199999</v>
      </c>
      <c r="H480" s="190">
        <v>9.3076881140000012</v>
      </c>
      <c r="I480" s="190">
        <v>5.8888888880000003</v>
      </c>
      <c r="J480" s="190">
        <v>3.418799226</v>
      </c>
      <c r="K480" s="190">
        <v>96.652873306999993</v>
      </c>
      <c r="L480" s="190">
        <v>15.264270063</v>
      </c>
      <c r="M480" s="190">
        <v>81.388603243999995</v>
      </c>
      <c r="N480" s="190">
        <v>0.123981627</v>
      </c>
      <c r="O480" s="190">
        <v>4.5016796999999997E-2</v>
      </c>
      <c r="P480" s="190">
        <v>7.896483E-2</v>
      </c>
    </row>
    <row r="481" spans="1:16" ht="15" customHeight="1" x14ac:dyDescent="0.2">
      <c r="A481" s="188" t="s">
        <v>1218</v>
      </c>
      <c r="B481" s="187" t="s">
        <v>6</v>
      </c>
      <c r="C481" s="188">
        <v>3</v>
      </c>
      <c r="D481" s="188">
        <v>320</v>
      </c>
      <c r="E481" s="189" t="s">
        <v>91</v>
      </c>
      <c r="F481" s="190">
        <v>7</v>
      </c>
      <c r="G481" s="190">
        <v>8.46875</v>
      </c>
      <c r="H481" s="190">
        <v>1</v>
      </c>
      <c r="I481" s="190">
        <v>0</v>
      </c>
      <c r="J481" s="190">
        <v>1</v>
      </c>
      <c r="K481" s="190">
        <v>7.46875</v>
      </c>
      <c r="L481" s="190">
        <v>3</v>
      </c>
      <c r="M481" s="190">
        <v>4.46875</v>
      </c>
      <c r="N481" s="190">
        <v>0</v>
      </c>
      <c r="O481" s="190">
        <v>0</v>
      </c>
      <c r="P481" s="190">
        <v>0</v>
      </c>
    </row>
    <row r="482" spans="1:16" ht="15" customHeight="1" x14ac:dyDescent="0.2">
      <c r="A482" s="188" t="s">
        <v>1218</v>
      </c>
      <c r="B482" s="187" t="s">
        <v>6</v>
      </c>
      <c r="C482" s="188">
        <v>4</v>
      </c>
      <c r="D482" s="188">
        <v>401</v>
      </c>
      <c r="E482" s="189" t="s">
        <v>1166</v>
      </c>
      <c r="F482" s="190">
        <v>3</v>
      </c>
      <c r="G482" s="190" t="s">
        <v>141</v>
      </c>
      <c r="H482" s="190" t="s">
        <v>141</v>
      </c>
      <c r="I482" s="190" t="s">
        <v>141</v>
      </c>
      <c r="J482" s="190" t="s">
        <v>141</v>
      </c>
      <c r="K482" s="190" t="s">
        <v>141</v>
      </c>
      <c r="L482" s="190" t="s">
        <v>141</v>
      </c>
      <c r="M482" s="190" t="s">
        <v>141</v>
      </c>
      <c r="N482" s="190" t="s">
        <v>141</v>
      </c>
      <c r="O482" s="190" t="s">
        <v>141</v>
      </c>
      <c r="P482" s="190" t="s">
        <v>141</v>
      </c>
    </row>
    <row r="483" spans="1:16" ht="15" customHeight="1" x14ac:dyDescent="0.2">
      <c r="A483" s="188" t="s">
        <v>1218</v>
      </c>
      <c r="B483" s="187" t="s">
        <v>6</v>
      </c>
      <c r="C483" s="188">
        <v>4</v>
      </c>
      <c r="D483" s="188">
        <v>402</v>
      </c>
      <c r="E483" s="189" t="s">
        <v>92</v>
      </c>
      <c r="F483" s="190">
        <v>12</v>
      </c>
      <c r="G483" s="190">
        <v>76.346101313999995</v>
      </c>
      <c r="H483" s="190">
        <v>3.043701623</v>
      </c>
      <c r="I483" s="190">
        <v>1.4567208E-2</v>
      </c>
      <c r="J483" s="190">
        <v>3.0291344150000001</v>
      </c>
      <c r="K483" s="190">
        <v>70.952786619999998</v>
      </c>
      <c r="L483" s="190">
        <v>29.929700195999999</v>
      </c>
      <c r="M483" s="190">
        <v>41.023086423999999</v>
      </c>
      <c r="N483" s="190">
        <v>2.349613052</v>
      </c>
      <c r="O483" s="190">
        <v>0.131104895</v>
      </c>
      <c r="P483" s="190">
        <v>2.218508157</v>
      </c>
    </row>
    <row r="484" spans="1:16" ht="15" customHeight="1" x14ac:dyDescent="0.2">
      <c r="A484" s="188" t="s">
        <v>1218</v>
      </c>
      <c r="B484" s="187" t="s">
        <v>6</v>
      </c>
      <c r="C484" s="188">
        <v>4</v>
      </c>
      <c r="D484" s="188">
        <v>403</v>
      </c>
      <c r="E484" s="189" t="s">
        <v>120</v>
      </c>
      <c r="F484" s="190">
        <v>2</v>
      </c>
      <c r="G484" s="190" t="s">
        <v>141</v>
      </c>
      <c r="H484" s="190" t="s">
        <v>141</v>
      </c>
      <c r="I484" s="190" t="s">
        <v>141</v>
      </c>
      <c r="J484" s="190" t="s">
        <v>141</v>
      </c>
      <c r="K484" s="190" t="s">
        <v>141</v>
      </c>
      <c r="L484" s="190" t="s">
        <v>141</v>
      </c>
      <c r="M484" s="190" t="s">
        <v>141</v>
      </c>
      <c r="N484" s="190" t="s">
        <v>141</v>
      </c>
      <c r="O484" s="190" t="s">
        <v>141</v>
      </c>
      <c r="P484" s="190" t="s">
        <v>141</v>
      </c>
    </row>
    <row r="485" spans="1:16" ht="15" customHeight="1" x14ac:dyDescent="0.2">
      <c r="A485" s="188" t="s">
        <v>1218</v>
      </c>
      <c r="B485" s="187" t="s">
        <v>6</v>
      </c>
      <c r="C485" s="188">
        <v>4</v>
      </c>
      <c r="D485" s="188">
        <v>404</v>
      </c>
      <c r="E485" s="189" t="s">
        <v>93</v>
      </c>
      <c r="F485" s="190">
        <v>28</v>
      </c>
      <c r="G485" s="190">
        <v>202.12556461499997</v>
      </c>
      <c r="H485" s="190">
        <v>18.301481472000003</v>
      </c>
      <c r="I485" s="190">
        <v>3.9614561E-2</v>
      </c>
      <c r="J485" s="190">
        <v>18.261866911000002</v>
      </c>
      <c r="K485" s="190">
        <v>178.43648525000003</v>
      </c>
      <c r="L485" s="190">
        <v>90.375327397000007</v>
      </c>
      <c r="M485" s="190">
        <v>88.061157852999997</v>
      </c>
      <c r="N485" s="190">
        <v>5.3875978419999999</v>
      </c>
      <c r="O485" s="190">
        <v>3.9614561E-2</v>
      </c>
      <c r="P485" s="190">
        <v>5.3479832809999994</v>
      </c>
    </row>
    <row r="486" spans="1:16" ht="15" customHeight="1" x14ac:dyDescent="0.2">
      <c r="A486" s="188" t="s">
        <v>1218</v>
      </c>
      <c r="B486" s="187" t="s">
        <v>6</v>
      </c>
      <c r="C486" s="188">
        <v>4</v>
      </c>
      <c r="D486" s="188">
        <v>406</v>
      </c>
      <c r="E486" s="189" t="s">
        <v>121</v>
      </c>
      <c r="F486" s="190">
        <v>15</v>
      </c>
      <c r="G486" s="190">
        <v>69.834715279999998</v>
      </c>
      <c r="H486" s="190">
        <v>1.0394062550000001</v>
      </c>
      <c r="I486" s="190">
        <v>0.20129455899999998</v>
      </c>
      <c r="J486" s="190">
        <v>0.83811169600000013</v>
      </c>
      <c r="K486" s="190">
        <v>67.347313194999998</v>
      </c>
      <c r="L486" s="190">
        <v>43.352394738999998</v>
      </c>
      <c r="M486" s="190">
        <v>23.994918456000001</v>
      </c>
      <c r="N486" s="190">
        <v>1.4479958050000001</v>
      </c>
      <c r="O486" s="190">
        <v>0.76896042099999995</v>
      </c>
      <c r="P486" s="190">
        <v>0.67903538399999996</v>
      </c>
    </row>
    <row r="487" spans="1:16" ht="15" customHeight="1" x14ac:dyDescent="0.2">
      <c r="A487" s="188" t="s">
        <v>1218</v>
      </c>
      <c r="B487" s="187" t="s">
        <v>6</v>
      </c>
      <c r="C487" s="188">
        <v>5</v>
      </c>
      <c r="D487" s="188">
        <v>501</v>
      </c>
      <c r="E487" s="189" t="s">
        <v>95</v>
      </c>
      <c r="F487" s="190">
        <v>5</v>
      </c>
      <c r="G487" s="190">
        <v>101.32189947099999</v>
      </c>
      <c r="H487" s="190">
        <v>23.730524605999996</v>
      </c>
      <c r="I487" s="190">
        <v>22.496784981000001</v>
      </c>
      <c r="J487" s="190">
        <v>1.2337396249999999</v>
      </c>
      <c r="K487" s="190">
        <v>71.203226708000003</v>
      </c>
      <c r="L487" s="190">
        <v>63.555431902999999</v>
      </c>
      <c r="M487" s="190">
        <v>7.6477948050000002</v>
      </c>
      <c r="N487" s="190">
        <v>6.3881481400000002</v>
      </c>
      <c r="O487" s="190">
        <v>5.5081481439999997</v>
      </c>
      <c r="P487" s="190">
        <v>0.87999999600000001</v>
      </c>
    </row>
    <row r="488" spans="1:16" ht="15" customHeight="1" x14ac:dyDescent="0.2">
      <c r="A488" s="188" t="s">
        <v>1218</v>
      </c>
      <c r="B488" s="187" t="s">
        <v>6</v>
      </c>
      <c r="C488" s="188">
        <v>5</v>
      </c>
      <c r="D488" s="188">
        <v>502</v>
      </c>
      <c r="E488" s="189" t="s">
        <v>1220</v>
      </c>
      <c r="F488" s="190">
        <v>7</v>
      </c>
      <c r="G488" s="190">
        <v>102.095208462</v>
      </c>
      <c r="H488" s="190">
        <v>69.593030487999997</v>
      </c>
      <c r="I488" s="190">
        <v>56.690105784999993</v>
      </c>
      <c r="J488" s="190">
        <v>12.902924703</v>
      </c>
      <c r="K488" s="190">
        <v>31.499066581000001</v>
      </c>
      <c r="L488" s="190">
        <v>26.782202861000002</v>
      </c>
      <c r="M488" s="190">
        <v>4.7168637200000001</v>
      </c>
      <c r="N488" s="190">
        <v>1.00311138</v>
      </c>
      <c r="O488" s="190">
        <v>0.887367762</v>
      </c>
      <c r="P488" s="190">
        <v>0.11574361800000001</v>
      </c>
    </row>
    <row r="489" spans="1:16" ht="15" customHeight="1" x14ac:dyDescent="0.2">
      <c r="A489" s="188" t="s">
        <v>1218</v>
      </c>
      <c r="B489" s="187" t="s">
        <v>6</v>
      </c>
      <c r="C489" s="188">
        <v>5</v>
      </c>
      <c r="D489" s="188">
        <v>504</v>
      </c>
      <c r="E489" s="189" t="s">
        <v>1140</v>
      </c>
      <c r="F489" s="190">
        <v>2</v>
      </c>
      <c r="G489" s="190" t="s">
        <v>141</v>
      </c>
      <c r="H489" s="190" t="s">
        <v>141</v>
      </c>
      <c r="I489" s="190" t="s">
        <v>141</v>
      </c>
      <c r="J489" s="190" t="s">
        <v>141</v>
      </c>
      <c r="K489" s="190" t="s">
        <v>141</v>
      </c>
      <c r="L489" s="190" t="s">
        <v>141</v>
      </c>
      <c r="M489" s="190" t="s">
        <v>141</v>
      </c>
      <c r="N489" s="190" t="s">
        <v>141</v>
      </c>
      <c r="O489" s="190" t="s">
        <v>141</v>
      </c>
      <c r="P489" s="190" t="s">
        <v>141</v>
      </c>
    </row>
    <row r="490" spans="1:16" ht="15" customHeight="1" x14ac:dyDescent="0.2">
      <c r="A490" s="188" t="s">
        <v>1218</v>
      </c>
      <c r="B490" s="187" t="s">
        <v>6</v>
      </c>
      <c r="C490" s="188">
        <v>5</v>
      </c>
      <c r="D490" s="188">
        <v>505</v>
      </c>
      <c r="E490" s="189" t="s">
        <v>1141</v>
      </c>
      <c r="F490" s="190">
        <v>18</v>
      </c>
      <c r="G490" s="190">
        <v>47.763291850999991</v>
      </c>
      <c r="H490" s="190">
        <v>40.527997729000006</v>
      </c>
      <c r="I490" s="190">
        <v>20.639140268000002</v>
      </c>
      <c r="J490" s="190">
        <v>19.888857461000001</v>
      </c>
      <c r="K490" s="190">
        <v>7.2352941160000004</v>
      </c>
      <c r="L490" s="190">
        <v>1</v>
      </c>
      <c r="M490" s="190">
        <v>6.2352941160000004</v>
      </c>
      <c r="N490" s="190">
        <v>0</v>
      </c>
      <c r="O490" s="190">
        <v>0</v>
      </c>
      <c r="P490" s="190">
        <v>0</v>
      </c>
    </row>
    <row r="491" spans="1:16" ht="15" customHeight="1" x14ac:dyDescent="0.2">
      <c r="A491" s="188" t="s">
        <v>1218</v>
      </c>
      <c r="B491" s="187" t="s">
        <v>6</v>
      </c>
      <c r="C491" s="188">
        <v>5</v>
      </c>
      <c r="D491" s="188">
        <v>506</v>
      </c>
      <c r="E491" s="189" t="s">
        <v>97</v>
      </c>
      <c r="F491" s="190">
        <v>35</v>
      </c>
      <c r="G491" s="190">
        <v>401.71626841699998</v>
      </c>
      <c r="H491" s="190">
        <v>264.16567955800002</v>
      </c>
      <c r="I491" s="190">
        <v>251.78653069500001</v>
      </c>
      <c r="J491" s="190">
        <v>12.379148863000001</v>
      </c>
      <c r="K491" s="190">
        <v>136.80902192800002</v>
      </c>
      <c r="L491" s="190">
        <v>72.095984162999997</v>
      </c>
      <c r="M491" s="190">
        <v>64.713037764999996</v>
      </c>
      <c r="N491" s="190">
        <v>0.74156690599999986</v>
      </c>
      <c r="O491" s="190">
        <v>0.49424317300000004</v>
      </c>
      <c r="P491" s="190">
        <v>0.24732373299999999</v>
      </c>
    </row>
    <row r="492" spans="1:16" ht="15" customHeight="1" x14ac:dyDescent="0.2">
      <c r="A492" s="188" t="s">
        <v>1218</v>
      </c>
      <c r="B492" s="187" t="s">
        <v>6</v>
      </c>
      <c r="C492" s="188">
        <v>5</v>
      </c>
      <c r="D492" s="188">
        <v>507</v>
      </c>
      <c r="E492" s="189" t="s">
        <v>1221</v>
      </c>
      <c r="F492" s="190">
        <v>3</v>
      </c>
      <c r="G492" s="190" t="s">
        <v>141</v>
      </c>
      <c r="H492" s="190" t="s">
        <v>141</v>
      </c>
      <c r="I492" s="190" t="s">
        <v>141</v>
      </c>
      <c r="J492" s="190" t="s">
        <v>141</v>
      </c>
      <c r="K492" s="190" t="s">
        <v>141</v>
      </c>
      <c r="L492" s="190" t="s">
        <v>141</v>
      </c>
      <c r="M492" s="190" t="s">
        <v>141</v>
      </c>
      <c r="N492" s="190" t="s">
        <v>141</v>
      </c>
      <c r="O492" s="190" t="s">
        <v>141</v>
      </c>
      <c r="P492" s="190" t="s">
        <v>141</v>
      </c>
    </row>
    <row r="493" spans="1:16" ht="15" customHeight="1" x14ac:dyDescent="0.2">
      <c r="A493" s="188" t="s">
        <v>1218</v>
      </c>
      <c r="B493" s="187" t="s">
        <v>6</v>
      </c>
      <c r="C493" s="188">
        <v>5</v>
      </c>
      <c r="D493" s="188">
        <v>508</v>
      </c>
      <c r="E493" s="189" t="s">
        <v>1143</v>
      </c>
      <c r="F493" s="190">
        <v>15</v>
      </c>
      <c r="G493" s="190">
        <v>89.413311845999999</v>
      </c>
      <c r="H493" s="190">
        <v>45.590260256000001</v>
      </c>
      <c r="I493" s="190">
        <v>25.847343591999998</v>
      </c>
      <c r="J493" s="190">
        <v>19.742916663999999</v>
      </c>
      <c r="K493" s="190">
        <v>40.661823174000006</v>
      </c>
      <c r="L493" s="190">
        <v>10.76062245</v>
      </c>
      <c r="M493" s="190">
        <v>29.901200723999999</v>
      </c>
      <c r="N493" s="190">
        <v>3.1612284060000002</v>
      </c>
      <c r="O493" s="190">
        <v>3</v>
      </c>
      <c r="P493" s="190">
        <v>0.16122840599999999</v>
      </c>
    </row>
    <row r="494" spans="1:16" ht="15" customHeight="1" x14ac:dyDescent="0.2">
      <c r="A494" s="188" t="s">
        <v>1218</v>
      </c>
      <c r="B494" s="187" t="s">
        <v>6</v>
      </c>
      <c r="C494" s="188">
        <v>6</v>
      </c>
      <c r="D494" s="188">
        <v>601</v>
      </c>
      <c r="E494" s="189" t="s">
        <v>98</v>
      </c>
      <c r="F494" s="190">
        <v>138</v>
      </c>
      <c r="G494" s="190">
        <v>589.88693477900006</v>
      </c>
      <c r="H494" s="190">
        <v>532.64948270100001</v>
      </c>
      <c r="I494" s="190">
        <v>159.54381203400001</v>
      </c>
      <c r="J494" s="190">
        <v>373.10567066700003</v>
      </c>
      <c r="K494" s="190">
        <v>40.859300806000007</v>
      </c>
      <c r="L494" s="190">
        <v>10.995564891999999</v>
      </c>
      <c r="M494" s="190">
        <v>29.863735913999999</v>
      </c>
      <c r="N494" s="190">
        <v>16.378151259999999</v>
      </c>
      <c r="O494" s="190">
        <v>6</v>
      </c>
      <c r="P494" s="190">
        <v>10.378151259999999</v>
      </c>
    </row>
    <row r="495" spans="1:16" ht="15" customHeight="1" x14ac:dyDescent="0.2">
      <c r="A495" s="188" t="s">
        <v>1218</v>
      </c>
      <c r="B495" s="187" t="s">
        <v>6</v>
      </c>
      <c r="C495" s="188">
        <v>6</v>
      </c>
      <c r="D495" s="188">
        <v>602</v>
      </c>
      <c r="E495" s="189" t="s">
        <v>99</v>
      </c>
      <c r="F495" s="190">
        <v>29</v>
      </c>
      <c r="G495" s="190">
        <v>420.64353369500003</v>
      </c>
      <c r="H495" s="190">
        <v>292.58196720799998</v>
      </c>
      <c r="I495" s="190">
        <v>75.081967211000006</v>
      </c>
      <c r="J495" s="190">
        <v>217.49999999699997</v>
      </c>
      <c r="K495" s="190">
        <v>107.061566482</v>
      </c>
      <c r="L495" s="190">
        <v>14.795081966</v>
      </c>
      <c r="M495" s="190">
        <v>92.266484516000006</v>
      </c>
      <c r="N495" s="190">
        <v>20.999999997</v>
      </c>
      <c r="O495" s="190">
        <v>6.9999999989999999</v>
      </c>
      <c r="P495" s="190">
        <v>13.999999998</v>
      </c>
    </row>
    <row r="496" spans="1:16" ht="15" customHeight="1" x14ac:dyDescent="0.2">
      <c r="A496" s="188" t="s">
        <v>1218</v>
      </c>
      <c r="B496" s="187" t="s">
        <v>6</v>
      </c>
      <c r="C496" s="188">
        <v>6</v>
      </c>
      <c r="D496" s="188">
        <v>603</v>
      </c>
      <c r="E496" s="189" t="s">
        <v>122</v>
      </c>
      <c r="F496" s="190">
        <v>1</v>
      </c>
      <c r="G496" s="190" t="s">
        <v>141</v>
      </c>
      <c r="H496" s="190" t="s">
        <v>141</v>
      </c>
      <c r="I496" s="190" t="s">
        <v>141</v>
      </c>
      <c r="J496" s="190" t="s">
        <v>141</v>
      </c>
      <c r="K496" s="190" t="s">
        <v>141</v>
      </c>
      <c r="L496" s="190" t="s">
        <v>141</v>
      </c>
      <c r="M496" s="190" t="s">
        <v>141</v>
      </c>
      <c r="N496" s="190" t="s">
        <v>141</v>
      </c>
      <c r="O496" s="190" t="s">
        <v>141</v>
      </c>
      <c r="P496" s="190" t="s">
        <v>141</v>
      </c>
    </row>
    <row r="497" spans="1:16" ht="15" customHeight="1" x14ac:dyDescent="0.2">
      <c r="A497" s="188" t="s">
        <v>1218</v>
      </c>
      <c r="B497" s="187" t="s">
        <v>6</v>
      </c>
      <c r="C497" s="188">
        <v>6</v>
      </c>
      <c r="D497" s="188">
        <v>604</v>
      </c>
      <c r="E497" s="189" t="s">
        <v>100</v>
      </c>
      <c r="F497" s="190">
        <v>7</v>
      </c>
      <c r="G497" s="190">
        <v>17.462010893999999</v>
      </c>
      <c r="H497" s="190">
        <v>1.9999999959999999</v>
      </c>
      <c r="I497" s="190">
        <v>0.99999999799999995</v>
      </c>
      <c r="J497" s="190">
        <v>0.99999999799999995</v>
      </c>
      <c r="K497" s="190">
        <v>15.216305106</v>
      </c>
      <c r="L497" s="190">
        <v>3.1381661840000001</v>
      </c>
      <c r="M497" s="190">
        <v>12.078138922000001</v>
      </c>
      <c r="N497" s="190">
        <v>0.24570578500000001</v>
      </c>
      <c r="O497" s="190">
        <v>1.8034265000000001E-2</v>
      </c>
      <c r="P497" s="190">
        <v>0.22767152000000002</v>
      </c>
    </row>
    <row r="498" spans="1:16" ht="15" customHeight="1" x14ac:dyDescent="0.2">
      <c r="A498" s="188" t="s">
        <v>1218</v>
      </c>
      <c r="B498" s="187" t="s">
        <v>6</v>
      </c>
      <c r="C498" s="188">
        <v>6</v>
      </c>
      <c r="D498" s="188">
        <v>605</v>
      </c>
      <c r="E498" s="189" t="s">
        <v>1144</v>
      </c>
      <c r="F498" s="190">
        <v>3</v>
      </c>
      <c r="G498" s="190" t="s">
        <v>141</v>
      </c>
      <c r="H498" s="190" t="s">
        <v>141</v>
      </c>
      <c r="I498" s="190" t="s">
        <v>141</v>
      </c>
      <c r="J498" s="190" t="s">
        <v>141</v>
      </c>
      <c r="K498" s="190" t="s">
        <v>141</v>
      </c>
      <c r="L498" s="190" t="s">
        <v>141</v>
      </c>
      <c r="M498" s="190" t="s">
        <v>141</v>
      </c>
      <c r="N498" s="190" t="s">
        <v>141</v>
      </c>
      <c r="O498" s="190" t="s">
        <v>141</v>
      </c>
      <c r="P498" s="190" t="s">
        <v>141</v>
      </c>
    </row>
    <row r="499" spans="1:16" ht="15" customHeight="1" x14ac:dyDescent="0.2">
      <c r="A499" s="188" t="s">
        <v>1218</v>
      </c>
      <c r="B499" s="187" t="s">
        <v>6</v>
      </c>
      <c r="C499" s="188">
        <v>6</v>
      </c>
      <c r="D499" s="188">
        <v>606</v>
      </c>
      <c r="E499" s="189" t="s">
        <v>1145</v>
      </c>
      <c r="F499" s="190">
        <v>10</v>
      </c>
      <c r="G499" s="190">
        <v>24.858653842999999</v>
      </c>
      <c r="H499" s="190">
        <v>15.234615380999999</v>
      </c>
      <c r="I499" s="190">
        <v>4.1490384599999999</v>
      </c>
      <c r="J499" s="190">
        <v>11.085576920999999</v>
      </c>
      <c r="K499" s="190">
        <v>8.6240384599999995</v>
      </c>
      <c r="L499" s="190">
        <v>3.474999999</v>
      </c>
      <c r="M499" s="190">
        <v>5.149038461</v>
      </c>
      <c r="N499" s="190">
        <v>1</v>
      </c>
      <c r="O499" s="190">
        <v>1</v>
      </c>
      <c r="P499" s="190">
        <v>0</v>
      </c>
    </row>
    <row r="500" spans="1:16" ht="15" customHeight="1" x14ac:dyDescent="0.2">
      <c r="A500" s="188" t="s">
        <v>1218</v>
      </c>
      <c r="B500" s="187" t="s">
        <v>6</v>
      </c>
      <c r="C500" s="188">
        <v>7</v>
      </c>
      <c r="D500" s="188">
        <v>701</v>
      </c>
      <c r="E500" s="189" t="s">
        <v>1146</v>
      </c>
      <c r="F500" s="190">
        <v>8</v>
      </c>
      <c r="G500" s="190">
        <v>100.38674405499999</v>
      </c>
      <c r="H500" s="190">
        <v>80.157317759999998</v>
      </c>
      <c r="I500" s="190">
        <v>69.182004430000006</v>
      </c>
      <c r="J500" s="190">
        <v>10.975313330000001</v>
      </c>
      <c r="K500" s="190">
        <v>19.508195756999999</v>
      </c>
      <c r="L500" s="190">
        <v>9.6828712489999997</v>
      </c>
      <c r="M500" s="190">
        <v>9.8253245079999996</v>
      </c>
      <c r="N500" s="190">
        <v>0.72123053500000001</v>
      </c>
      <c r="O500" s="190">
        <v>0.48082035699999998</v>
      </c>
      <c r="P500" s="190">
        <v>0.240410178</v>
      </c>
    </row>
    <row r="501" spans="1:16" ht="15" customHeight="1" x14ac:dyDescent="0.2">
      <c r="A501" s="188" t="s">
        <v>1218</v>
      </c>
      <c r="B501" s="187" t="s">
        <v>6</v>
      </c>
      <c r="C501" s="188">
        <v>7</v>
      </c>
      <c r="D501" s="188">
        <v>702</v>
      </c>
      <c r="E501" s="189" t="s">
        <v>101</v>
      </c>
      <c r="F501" s="190">
        <v>2</v>
      </c>
      <c r="G501" s="190" t="s">
        <v>141</v>
      </c>
      <c r="H501" s="190" t="s">
        <v>141</v>
      </c>
      <c r="I501" s="190" t="s">
        <v>141</v>
      </c>
      <c r="J501" s="190" t="s">
        <v>141</v>
      </c>
      <c r="K501" s="190" t="s">
        <v>141</v>
      </c>
      <c r="L501" s="190" t="s">
        <v>141</v>
      </c>
      <c r="M501" s="190" t="s">
        <v>141</v>
      </c>
      <c r="N501" s="190" t="s">
        <v>141</v>
      </c>
      <c r="O501" s="190" t="s">
        <v>141</v>
      </c>
      <c r="P501" s="190" t="s">
        <v>141</v>
      </c>
    </row>
    <row r="502" spans="1:16" ht="15" customHeight="1" x14ac:dyDescent="0.2">
      <c r="A502" s="188" t="s">
        <v>1218</v>
      </c>
      <c r="B502" s="187" t="s">
        <v>6</v>
      </c>
      <c r="C502" s="188">
        <v>7</v>
      </c>
      <c r="D502" s="188">
        <v>703</v>
      </c>
      <c r="E502" s="189" t="s">
        <v>1147</v>
      </c>
      <c r="F502" s="190">
        <v>17</v>
      </c>
      <c r="G502" s="190">
        <v>156.10765886600001</v>
      </c>
      <c r="H502" s="190">
        <v>6.0592592590000001</v>
      </c>
      <c r="I502" s="190">
        <v>2</v>
      </c>
      <c r="J502" s="190">
        <v>4.0592592590000001</v>
      </c>
      <c r="K502" s="190">
        <v>146.048399604</v>
      </c>
      <c r="L502" s="190">
        <v>79.707710008999996</v>
      </c>
      <c r="M502" s="190">
        <v>66.340689595000001</v>
      </c>
      <c r="N502" s="190">
        <v>4</v>
      </c>
      <c r="O502" s="190">
        <v>2</v>
      </c>
      <c r="P502" s="190">
        <v>2</v>
      </c>
    </row>
    <row r="503" spans="1:16" ht="15" customHeight="1" x14ac:dyDescent="0.2">
      <c r="A503" s="188" t="s">
        <v>1218</v>
      </c>
      <c r="B503" s="187" t="s">
        <v>6</v>
      </c>
      <c r="C503" s="188">
        <v>7</v>
      </c>
      <c r="D503" s="188">
        <v>704</v>
      </c>
      <c r="E503" s="189" t="s">
        <v>1222</v>
      </c>
      <c r="F503" s="190">
        <v>72</v>
      </c>
      <c r="G503" s="190">
        <v>818.44713331700007</v>
      </c>
      <c r="H503" s="190">
        <v>25.062857116</v>
      </c>
      <c r="I503" s="190">
        <v>11.918720274</v>
      </c>
      <c r="J503" s="190">
        <v>13.144136842</v>
      </c>
      <c r="K503" s="190">
        <v>780.14513717299997</v>
      </c>
      <c r="L503" s="190">
        <v>559.76000870300004</v>
      </c>
      <c r="M503" s="190">
        <v>220.38512846999998</v>
      </c>
      <c r="N503" s="190">
        <v>13.239139008</v>
      </c>
      <c r="O503" s="190">
        <v>9.0926407690000008</v>
      </c>
      <c r="P503" s="190">
        <v>4.1464982389999996</v>
      </c>
    </row>
    <row r="504" spans="1:16" ht="15" customHeight="1" x14ac:dyDescent="0.2">
      <c r="A504" s="188" t="s">
        <v>1218</v>
      </c>
      <c r="B504" s="187" t="s">
        <v>6</v>
      </c>
      <c r="C504" s="188">
        <v>7</v>
      </c>
      <c r="D504" s="188">
        <v>705</v>
      </c>
      <c r="E504" s="189" t="s">
        <v>105</v>
      </c>
      <c r="F504" s="190">
        <v>9</v>
      </c>
      <c r="G504" s="190">
        <v>30.142857142</v>
      </c>
      <c r="H504" s="190">
        <v>0</v>
      </c>
      <c r="I504" s="190">
        <v>0</v>
      </c>
      <c r="J504" s="190">
        <v>0</v>
      </c>
      <c r="K504" s="190">
        <v>30.142857141</v>
      </c>
      <c r="L504" s="190">
        <v>19.761904761</v>
      </c>
      <c r="M504" s="190">
        <v>10.38095238</v>
      </c>
      <c r="N504" s="190">
        <v>0</v>
      </c>
      <c r="O504" s="190">
        <v>0</v>
      </c>
      <c r="P504" s="190">
        <v>0</v>
      </c>
    </row>
    <row r="505" spans="1:16" ht="15" customHeight="1" x14ac:dyDescent="0.2">
      <c r="A505" s="188" t="s">
        <v>1218</v>
      </c>
      <c r="B505" s="187" t="s">
        <v>6</v>
      </c>
      <c r="C505" s="188">
        <v>7</v>
      </c>
      <c r="D505" s="188">
        <v>706</v>
      </c>
      <c r="E505" s="189" t="s">
        <v>102</v>
      </c>
      <c r="F505" s="190">
        <v>2</v>
      </c>
      <c r="G505" s="190" t="s">
        <v>141</v>
      </c>
      <c r="H505" s="190" t="s">
        <v>141</v>
      </c>
      <c r="I505" s="190" t="s">
        <v>141</v>
      </c>
      <c r="J505" s="190" t="s">
        <v>141</v>
      </c>
      <c r="K505" s="190" t="s">
        <v>141</v>
      </c>
      <c r="L505" s="190" t="s">
        <v>141</v>
      </c>
      <c r="M505" s="190" t="s">
        <v>141</v>
      </c>
      <c r="N505" s="190" t="s">
        <v>141</v>
      </c>
      <c r="O505" s="190" t="s">
        <v>141</v>
      </c>
      <c r="P505" s="190" t="s">
        <v>141</v>
      </c>
    </row>
    <row r="506" spans="1:16" ht="15" customHeight="1" x14ac:dyDescent="0.2">
      <c r="A506" s="188" t="s">
        <v>1218</v>
      </c>
      <c r="B506" s="187" t="s">
        <v>6</v>
      </c>
      <c r="C506" s="188">
        <v>7</v>
      </c>
      <c r="D506" s="188">
        <v>707</v>
      </c>
      <c r="E506" s="189" t="s">
        <v>1148</v>
      </c>
      <c r="F506" s="190">
        <v>10</v>
      </c>
      <c r="G506" s="190">
        <v>24.080330811</v>
      </c>
      <c r="H506" s="190">
        <v>2.0533642680000002</v>
      </c>
      <c r="I506" s="190">
        <v>2.0266821340000001</v>
      </c>
      <c r="J506" s="190">
        <v>2.6682134E-2</v>
      </c>
      <c r="K506" s="190">
        <v>22.000284403999999</v>
      </c>
      <c r="L506" s="190">
        <v>13.730294636</v>
      </c>
      <c r="M506" s="190">
        <v>8.2699897680000003</v>
      </c>
      <c r="N506" s="190">
        <v>2.6682134E-2</v>
      </c>
      <c r="O506" s="190">
        <v>2.6682134E-2</v>
      </c>
      <c r="P506" s="190">
        <v>0</v>
      </c>
    </row>
    <row r="507" spans="1:16" ht="15" customHeight="1" x14ac:dyDescent="0.2">
      <c r="A507" s="188" t="s">
        <v>1218</v>
      </c>
      <c r="B507" s="187" t="s">
        <v>6</v>
      </c>
      <c r="C507" s="188">
        <v>7</v>
      </c>
      <c r="D507" s="188">
        <v>708</v>
      </c>
      <c r="E507" s="189" t="s">
        <v>1149</v>
      </c>
      <c r="F507" s="190">
        <v>5</v>
      </c>
      <c r="G507" s="190">
        <v>11.541415275</v>
      </c>
      <c r="H507" s="190">
        <v>3.8873273999999999E-2</v>
      </c>
      <c r="I507" s="190">
        <v>0</v>
      </c>
      <c r="J507" s="190">
        <v>3.8873273999999999E-2</v>
      </c>
      <c r="K507" s="190">
        <v>11.074935979000001</v>
      </c>
      <c r="L507" s="190">
        <v>0.19436637200000001</v>
      </c>
      <c r="M507" s="190">
        <v>10.880569607</v>
      </c>
      <c r="N507" s="190">
        <v>0.42760601999999998</v>
      </c>
      <c r="O507" s="190">
        <v>0</v>
      </c>
      <c r="P507" s="190">
        <v>0.42760601999999998</v>
      </c>
    </row>
    <row r="508" spans="1:16" ht="15" customHeight="1" x14ac:dyDescent="0.2">
      <c r="A508" s="188" t="s">
        <v>1218</v>
      </c>
      <c r="B508" s="187" t="s">
        <v>6</v>
      </c>
      <c r="C508" s="188">
        <v>7</v>
      </c>
      <c r="D508" s="188">
        <v>709</v>
      </c>
      <c r="E508" s="189" t="s">
        <v>1150</v>
      </c>
      <c r="F508" s="190">
        <v>6</v>
      </c>
      <c r="G508" s="190">
        <v>7.9999999979999998</v>
      </c>
      <c r="H508" s="190">
        <v>0</v>
      </c>
      <c r="I508" s="190">
        <v>0</v>
      </c>
      <c r="J508" s="190">
        <v>0</v>
      </c>
      <c r="K508" s="190">
        <v>6.9999999979999998</v>
      </c>
      <c r="L508" s="190">
        <v>1</v>
      </c>
      <c r="M508" s="190">
        <v>5.9999999979999998</v>
      </c>
      <c r="N508" s="190">
        <v>1</v>
      </c>
      <c r="O508" s="190">
        <v>0</v>
      </c>
      <c r="P508" s="190">
        <v>1</v>
      </c>
    </row>
    <row r="509" spans="1:16" ht="15" customHeight="1" x14ac:dyDescent="0.2">
      <c r="A509" s="188" t="s">
        <v>1218</v>
      </c>
      <c r="B509" s="187" t="s">
        <v>6</v>
      </c>
      <c r="C509" s="188">
        <v>7</v>
      </c>
      <c r="D509" s="188">
        <v>710</v>
      </c>
      <c r="E509" s="189" t="s">
        <v>1223</v>
      </c>
      <c r="F509" s="190">
        <v>4</v>
      </c>
      <c r="G509" s="190">
        <v>8.9747491440000005</v>
      </c>
      <c r="H509" s="190">
        <v>2.866909E-3</v>
      </c>
      <c r="I509" s="190">
        <v>2.866909E-3</v>
      </c>
      <c r="J509" s="190">
        <v>0</v>
      </c>
      <c r="K509" s="190">
        <v>8.9575476869999999</v>
      </c>
      <c r="L509" s="190">
        <v>4.7425294949999994</v>
      </c>
      <c r="M509" s="190">
        <v>4.2150181919999996</v>
      </c>
      <c r="N509" s="190">
        <v>1.4334546E-2</v>
      </c>
      <c r="O509" s="190">
        <v>1.1467636999999999E-2</v>
      </c>
      <c r="P509" s="190">
        <v>2.866909E-3</v>
      </c>
    </row>
    <row r="510" spans="1:16" ht="15" customHeight="1" x14ac:dyDescent="0.2">
      <c r="A510" s="188" t="s">
        <v>1219</v>
      </c>
      <c r="B510" s="187" t="s">
        <v>7</v>
      </c>
      <c r="C510" s="188">
        <v>1</v>
      </c>
      <c r="D510" s="188">
        <v>101</v>
      </c>
      <c r="E510" s="189" t="s">
        <v>71</v>
      </c>
      <c r="F510" s="190">
        <v>94</v>
      </c>
      <c r="G510" s="190">
        <v>1432.6509814210003</v>
      </c>
      <c r="H510" s="190">
        <v>905.48778111599995</v>
      </c>
      <c r="I510" s="190">
        <v>891.89649026400002</v>
      </c>
      <c r="J510" s="190">
        <v>13.591290851999998</v>
      </c>
      <c r="K510" s="190">
        <v>487.97442913200001</v>
      </c>
      <c r="L510" s="190">
        <v>364.4428417549999</v>
      </c>
      <c r="M510" s="190">
        <v>123.53158737700001</v>
      </c>
      <c r="N510" s="190">
        <v>39.188771115999998</v>
      </c>
      <c r="O510" s="190">
        <v>38.389573181000003</v>
      </c>
      <c r="P510" s="190">
        <v>0.79919793500000003</v>
      </c>
    </row>
    <row r="511" spans="1:16" ht="15" customHeight="1" x14ac:dyDescent="0.2">
      <c r="A511" s="188" t="s">
        <v>1219</v>
      </c>
      <c r="B511" s="187" t="s">
        <v>7</v>
      </c>
      <c r="C511" s="188">
        <v>1</v>
      </c>
      <c r="D511" s="188">
        <v>103</v>
      </c>
      <c r="E511" s="189" t="s">
        <v>111</v>
      </c>
      <c r="F511" s="190">
        <v>30</v>
      </c>
      <c r="G511" s="190">
        <v>318.83870967400003</v>
      </c>
      <c r="H511" s="190">
        <v>234.57603686100001</v>
      </c>
      <c r="I511" s="190">
        <v>228.48847925900003</v>
      </c>
      <c r="J511" s="190">
        <v>6.0875576020000004</v>
      </c>
      <c r="K511" s="190">
        <v>64.087557601</v>
      </c>
      <c r="L511" s="190">
        <v>20</v>
      </c>
      <c r="M511" s="190">
        <v>44.087557601</v>
      </c>
      <c r="N511" s="190">
        <v>20.175115205999997</v>
      </c>
      <c r="O511" s="190">
        <v>18.175115206999997</v>
      </c>
      <c r="P511" s="190">
        <v>1.9999999989999999</v>
      </c>
    </row>
    <row r="512" spans="1:16" ht="15" customHeight="1" x14ac:dyDescent="0.2">
      <c r="A512" s="188" t="s">
        <v>1219</v>
      </c>
      <c r="B512" s="187" t="s">
        <v>7</v>
      </c>
      <c r="C512" s="188">
        <v>1</v>
      </c>
      <c r="D512" s="188">
        <v>104</v>
      </c>
      <c r="E512" s="189" t="s">
        <v>1108</v>
      </c>
      <c r="F512" s="190">
        <v>20</v>
      </c>
      <c r="G512" s="190">
        <v>108.99999999799999</v>
      </c>
      <c r="H512" s="190">
        <v>68.999999998999996</v>
      </c>
      <c r="I512" s="190">
        <v>68.999999998999996</v>
      </c>
      <c r="J512" s="190">
        <v>0</v>
      </c>
      <c r="K512" s="190">
        <v>27.999999997</v>
      </c>
      <c r="L512" s="190">
        <v>4.9999999989999999</v>
      </c>
      <c r="M512" s="190">
        <v>22.999999998</v>
      </c>
      <c r="N512" s="190">
        <v>11.999999999</v>
      </c>
      <c r="O512" s="190">
        <v>8.9999999989999999</v>
      </c>
      <c r="P512" s="190">
        <v>3</v>
      </c>
    </row>
    <row r="513" spans="1:16" ht="15" customHeight="1" x14ac:dyDescent="0.2">
      <c r="A513" s="188" t="s">
        <v>1219</v>
      </c>
      <c r="B513" s="187" t="s">
        <v>7</v>
      </c>
      <c r="C513" s="188">
        <v>1</v>
      </c>
      <c r="D513" s="188">
        <v>105</v>
      </c>
      <c r="E513" s="189" t="s">
        <v>1109</v>
      </c>
      <c r="F513" s="190">
        <v>34</v>
      </c>
      <c r="G513" s="190">
        <v>199.80571428100001</v>
      </c>
      <c r="H513" s="190">
        <v>138.197142848</v>
      </c>
      <c r="I513" s="190">
        <v>98.334285710000003</v>
      </c>
      <c r="J513" s="190">
        <v>39.862857138000003</v>
      </c>
      <c r="K513" s="190">
        <v>52.019999994000003</v>
      </c>
      <c r="L513" s="190">
        <v>10.862857140999999</v>
      </c>
      <c r="M513" s="190">
        <v>41.157142853000003</v>
      </c>
      <c r="N513" s="190">
        <v>9.5885714259999997</v>
      </c>
      <c r="O513" s="190">
        <v>6.7257142840000004</v>
      </c>
      <c r="P513" s="190">
        <v>2.8628571420000002</v>
      </c>
    </row>
    <row r="514" spans="1:16" ht="15" customHeight="1" x14ac:dyDescent="0.2">
      <c r="A514" s="188" t="s">
        <v>1219</v>
      </c>
      <c r="B514" s="187" t="s">
        <v>7</v>
      </c>
      <c r="C514" s="188">
        <v>1</v>
      </c>
      <c r="D514" s="188">
        <v>106</v>
      </c>
      <c r="E514" s="189" t="s">
        <v>1204</v>
      </c>
      <c r="F514" s="190">
        <v>55</v>
      </c>
      <c r="G514" s="190">
        <v>460.72478082599997</v>
      </c>
      <c r="H514" s="190">
        <v>344.82273523600003</v>
      </c>
      <c r="I514" s="190">
        <v>330.63135592900005</v>
      </c>
      <c r="J514" s="190">
        <v>14.191379307</v>
      </c>
      <c r="K514" s="190">
        <v>108.90204558199999</v>
      </c>
      <c r="L514" s="190">
        <v>59.999999997999993</v>
      </c>
      <c r="M514" s="190">
        <v>48.902045583999993</v>
      </c>
      <c r="N514" s="190">
        <v>7</v>
      </c>
      <c r="O514" s="190">
        <v>7</v>
      </c>
      <c r="P514" s="190">
        <v>0</v>
      </c>
    </row>
    <row r="515" spans="1:16" ht="15" customHeight="1" x14ac:dyDescent="0.2">
      <c r="A515" s="188" t="s">
        <v>1219</v>
      </c>
      <c r="B515" s="187" t="s">
        <v>7</v>
      </c>
      <c r="C515" s="188">
        <v>1</v>
      </c>
      <c r="D515" s="188">
        <v>107</v>
      </c>
      <c r="E515" s="189" t="s">
        <v>72</v>
      </c>
      <c r="F515" s="190">
        <v>15</v>
      </c>
      <c r="G515" s="190">
        <v>740.99999999800002</v>
      </c>
      <c r="H515" s="190">
        <v>459.99999999599999</v>
      </c>
      <c r="I515" s="190">
        <v>443.99999999800002</v>
      </c>
      <c r="J515" s="190">
        <v>15.999999998</v>
      </c>
      <c r="K515" s="190">
        <v>246.99999999700003</v>
      </c>
      <c r="L515" s="190">
        <v>172.99999999800002</v>
      </c>
      <c r="M515" s="190">
        <v>73.999999998999996</v>
      </c>
      <c r="N515" s="190">
        <v>33.999999996</v>
      </c>
      <c r="O515" s="190">
        <v>31.999999997</v>
      </c>
      <c r="P515" s="190">
        <v>1.9999999989999999</v>
      </c>
    </row>
    <row r="516" spans="1:16" ht="15" customHeight="1" x14ac:dyDescent="0.2">
      <c r="A516" s="188" t="s">
        <v>1219</v>
      </c>
      <c r="B516" s="187" t="s">
        <v>7</v>
      </c>
      <c r="C516" s="188">
        <v>1</v>
      </c>
      <c r="D516" s="188">
        <v>108</v>
      </c>
      <c r="E516" s="189" t="s">
        <v>1110</v>
      </c>
      <c r="F516" s="190">
        <v>60</v>
      </c>
      <c r="G516" s="190">
        <v>519.38461537700005</v>
      </c>
      <c r="H516" s="190">
        <v>329.999999989</v>
      </c>
      <c r="I516" s="190">
        <v>294.99999999400001</v>
      </c>
      <c r="J516" s="190">
        <v>34.999999995000003</v>
      </c>
      <c r="K516" s="190">
        <v>149.999999989</v>
      </c>
      <c r="L516" s="190">
        <v>66.999999994999996</v>
      </c>
      <c r="M516" s="190">
        <v>82.999999994000007</v>
      </c>
      <c r="N516" s="190">
        <v>39.38461538</v>
      </c>
      <c r="O516" s="190">
        <v>30.999999996</v>
      </c>
      <c r="P516" s="190">
        <v>8.3846153839999999</v>
      </c>
    </row>
    <row r="517" spans="1:16" ht="15" customHeight="1" x14ac:dyDescent="0.2">
      <c r="A517" s="188" t="s">
        <v>1219</v>
      </c>
      <c r="B517" s="187" t="s">
        <v>7</v>
      </c>
      <c r="C517" s="188">
        <v>1</v>
      </c>
      <c r="D517" s="188">
        <v>110</v>
      </c>
      <c r="E517" s="189" t="s">
        <v>112</v>
      </c>
      <c r="F517" s="190">
        <v>85</v>
      </c>
      <c r="G517" s="190">
        <v>1621.1555426730001</v>
      </c>
      <c r="H517" s="190">
        <v>916.93743695299997</v>
      </c>
      <c r="I517" s="190">
        <v>804.89681605299995</v>
      </c>
      <c r="J517" s="190">
        <v>112.04062089999999</v>
      </c>
      <c r="K517" s="190">
        <v>620.30807370500008</v>
      </c>
      <c r="L517" s="190">
        <v>447.02082862500004</v>
      </c>
      <c r="M517" s="190">
        <v>173.28724507999999</v>
      </c>
      <c r="N517" s="190">
        <v>83.910031992</v>
      </c>
      <c r="O517" s="190">
        <v>72.516092599000004</v>
      </c>
      <c r="P517" s="190">
        <v>11.393939393</v>
      </c>
    </row>
    <row r="518" spans="1:16" ht="15" customHeight="1" x14ac:dyDescent="0.2">
      <c r="A518" s="188" t="s">
        <v>1219</v>
      </c>
      <c r="B518" s="187" t="s">
        <v>7</v>
      </c>
      <c r="C518" s="188">
        <v>1</v>
      </c>
      <c r="D518" s="188">
        <v>111</v>
      </c>
      <c r="E518" s="189" t="s">
        <v>1111</v>
      </c>
      <c r="F518" s="190">
        <v>38</v>
      </c>
      <c r="G518" s="190">
        <v>339.10633213400001</v>
      </c>
      <c r="H518" s="190">
        <v>183.553166065</v>
      </c>
      <c r="I518" s="190">
        <v>178.55316606600002</v>
      </c>
      <c r="J518" s="190">
        <v>4.9999999989999999</v>
      </c>
      <c r="K518" s="190">
        <v>112.38769414000001</v>
      </c>
      <c r="L518" s="190">
        <v>46.734169651000002</v>
      </c>
      <c r="M518" s="190">
        <v>65.653524489000006</v>
      </c>
      <c r="N518" s="190">
        <v>43.165471921000005</v>
      </c>
      <c r="O518" s="190">
        <v>39.165471921000005</v>
      </c>
      <c r="P518" s="190">
        <v>4</v>
      </c>
    </row>
    <row r="519" spans="1:16" ht="15" customHeight="1" x14ac:dyDescent="0.2">
      <c r="A519" s="188" t="s">
        <v>1219</v>
      </c>
      <c r="B519" s="187" t="s">
        <v>7</v>
      </c>
      <c r="C519" s="188">
        <v>1</v>
      </c>
      <c r="D519" s="188">
        <v>112</v>
      </c>
      <c r="E519" s="189" t="s">
        <v>1112</v>
      </c>
      <c r="F519" s="190">
        <v>53</v>
      </c>
      <c r="G519" s="190">
        <v>423.93646688500007</v>
      </c>
      <c r="H519" s="190">
        <v>263.67256290400002</v>
      </c>
      <c r="I519" s="190">
        <v>249.96095005800001</v>
      </c>
      <c r="J519" s="190">
        <v>13.711612846</v>
      </c>
      <c r="K519" s="190">
        <v>127.700457786</v>
      </c>
      <c r="L519" s="190">
        <v>57.893208453</v>
      </c>
      <c r="M519" s="190">
        <v>69.807249332999987</v>
      </c>
      <c r="N519" s="190">
        <v>32.563446181000003</v>
      </c>
      <c r="O519" s="190">
        <v>31.387283231999998</v>
      </c>
      <c r="P519" s="190">
        <v>1.1761629490000001</v>
      </c>
    </row>
    <row r="520" spans="1:16" ht="15" customHeight="1" x14ac:dyDescent="0.2">
      <c r="A520" s="188" t="s">
        <v>1219</v>
      </c>
      <c r="B520" s="187" t="s">
        <v>7</v>
      </c>
      <c r="C520" s="188">
        <v>1</v>
      </c>
      <c r="D520" s="188">
        <v>113</v>
      </c>
      <c r="E520" s="189" t="s">
        <v>73</v>
      </c>
      <c r="F520" s="190">
        <v>6</v>
      </c>
      <c r="G520" s="190">
        <v>134</v>
      </c>
      <c r="H520" s="190">
        <v>84</v>
      </c>
      <c r="I520" s="190">
        <v>47</v>
      </c>
      <c r="J520" s="190">
        <v>37</v>
      </c>
      <c r="K520" s="190">
        <v>45</v>
      </c>
      <c r="L520" s="190">
        <v>23</v>
      </c>
      <c r="M520" s="190">
        <v>22</v>
      </c>
      <c r="N520" s="190">
        <v>5</v>
      </c>
      <c r="O520" s="190">
        <v>5</v>
      </c>
      <c r="P520" s="190">
        <v>0</v>
      </c>
    </row>
    <row r="521" spans="1:16" ht="15" customHeight="1" x14ac:dyDescent="0.2">
      <c r="A521" s="188" t="s">
        <v>1219</v>
      </c>
      <c r="B521" s="187" t="s">
        <v>7</v>
      </c>
      <c r="C521" s="188">
        <v>1</v>
      </c>
      <c r="D521" s="188">
        <v>114</v>
      </c>
      <c r="E521" s="189" t="s">
        <v>74</v>
      </c>
      <c r="F521" s="190">
        <v>36</v>
      </c>
      <c r="G521" s="190">
        <v>606.99999999700003</v>
      </c>
      <c r="H521" s="190">
        <v>286.99999999800002</v>
      </c>
      <c r="I521" s="190">
        <v>249.99999999900001</v>
      </c>
      <c r="J521" s="190">
        <v>36.999999998999996</v>
      </c>
      <c r="K521" s="190">
        <v>296.999999995</v>
      </c>
      <c r="L521" s="190">
        <v>227.999999997</v>
      </c>
      <c r="M521" s="190">
        <v>68.999999997999993</v>
      </c>
      <c r="N521" s="190">
        <v>22.999999998</v>
      </c>
      <c r="O521" s="190">
        <v>22.999999998</v>
      </c>
      <c r="P521" s="190">
        <v>0</v>
      </c>
    </row>
    <row r="522" spans="1:16" ht="15" customHeight="1" x14ac:dyDescent="0.2">
      <c r="A522" s="188" t="s">
        <v>1219</v>
      </c>
      <c r="B522" s="187" t="s">
        <v>7</v>
      </c>
      <c r="C522" s="188">
        <v>1</v>
      </c>
      <c r="D522" s="188">
        <v>115</v>
      </c>
      <c r="E522" s="189" t="s">
        <v>1205</v>
      </c>
      <c r="F522" s="190">
        <v>46</v>
      </c>
      <c r="G522" s="190">
        <v>316.09184901100002</v>
      </c>
      <c r="H522" s="190">
        <v>158.74632799299999</v>
      </c>
      <c r="I522" s="190">
        <v>147.51269943599999</v>
      </c>
      <c r="J522" s="190">
        <v>11.233628556999999</v>
      </c>
      <c r="K522" s="190">
        <v>112.93498866799999</v>
      </c>
      <c r="L522" s="190">
        <v>48.114230887000005</v>
      </c>
      <c r="M522" s="190">
        <v>64.820757781000012</v>
      </c>
      <c r="N522" s="190">
        <v>44.410532343</v>
      </c>
      <c r="O522" s="190">
        <v>36.740562881000002</v>
      </c>
      <c r="P522" s="190">
        <v>7.669969462000001</v>
      </c>
    </row>
    <row r="523" spans="1:16" ht="15" customHeight="1" x14ac:dyDescent="0.2">
      <c r="A523" s="188" t="s">
        <v>1219</v>
      </c>
      <c r="B523" s="187" t="s">
        <v>7</v>
      </c>
      <c r="C523" s="188">
        <v>1</v>
      </c>
      <c r="D523" s="188">
        <v>116</v>
      </c>
      <c r="E523" s="189" t="s">
        <v>113</v>
      </c>
      <c r="F523" s="190">
        <v>5</v>
      </c>
      <c r="G523" s="190">
        <v>23</v>
      </c>
      <c r="H523" s="190">
        <v>15</v>
      </c>
      <c r="I523" s="190">
        <v>3</v>
      </c>
      <c r="J523" s="190">
        <v>12</v>
      </c>
      <c r="K523" s="190">
        <v>8</v>
      </c>
      <c r="L523" s="190">
        <v>2</v>
      </c>
      <c r="M523" s="190">
        <v>6</v>
      </c>
      <c r="N523" s="190">
        <v>0</v>
      </c>
      <c r="O523" s="190">
        <v>0</v>
      </c>
      <c r="P523" s="190">
        <v>0</v>
      </c>
    </row>
    <row r="524" spans="1:16" ht="15" customHeight="1" x14ac:dyDescent="0.2">
      <c r="A524" s="188" t="s">
        <v>1219</v>
      </c>
      <c r="B524" s="187" t="s">
        <v>7</v>
      </c>
      <c r="C524" s="188">
        <v>1</v>
      </c>
      <c r="D524" s="188">
        <v>117</v>
      </c>
      <c r="E524" s="189" t="s">
        <v>1114</v>
      </c>
      <c r="F524" s="190">
        <v>23</v>
      </c>
      <c r="G524" s="190">
        <v>43.509585285999997</v>
      </c>
      <c r="H524" s="190">
        <v>31.350352106999999</v>
      </c>
      <c r="I524" s="190">
        <v>5.0737480420000001</v>
      </c>
      <c r="J524" s="190">
        <v>26.276604065000001</v>
      </c>
      <c r="K524" s="190">
        <v>12.148278554999999</v>
      </c>
      <c r="L524" s="190">
        <v>1.0954616E-2</v>
      </c>
      <c r="M524" s="190">
        <v>12.137323939</v>
      </c>
      <c r="N524" s="190">
        <v>1.0954616E-2</v>
      </c>
      <c r="O524" s="190">
        <v>0</v>
      </c>
      <c r="P524" s="190">
        <v>1.0954616E-2</v>
      </c>
    </row>
    <row r="525" spans="1:16" ht="15" customHeight="1" x14ac:dyDescent="0.2">
      <c r="A525" s="188" t="s">
        <v>1219</v>
      </c>
      <c r="B525" s="187" t="s">
        <v>7</v>
      </c>
      <c r="C525" s="188">
        <v>1</v>
      </c>
      <c r="D525" s="188">
        <v>118</v>
      </c>
      <c r="E525" s="189" t="s">
        <v>114</v>
      </c>
      <c r="F525" s="190">
        <v>26</v>
      </c>
      <c r="G525" s="190">
        <v>93.366120094999985</v>
      </c>
      <c r="H525" s="190">
        <v>35.174301155999999</v>
      </c>
      <c r="I525" s="190">
        <v>11.435213238000001</v>
      </c>
      <c r="J525" s="190">
        <v>23.739087918000003</v>
      </c>
      <c r="K525" s="190">
        <v>50.012654775000001</v>
      </c>
      <c r="L525" s="190">
        <v>5.4477258370000001</v>
      </c>
      <c r="M525" s="190">
        <v>44.564928937999994</v>
      </c>
      <c r="N525" s="190">
        <v>8.1791641459999997</v>
      </c>
      <c r="O525" s="190">
        <v>0.25881022200000003</v>
      </c>
      <c r="P525" s="190">
        <v>7.9203539239999996</v>
      </c>
    </row>
    <row r="526" spans="1:16" ht="15" customHeight="1" x14ac:dyDescent="0.2">
      <c r="A526" s="188" t="s">
        <v>1219</v>
      </c>
      <c r="B526" s="187" t="s">
        <v>7</v>
      </c>
      <c r="C526" s="188">
        <v>1</v>
      </c>
      <c r="D526" s="188">
        <v>119</v>
      </c>
      <c r="E526" s="189" t="s">
        <v>1206</v>
      </c>
      <c r="F526" s="190">
        <v>103</v>
      </c>
      <c r="G526" s="190">
        <v>1095.2255705179998</v>
      </c>
      <c r="H526" s="190">
        <v>895.93644176199996</v>
      </c>
      <c r="I526" s="190">
        <v>377.892529663</v>
      </c>
      <c r="J526" s="190">
        <v>518.04391209900007</v>
      </c>
      <c r="K526" s="190">
        <v>151.79884431600001</v>
      </c>
      <c r="L526" s="190">
        <v>41.567639251999992</v>
      </c>
      <c r="M526" s="190">
        <v>110.23120506400001</v>
      </c>
      <c r="N526" s="190">
        <v>47.490284326999991</v>
      </c>
      <c r="O526" s="190">
        <v>25.515468322</v>
      </c>
      <c r="P526" s="190">
        <v>21.974816005000001</v>
      </c>
    </row>
    <row r="527" spans="1:16" ht="15" customHeight="1" x14ac:dyDescent="0.2">
      <c r="A527" s="188" t="s">
        <v>1219</v>
      </c>
      <c r="B527" s="187" t="s">
        <v>7</v>
      </c>
      <c r="C527" s="188">
        <v>1</v>
      </c>
      <c r="D527" s="188">
        <v>120</v>
      </c>
      <c r="E527" s="189" t="s">
        <v>1116</v>
      </c>
      <c r="F527" s="190">
        <v>15</v>
      </c>
      <c r="G527" s="190">
        <v>26.999999997</v>
      </c>
      <c r="H527" s="190">
        <v>21.999999998</v>
      </c>
      <c r="I527" s="190">
        <v>0.66666666600000002</v>
      </c>
      <c r="J527" s="190">
        <v>21.333333331999999</v>
      </c>
      <c r="K527" s="190">
        <v>4.9999999989999999</v>
      </c>
      <c r="L527" s="190">
        <v>0.33333333300000001</v>
      </c>
      <c r="M527" s="190">
        <v>4.6666666659999994</v>
      </c>
      <c r="N527" s="190">
        <v>0</v>
      </c>
      <c r="O527" s="190">
        <v>0</v>
      </c>
      <c r="P527" s="190">
        <v>0</v>
      </c>
    </row>
    <row r="528" spans="1:16" ht="15" customHeight="1" x14ac:dyDescent="0.2">
      <c r="A528" s="188" t="s">
        <v>1219</v>
      </c>
      <c r="B528" s="187" t="s">
        <v>7</v>
      </c>
      <c r="C528" s="188">
        <v>1</v>
      </c>
      <c r="D528" s="188">
        <v>121</v>
      </c>
      <c r="E528" s="189" t="s">
        <v>1117</v>
      </c>
      <c r="F528" s="190">
        <v>29</v>
      </c>
      <c r="G528" s="190">
        <v>107.88571428099999</v>
      </c>
      <c r="H528" s="190">
        <v>90.180952376999983</v>
      </c>
      <c r="I528" s="190">
        <v>30.904761904000001</v>
      </c>
      <c r="J528" s="190">
        <v>59.276190473</v>
      </c>
      <c r="K528" s="190">
        <v>8.5333333330000016</v>
      </c>
      <c r="L528" s="190">
        <v>2.2380952380000001</v>
      </c>
      <c r="M528" s="190">
        <v>6.2952380950000002</v>
      </c>
      <c r="N528" s="190">
        <v>9.1714285699999998</v>
      </c>
      <c r="O528" s="190">
        <v>0</v>
      </c>
      <c r="P528" s="190">
        <v>9.1714285699999998</v>
      </c>
    </row>
    <row r="529" spans="1:16" ht="15" customHeight="1" x14ac:dyDescent="0.2">
      <c r="A529" s="188" t="s">
        <v>1219</v>
      </c>
      <c r="B529" s="187" t="s">
        <v>7</v>
      </c>
      <c r="C529" s="188">
        <v>1</v>
      </c>
      <c r="D529" s="188">
        <v>122</v>
      </c>
      <c r="E529" s="189" t="s">
        <v>1159</v>
      </c>
      <c r="F529" s="190">
        <v>4</v>
      </c>
      <c r="G529" s="190">
        <v>4.9999999989999999</v>
      </c>
      <c r="H529" s="190">
        <v>0</v>
      </c>
      <c r="I529" s="190">
        <v>0</v>
      </c>
      <c r="J529" s="190">
        <v>0</v>
      </c>
      <c r="K529" s="190">
        <v>4.9999999989999999</v>
      </c>
      <c r="L529" s="190">
        <v>1</v>
      </c>
      <c r="M529" s="190">
        <v>3.9999999989999999</v>
      </c>
      <c r="N529" s="190">
        <v>0</v>
      </c>
      <c r="O529" s="190">
        <v>0</v>
      </c>
      <c r="P529" s="190">
        <v>0</v>
      </c>
    </row>
    <row r="530" spans="1:16" ht="15" customHeight="1" x14ac:dyDescent="0.2">
      <c r="A530" s="188" t="s">
        <v>1219</v>
      </c>
      <c r="B530" s="187" t="s">
        <v>7</v>
      </c>
      <c r="C530" s="188">
        <v>1</v>
      </c>
      <c r="D530" s="188">
        <v>123</v>
      </c>
      <c r="E530" s="189" t="s">
        <v>1118</v>
      </c>
      <c r="F530" s="190">
        <v>28</v>
      </c>
      <c r="G530" s="190">
        <v>243.42452224000002</v>
      </c>
      <c r="H530" s="190">
        <v>226.36194525000002</v>
      </c>
      <c r="I530" s="190">
        <v>83.378534543000001</v>
      </c>
      <c r="J530" s="190">
        <v>142.98341070700002</v>
      </c>
      <c r="K530" s="190">
        <v>17.062576983</v>
      </c>
      <c r="L530" s="190">
        <v>3.1637914399999998</v>
      </c>
      <c r="M530" s="190">
        <v>13.898785543000001</v>
      </c>
      <c r="N530" s="190">
        <v>0</v>
      </c>
      <c r="O530" s="190">
        <v>0</v>
      </c>
      <c r="P530" s="190">
        <v>0</v>
      </c>
    </row>
    <row r="531" spans="1:16" ht="15" customHeight="1" x14ac:dyDescent="0.2">
      <c r="A531" s="188" t="s">
        <v>1219</v>
      </c>
      <c r="B531" s="187" t="s">
        <v>7</v>
      </c>
      <c r="C531" s="188">
        <v>1</v>
      </c>
      <c r="D531" s="188">
        <v>124</v>
      </c>
      <c r="E531" s="189" t="s">
        <v>75</v>
      </c>
      <c r="F531" s="190">
        <v>46</v>
      </c>
      <c r="G531" s="190">
        <v>136.94358683600001</v>
      </c>
      <c r="H531" s="190">
        <v>112.14848133</v>
      </c>
      <c r="I531" s="190">
        <v>8.7218987870000007</v>
      </c>
      <c r="J531" s="190">
        <v>103.42658254299999</v>
      </c>
      <c r="K531" s="190">
        <v>7.6774847830000006</v>
      </c>
      <c r="L531" s="190">
        <v>0.40125391700000002</v>
      </c>
      <c r="M531" s="190">
        <v>7.2762308659999997</v>
      </c>
      <c r="N531" s="190">
        <v>17.117620711000001</v>
      </c>
      <c r="O531" s="190">
        <v>1.2006269570000001</v>
      </c>
      <c r="P531" s="190">
        <v>15.916993754</v>
      </c>
    </row>
    <row r="532" spans="1:16" ht="15" customHeight="1" x14ac:dyDescent="0.2">
      <c r="A532" s="188" t="s">
        <v>1219</v>
      </c>
      <c r="B532" s="187" t="s">
        <v>7</v>
      </c>
      <c r="C532" s="188">
        <v>1</v>
      </c>
      <c r="D532" s="188" t="s">
        <v>115</v>
      </c>
      <c r="E532" s="189" t="s">
        <v>76</v>
      </c>
      <c r="F532" s="190">
        <v>11</v>
      </c>
      <c r="G532" s="190">
        <v>31.999999999</v>
      </c>
      <c r="H532" s="190">
        <v>22.199999998999999</v>
      </c>
      <c r="I532" s="190">
        <v>20.399999998999998</v>
      </c>
      <c r="J532" s="190">
        <v>1.8</v>
      </c>
      <c r="K532" s="190">
        <v>6.7999999989999997</v>
      </c>
      <c r="L532" s="190">
        <v>1</v>
      </c>
      <c r="M532" s="190">
        <v>5.7999999989999997</v>
      </c>
      <c r="N532" s="190">
        <v>2.9999999979999998</v>
      </c>
      <c r="O532" s="190">
        <v>1.9999999989999999</v>
      </c>
      <c r="P532" s="190">
        <v>0.99999999900000003</v>
      </c>
    </row>
    <row r="533" spans="1:16" ht="15" customHeight="1" x14ac:dyDescent="0.2">
      <c r="A533" s="188" t="s">
        <v>1219</v>
      </c>
      <c r="B533" s="187" t="s">
        <v>7</v>
      </c>
      <c r="C533" s="188">
        <v>1</v>
      </c>
      <c r="D533" s="188" t="s">
        <v>116</v>
      </c>
      <c r="E533" s="189" t="s">
        <v>117</v>
      </c>
      <c r="F533" s="190">
        <v>7</v>
      </c>
      <c r="G533" s="190">
        <v>13.999999998</v>
      </c>
      <c r="H533" s="190">
        <v>3.9999999989999999</v>
      </c>
      <c r="I533" s="190">
        <v>3</v>
      </c>
      <c r="J533" s="190">
        <v>0.99999999900000003</v>
      </c>
      <c r="K533" s="190">
        <v>9.9999999989999999</v>
      </c>
      <c r="L533" s="190">
        <v>4</v>
      </c>
      <c r="M533" s="190">
        <v>5.9999999989999999</v>
      </c>
      <c r="N533" s="190">
        <v>0</v>
      </c>
      <c r="O533" s="190">
        <v>0</v>
      </c>
      <c r="P533" s="190">
        <v>0</v>
      </c>
    </row>
    <row r="534" spans="1:16" ht="15" customHeight="1" x14ac:dyDescent="0.2">
      <c r="A534" s="188" t="s">
        <v>1219</v>
      </c>
      <c r="B534" s="187" t="s">
        <v>7</v>
      </c>
      <c r="C534" s="188">
        <v>1</v>
      </c>
      <c r="D534" s="188">
        <v>126</v>
      </c>
      <c r="E534" s="189" t="s">
        <v>1207</v>
      </c>
      <c r="F534" s="190">
        <v>43</v>
      </c>
      <c r="G534" s="190">
        <v>696.35420756099995</v>
      </c>
      <c r="H534" s="190">
        <v>597.28946429099994</v>
      </c>
      <c r="I534" s="190">
        <v>484.99872421399999</v>
      </c>
      <c r="J534" s="190">
        <v>112.29074007699998</v>
      </c>
      <c r="K534" s="190">
        <v>99.06474326</v>
      </c>
      <c r="L534" s="190">
        <v>46.074307993000005</v>
      </c>
      <c r="M534" s="190">
        <v>52.990435267000009</v>
      </c>
      <c r="N534" s="190">
        <v>0</v>
      </c>
      <c r="O534" s="190">
        <v>0</v>
      </c>
      <c r="P534" s="190">
        <v>0</v>
      </c>
    </row>
    <row r="535" spans="1:16" ht="15" customHeight="1" x14ac:dyDescent="0.2">
      <c r="A535" s="188" t="s">
        <v>1219</v>
      </c>
      <c r="B535" s="187" t="s">
        <v>7</v>
      </c>
      <c r="C535" s="188">
        <v>1</v>
      </c>
      <c r="D535" s="188">
        <v>127</v>
      </c>
      <c r="E535" s="189" t="s">
        <v>1120</v>
      </c>
      <c r="F535" s="190">
        <v>4</v>
      </c>
      <c r="G535" s="190">
        <v>12.999999999</v>
      </c>
      <c r="H535" s="190">
        <v>7</v>
      </c>
      <c r="I535" s="190">
        <v>0</v>
      </c>
      <c r="J535" s="190">
        <v>7</v>
      </c>
      <c r="K535" s="190">
        <v>5.9999999989999999</v>
      </c>
      <c r="L535" s="190">
        <v>0.99999999900000003</v>
      </c>
      <c r="M535" s="190">
        <v>5</v>
      </c>
      <c r="N535" s="190">
        <v>0</v>
      </c>
      <c r="O535" s="190">
        <v>0</v>
      </c>
      <c r="P535" s="190">
        <v>0</v>
      </c>
    </row>
    <row r="536" spans="1:16" ht="15" customHeight="1" x14ac:dyDescent="0.2">
      <c r="A536" s="188" t="s">
        <v>1219</v>
      </c>
      <c r="B536" s="187" t="s">
        <v>7</v>
      </c>
      <c r="C536" s="188">
        <v>1</v>
      </c>
      <c r="D536" s="188">
        <v>128</v>
      </c>
      <c r="E536" s="189" t="s">
        <v>1121</v>
      </c>
      <c r="F536" s="190">
        <v>7</v>
      </c>
      <c r="G536" s="190">
        <v>16.999999999</v>
      </c>
      <c r="H536" s="190">
        <v>0</v>
      </c>
      <c r="I536" s="190">
        <v>0</v>
      </c>
      <c r="J536" s="190">
        <v>0</v>
      </c>
      <c r="K536" s="190">
        <v>16.999999998</v>
      </c>
      <c r="L536" s="190">
        <v>6.9999999989999999</v>
      </c>
      <c r="M536" s="190">
        <v>9.9999999989999999</v>
      </c>
      <c r="N536" s="190">
        <v>0</v>
      </c>
      <c r="O536" s="190">
        <v>0</v>
      </c>
      <c r="P536" s="190">
        <v>0</v>
      </c>
    </row>
    <row r="537" spans="1:16" ht="15" customHeight="1" x14ac:dyDescent="0.2">
      <c r="A537" s="188" t="s">
        <v>1219</v>
      </c>
      <c r="B537" s="187" t="s">
        <v>7</v>
      </c>
      <c r="C537" s="188">
        <v>2</v>
      </c>
      <c r="D537" s="188">
        <v>201</v>
      </c>
      <c r="E537" s="189" t="s">
        <v>1208</v>
      </c>
      <c r="F537" s="190">
        <v>4</v>
      </c>
      <c r="G537" s="190">
        <v>367.99999999900001</v>
      </c>
      <c r="H537" s="190">
        <v>198.99999999800002</v>
      </c>
      <c r="I537" s="190">
        <v>192.99999999899998</v>
      </c>
      <c r="J537" s="190">
        <v>5.9999999989999999</v>
      </c>
      <c r="K537" s="190">
        <v>157.99999999599999</v>
      </c>
      <c r="L537" s="190">
        <v>86.999999997999993</v>
      </c>
      <c r="M537" s="190">
        <v>70.999999997999993</v>
      </c>
      <c r="N537" s="190">
        <v>10.999999996</v>
      </c>
      <c r="O537" s="190">
        <v>8.9999999979999998</v>
      </c>
      <c r="P537" s="190">
        <v>1.9999999980000001</v>
      </c>
    </row>
    <row r="538" spans="1:16" ht="15" customHeight="1" x14ac:dyDescent="0.2">
      <c r="A538" s="188" t="s">
        <v>1219</v>
      </c>
      <c r="B538" s="187" t="s">
        <v>7</v>
      </c>
      <c r="C538" s="188">
        <v>2</v>
      </c>
      <c r="D538" s="188">
        <v>202</v>
      </c>
      <c r="E538" s="189" t="s">
        <v>77</v>
      </c>
      <c r="F538" s="190">
        <v>3</v>
      </c>
      <c r="G538" s="190">
        <v>0.124999998</v>
      </c>
      <c r="H538" s="190">
        <v>0</v>
      </c>
      <c r="I538" s="190">
        <v>0</v>
      </c>
      <c r="J538" s="190">
        <v>0</v>
      </c>
      <c r="K538" s="190">
        <v>0.124999998</v>
      </c>
      <c r="L538" s="190">
        <v>0.124999998</v>
      </c>
      <c r="M538" s="190">
        <v>0</v>
      </c>
      <c r="N538" s="190">
        <v>0</v>
      </c>
      <c r="O538" s="190">
        <v>0</v>
      </c>
      <c r="P538" s="190">
        <v>0</v>
      </c>
    </row>
    <row r="539" spans="1:16" ht="15" customHeight="1" x14ac:dyDescent="0.2">
      <c r="A539" s="188" t="s">
        <v>1219</v>
      </c>
      <c r="B539" s="187" t="s">
        <v>7</v>
      </c>
      <c r="C539" s="188">
        <v>2</v>
      </c>
      <c r="D539" s="188">
        <v>203</v>
      </c>
      <c r="E539" s="189" t="s">
        <v>1124</v>
      </c>
      <c r="F539" s="190">
        <v>14</v>
      </c>
      <c r="G539" s="190">
        <v>675.44469718799996</v>
      </c>
      <c r="H539" s="190">
        <v>435.89491026299993</v>
      </c>
      <c r="I539" s="190">
        <v>376.920834421</v>
      </c>
      <c r="J539" s="190">
        <v>58.974075841999998</v>
      </c>
      <c r="K539" s="190">
        <v>211.430108101</v>
      </c>
      <c r="L539" s="190">
        <v>159.44653239199999</v>
      </c>
      <c r="M539" s="190">
        <v>51.983575709</v>
      </c>
      <c r="N539" s="190">
        <v>28.119678806</v>
      </c>
      <c r="O539" s="190">
        <v>17.607606058999998</v>
      </c>
      <c r="P539" s="190">
        <v>10.512072747000001</v>
      </c>
    </row>
    <row r="540" spans="1:16" ht="15" customHeight="1" x14ac:dyDescent="0.2">
      <c r="A540" s="188" t="s">
        <v>1219</v>
      </c>
      <c r="B540" s="187" t="s">
        <v>7</v>
      </c>
      <c r="C540" s="188">
        <v>2</v>
      </c>
      <c r="D540" s="188">
        <v>205</v>
      </c>
      <c r="E540" s="189" t="s">
        <v>79</v>
      </c>
      <c r="F540" s="190">
        <v>5</v>
      </c>
      <c r="G540" s="190">
        <v>661.99999999900001</v>
      </c>
      <c r="H540" s="190">
        <v>353.99999999900001</v>
      </c>
      <c r="I540" s="190">
        <v>336.99999999900001</v>
      </c>
      <c r="J540" s="190">
        <v>17</v>
      </c>
      <c r="K540" s="190">
        <v>281.99999999900001</v>
      </c>
      <c r="L540" s="190">
        <v>210.99999999900001</v>
      </c>
      <c r="M540" s="190">
        <v>71</v>
      </c>
      <c r="N540" s="190">
        <v>26</v>
      </c>
      <c r="O540" s="190">
        <v>17</v>
      </c>
      <c r="P540" s="190">
        <v>9</v>
      </c>
    </row>
    <row r="541" spans="1:16" ht="15" customHeight="1" x14ac:dyDescent="0.2">
      <c r="A541" s="188" t="s">
        <v>1219</v>
      </c>
      <c r="B541" s="187" t="s">
        <v>7</v>
      </c>
      <c r="C541" s="188">
        <v>2</v>
      </c>
      <c r="D541" s="188">
        <v>206</v>
      </c>
      <c r="E541" s="189" t="s">
        <v>80</v>
      </c>
      <c r="F541" s="190">
        <v>2</v>
      </c>
      <c r="G541" s="190" t="s">
        <v>141</v>
      </c>
      <c r="H541" s="190" t="s">
        <v>141</v>
      </c>
      <c r="I541" s="190" t="s">
        <v>141</v>
      </c>
      <c r="J541" s="190" t="s">
        <v>141</v>
      </c>
      <c r="K541" s="190" t="s">
        <v>141</v>
      </c>
      <c r="L541" s="190" t="s">
        <v>141</v>
      </c>
      <c r="M541" s="190" t="s">
        <v>141</v>
      </c>
      <c r="N541" s="190" t="s">
        <v>141</v>
      </c>
      <c r="O541" s="190" t="s">
        <v>141</v>
      </c>
      <c r="P541" s="190" t="s">
        <v>141</v>
      </c>
    </row>
    <row r="542" spans="1:16" ht="15" customHeight="1" x14ac:dyDescent="0.2">
      <c r="A542" s="188" t="s">
        <v>1219</v>
      </c>
      <c r="B542" s="187" t="s">
        <v>7</v>
      </c>
      <c r="C542" s="188">
        <v>2</v>
      </c>
      <c r="D542" s="188">
        <v>209</v>
      </c>
      <c r="E542" s="189" t="s">
        <v>81</v>
      </c>
      <c r="F542" s="190">
        <v>1</v>
      </c>
      <c r="G542" s="190" t="s">
        <v>141</v>
      </c>
      <c r="H542" s="190" t="s">
        <v>141</v>
      </c>
      <c r="I542" s="190" t="s">
        <v>141</v>
      </c>
      <c r="J542" s="190" t="s">
        <v>141</v>
      </c>
      <c r="K542" s="190" t="s">
        <v>141</v>
      </c>
      <c r="L542" s="190" t="s">
        <v>141</v>
      </c>
      <c r="M542" s="190" t="s">
        <v>141</v>
      </c>
      <c r="N542" s="190" t="s">
        <v>141</v>
      </c>
      <c r="O542" s="190" t="s">
        <v>141</v>
      </c>
      <c r="P542" s="190" t="s">
        <v>141</v>
      </c>
    </row>
    <row r="543" spans="1:16" ht="15" customHeight="1" x14ac:dyDescent="0.2">
      <c r="A543" s="188" t="s">
        <v>1219</v>
      </c>
      <c r="B543" s="187" t="s">
        <v>7</v>
      </c>
      <c r="C543" s="188">
        <v>2</v>
      </c>
      <c r="D543" s="188">
        <v>210</v>
      </c>
      <c r="E543" s="189" t="s">
        <v>118</v>
      </c>
      <c r="F543" s="190">
        <v>18</v>
      </c>
      <c r="G543" s="190">
        <v>392.86776355699999</v>
      </c>
      <c r="H543" s="190">
        <v>250.332114563</v>
      </c>
      <c r="I543" s="190">
        <v>211.20414381399999</v>
      </c>
      <c r="J543" s="190">
        <v>39.127970748999999</v>
      </c>
      <c r="K543" s="190">
        <v>133.53564899200001</v>
      </c>
      <c r="L543" s="190">
        <v>87.151736744999994</v>
      </c>
      <c r="M543" s="190">
        <v>46.383912247000005</v>
      </c>
      <c r="N543" s="190">
        <v>9</v>
      </c>
      <c r="O543" s="190">
        <v>6</v>
      </c>
      <c r="P543" s="190">
        <v>3</v>
      </c>
    </row>
    <row r="544" spans="1:16" ht="15" customHeight="1" x14ac:dyDescent="0.2">
      <c r="A544" s="188" t="s">
        <v>1219</v>
      </c>
      <c r="B544" s="187" t="s">
        <v>7</v>
      </c>
      <c r="C544" s="188">
        <v>2</v>
      </c>
      <c r="D544" s="188">
        <v>211</v>
      </c>
      <c r="E544" s="189" t="s">
        <v>1126</v>
      </c>
      <c r="F544" s="190">
        <v>5</v>
      </c>
      <c r="G544" s="190">
        <v>271.98495897600003</v>
      </c>
      <c r="H544" s="190">
        <v>197.37784867400001</v>
      </c>
      <c r="I544" s="190">
        <v>125.354147673</v>
      </c>
      <c r="J544" s="190">
        <v>72.023701001000006</v>
      </c>
      <c r="K544" s="190">
        <v>68.607110294999998</v>
      </c>
      <c r="L544" s="190">
        <v>50.455332722999998</v>
      </c>
      <c r="M544" s="190">
        <v>18.151777572</v>
      </c>
      <c r="N544" s="190">
        <v>6</v>
      </c>
      <c r="O544" s="190">
        <v>3</v>
      </c>
      <c r="P544" s="190">
        <v>3</v>
      </c>
    </row>
    <row r="545" spans="1:16" ht="15" customHeight="1" x14ac:dyDescent="0.2">
      <c r="A545" s="188" t="s">
        <v>1219</v>
      </c>
      <c r="B545" s="187" t="s">
        <v>7</v>
      </c>
      <c r="C545" s="188">
        <v>2</v>
      </c>
      <c r="D545" s="188">
        <v>212</v>
      </c>
      <c r="E545" s="189" t="s">
        <v>1209</v>
      </c>
      <c r="F545" s="190">
        <v>2</v>
      </c>
      <c r="G545" s="190" t="s">
        <v>141</v>
      </c>
      <c r="H545" s="190" t="s">
        <v>141</v>
      </c>
      <c r="I545" s="190" t="s">
        <v>141</v>
      </c>
      <c r="J545" s="190" t="s">
        <v>141</v>
      </c>
      <c r="K545" s="190" t="s">
        <v>141</v>
      </c>
      <c r="L545" s="190" t="s">
        <v>141</v>
      </c>
      <c r="M545" s="190" t="s">
        <v>141</v>
      </c>
      <c r="N545" s="190" t="s">
        <v>141</v>
      </c>
      <c r="O545" s="190" t="s">
        <v>141</v>
      </c>
      <c r="P545" s="190" t="s">
        <v>141</v>
      </c>
    </row>
    <row r="546" spans="1:16" ht="15" customHeight="1" x14ac:dyDescent="0.2">
      <c r="A546" s="188" t="s">
        <v>1219</v>
      </c>
      <c r="B546" s="187" t="s">
        <v>7</v>
      </c>
      <c r="C546" s="188">
        <v>2</v>
      </c>
      <c r="D546" s="188">
        <v>213</v>
      </c>
      <c r="E546" s="189" t="s">
        <v>1128</v>
      </c>
      <c r="F546" s="190">
        <v>1</v>
      </c>
      <c r="G546" s="190" t="s">
        <v>141</v>
      </c>
      <c r="H546" s="190" t="s">
        <v>141</v>
      </c>
      <c r="I546" s="190" t="s">
        <v>141</v>
      </c>
      <c r="J546" s="190" t="s">
        <v>141</v>
      </c>
      <c r="K546" s="190" t="s">
        <v>141</v>
      </c>
      <c r="L546" s="190" t="s">
        <v>141</v>
      </c>
      <c r="M546" s="190" t="s">
        <v>141</v>
      </c>
      <c r="N546" s="190" t="s">
        <v>141</v>
      </c>
      <c r="O546" s="190" t="s">
        <v>141</v>
      </c>
      <c r="P546" s="190" t="s">
        <v>141</v>
      </c>
    </row>
    <row r="547" spans="1:16" ht="15" customHeight="1" x14ac:dyDescent="0.2">
      <c r="A547" s="188" t="s">
        <v>1219</v>
      </c>
      <c r="B547" s="187" t="s">
        <v>7</v>
      </c>
      <c r="C547" s="188">
        <v>2</v>
      </c>
      <c r="D547" s="188">
        <v>216</v>
      </c>
      <c r="E547" s="189" t="s">
        <v>1210</v>
      </c>
      <c r="F547" s="190">
        <v>23</v>
      </c>
      <c r="G547" s="190">
        <v>1711.187772923</v>
      </c>
      <c r="H547" s="190">
        <v>867.82096069600004</v>
      </c>
      <c r="I547" s="190">
        <v>743.63755458399999</v>
      </c>
      <c r="J547" s="190">
        <v>124.183406112</v>
      </c>
      <c r="K547" s="190">
        <v>775.10480348900001</v>
      </c>
      <c r="L547" s="190">
        <v>603.25109170099995</v>
      </c>
      <c r="M547" s="190">
        <v>171.853711788</v>
      </c>
      <c r="N547" s="190">
        <v>68.262008727999998</v>
      </c>
      <c r="O547" s="190">
        <v>58.631004363000002</v>
      </c>
      <c r="P547" s="190">
        <v>9.631004364999999</v>
      </c>
    </row>
    <row r="548" spans="1:16" ht="15" customHeight="1" x14ac:dyDescent="0.2">
      <c r="A548" s="188" t="s">
        <v>1219</v>
      </c>
      <c r="B548" s="187" t="s">
        <v>7</v>
      </c>
      <c r="C548" s="188">
        <v>2</v>
      </c>
      <c r="D548" s="188">
        <v>217</v>
      </c>
      <c r="E548" s="189" t="s">
        <v>83</v>
      </c>
      <c r="F548" s="190">
        <v>5</v>
      </c>
      <c r="G548" s="190">
        <v>1904</v>
      </c>
      <c r="H548" s="190">
        <v>1268</v>
      </c>
      <c r="I548" s="190">
        <v>1092</v>
      </c>
      <c r="J548" s="190">
        <v>176</v>
      </c>
      <c r="K548" s="190">
        <v>559</v>
      </c>
      <c r="L548" s="190">
        <v>411</v>
      </c>
      <c r="M548" s="190">
        <v>148</v>
      </c>
      <c r="N548" s="190">
        <v>77</v>
      </c>
      <c r="O548" s="190">
        <v>60</v>
      </c>
      <c r="P548" s="190">
        <v>17</v>
      </c>
    </row>
    <row r="549" spans="1:16" ht="15" customHeight="1" x14ac:dyDescent="0.2">
      <c r="A549" s="188" t="s">
        <v>1219</v>
      </c>
      <c r="B549" s="187" t="s">
        <v>7</v>
      </c>
      <c r="C549" s="188">
        <v>3</v>
      </c>
      <c r="D549" s="188">
        <v>301</v>
      </c>
      <c r="E549" s="189" t="s">
        <v>84</v>
      </c>
      <c r="F549" s="190">
        <v>105</v>
      </c>
      <c r="G549" s="190">
        <v>2162.9126445040001</v>
      </c>
      <c r="H549" s="190">
        <v>508.08105975000007</v>
      </c>
      <c r="I549" s="190">
        <v>309.18200699899995</v>
      </c>
      <c r="J549" s="190">
        <v>198.899052751</v>
      </c>
      <c r="K549" s="190">
        <v>1600.898218775</v>
      </c>
      <c r="L549" s="190">
        <v>284.81867388399996</v>
      </c>
      <c r="M549" s="190">
        <v>1316.0795448910001</v>
      </c>
      <c r="N549" s="190">
        <v>53.933365847999987</v>
      </c>
      <c r="O549" s="190">
        <v>13.353262382999999</v>
      </c>
      <c r="P549" s="190">
        <v>40.580103465000001</v>
      </c>
    </row>
    <row r="550" spans="1:16" ht="15" customHeight="1" x14ac:dyDescent="0.2">
      <c r="A550" s="188" t="s">
        <v>1219</v>
      </c>
      <c r="B550" s="187" t="s">
        <v>7</v>
      </c>
      <c r="C550" s="188">
        <v>3</v>
      </c>
      <c r="D550" s="188">
        <v>302</v>
      </c>
      <c r="E550" s="189" t="s">
        <v>85</v>
      </c>
      <c r="F550" s="190">
        <v>28</v>
      </c>
      <c r="G550" s="190">
        <v>74.999999997999993</v>
      </c>
      <c r="H550" s="190">
        <v>9.9999999989999999</v>
      </c>
      <c r="I550" s="190">
        <v>1</v>
      </c>
      <c r="J550" s="190">
        <v>8.9999999989999999</v>
      </c>
      <c r="K550" s="190">
        <v>64.999999997000003</v>
      </c>
      <c r="L550" s="190">
        <v>6.9999999989999999</v>
      </c>
      <c r="M550" s="190">
        <v>57.999999997999993</v>
      </c>
      <c r="N550" s="190">
        <v>0</v>
      </c>
      <c r="O550" s="190">
        <v>0</v>
      </c>
      <c r="P550" s="190">
        <v>0</v>
      </c>
    </row>
    <row r="551" spans="1:16" ht="15" customHeight="1" x14ac:dyDescent="0.2">
      <c r="A551" s="188" t="s">
        <v>1219</v>
      </c>
      <c r="B551" s="187" t="s">
        <v>7</v>
      </c>
      <c r="C551" s="188">
        <v>3</v>
      </c>
      <c r="D551" s="188">
        <v>303</v>
      </c>
      <c r="E551" s="189" t="s">
        <v>1131</v>
      </c>
      <c r="F551" s="190">
        <v>32</v>
      </c>
      <c r="G551" s="190">
        <v>283.48591682300003</v>
      </c>
      <c r="H551" s="190">
        <v>31.788456178999997</v>
      </c>
      <c r="I551" s="190">
        <v>4.3224665709999996</v>
      </c>
      <c r="J551" s="190">
        <v>27.465989607999997</v>
      </c>
      <c r="K551" s="190">
        <v>242.53439885999998</v>
      </c>
      <c r="L551" s="190">
        <v>29.857076205000002</v>
      </c>
      <c r="M551" s="190">
        <v>212.67732265500001</v>
      </c>
      <c r="N551" s="190">
        <v>9.1630617450000003</v>
      </c>
      <c r="O551" s="190">
        <v>0.23992743900000002</v>
      </c>
      <c r="P551" s="190">
        <v>8.9231343059999979</v>
      </c>
    </row>
    <row r="552" spans="1:16" ht="15" customHeight="1" x14ac:dyDescent="0.2">
      <c r="A552" s="188" t="s">
        <v>1219</v>
      </c>
      <c r="B552" s="187" t="s">
        <v>7</v>
      </c>
      <c r="C552" s="188">
        <v>3</v>
      </c>
      <c r="D552" s="188">
        <v>304</v>
      </c>
      <c r="E552" s="189" t="s">
        <v>119</v>
      </c>
      <c r="F552" s="190">
        <v>22</v>
      </c>
      <c r="G552" s="190">
        <v>140.23665405200001</v>
      </c>
      <c r="H552" s="190">
        <v>56.964691039000002</v>
      </c>
      <c r="I552" s="190">
        <v>44.567044971999991</v>
      </c>
      <c r="J552" s="190">
        <v>12.397646067</v>
      </c>
      <c r="K552" s="190">
        <v>79.917612435999999</v>
      </c>
      <c r="L552" s="190">
        <v>29.964691043999998</v>
      </c>
      <c r="M552" s="190">
        <v>49.952921392000007</v>
      </c>
      <c r="N552" s="190">
        <v>3.3543505600000003</v>
      </c>
      <c r="O552" s="190">
        <v>2.5157629200000002</v>
      </c>
      <c r="P552" s="190">
        <v>0.83858763999999997</v>
      </c>
    </row>
    <row r="553" spans="1:16" ht="15" customHeight="1" x14ac:dyDescent="0.2">
      <c r="A553" s="188" t="s">
        <v>1219</v>
      </c>
      <c r="B553" s="187" t="s">
        <v>7</v>
      </c>
      <c r="C553" s="188">
        <v>3</v>
      </c>
      <c r="D553" s="188">
        <v>305</v>
      </c>
      <c r="E553" s="189" t="s">
        <v>86</v>
      </c>
      <c r="F553" s="190">
        <v>3</v>
      </c>
      <c r="G553" s="190" t="s">
        <v>141</v>
      </c>
      <c r="H553" s="190" t="s">
        <v>141</v>
      </c>
      <c r="I553" s="190" t="s">
        <v>141</v>
      </c>
      <c r="J553" s="190" t="s">
        <v>141</v>
      </c>
      <c r="K553" s="190" t="s">
        <v>141</v>
      </c>
      <c r="L553" s="190" t="s">
        <v>141</v>
      </c>
      <c r="M553" s="190" t="s">
        <v>141</v>
      </c>
      <c r="N553" s="190" t="s">
        <v>141</v>
      </c>
      <c r="O553" s="190" t="s">
        <v>141</v>
      </c>
      <c r="P553" s="190" t="s">
        <v>141</v>
      </c>
    </row>
    <row r="554" spans="1:16" ht="15" customHeight="1" x14ac:dyDescent="0.2">
      <c r="A554" s="188" t="s">
        <v>1219</v>
      </c>
      <c r="B554" s="187" t="s">
        <v>7</v>
      </c>
      <c r="C554" s="188">
        <v>3</v>
      </c>
      <c r="D554" s="188">
        <v>306</v>
      </c>
      <c r="E554" s="189" t="s">
        <v>1132</v>
      </c>
      <c r="F554" s="190">
        <v>1</v>
      </c>
      <c r="G554" s="190" t="s">
        <v>141</v>
      </c>
      <c r="H554" s="190" t="s">
        <v>141</v>
      </c>
      <c r="I554" s="190" t="s">
        <v>141</v>
      </c>
      <c r="J554" s="190" t="s">
        <v>141</v>
      </c>
      <c r="K554" s="190" t="s">
        <v>141</v>
      </c>
      <c r="L554" s="190" t="s">
        <v>141</v>
      </c>
      <c r="M554" s="190" t="s">
        <v>141</v>
      </c>
      <c r="N554" s="190" t="s">
        <v>141</v>
      </c>
      <c r="O554" s="190" t="s">
        <v>141</v>
      </c>
      <c r="P554" s="190" t="s">
        <v>141</v>
      </c>
    </row>
    <row r="555" spans="1:16" ht="15" customHeight="1" x14ac:dyDescent="0.2">
      <c r="A555" s="188" t="s">
        <v>1219</v>
      </c>
      <c r="B555" s="187" t="s">
        <v>7</v>
      </c>
      <c r="C555" s="188">
        <v>3</v>
      </c>
      <c r="D555" s="188">
        <v>307</v>
      </c>
      <c r="E555" s="189" t="s">
        <v>87</v>
      </c>
      <c r="F555" s="190">
        <v>16</v>
      </c>
      <c r="G555" s="190">
        <v>53.669856457999998</v>
      </c>
      <c r="H555" s="190">
        <v>5.4354066959999994</v>
      </c>
      <c r="I555" s="190">
        <v>5.2679425819999999</v>
      </c>
      <c r="J555" s="190">
        <v>0.167464114</v>
      </c>
      <c r="K555" s="190">
        <v>47.200956935000001</v>
      </c>
      <c r="L555" s="190">
        <v>28.100478467999999</v>
      </c>
      <c r="M555" s="190">
        <v>19.100478466999999</v>
      </c>
      <c r="N555" s="190">
        <v>1.0334928219999999</v>
      </c>
      <c r="O555" s="190">
        <v>1</v>
      </c>
      <c r="P555" s="190">
        <v>3.3492821999999998E-2</v>
      </c>
    </row>
    <row r="556" spans="1:16" ht="15" customHeight="1" x14ac:dyDescent="0.2">
      <c r="A556" s="188" t="s">
        <v>1219</v>
      </c>
      <c r="B556" s="187" t="s">
        <v>7</v>
      </c>
      <c r="C556" s="188">
        <v>3</v>
      </c>
      <c r="D556" s="188">
        <v>308</v>
      </c>
      <c r="E556" s="189" t="s">
        <v>1133</v>
      </c>
      <c r="F556" s="190">
        <v>165</v>
      </c>
      <c r="G556" s="190">
        <v>806.81938313599994</v>
      </c>
      <c r="H556" s="190">
        <v>106.85869745099998</v>
      </c>
      <c r="I556" s="190">
        <v>36.841503682999999</v>
      </c>
      <c r="J556" s="190">
        <v>70.017193767999998</v>
      </c>
      <c r="K556" s="190">
        <v>674.21525949599993</v>
      </c>
      <c r="L556" s="190">
        <v>122.92147761300001</v>
      </c>
      <c r="M556" s="190">
        <v>551.29378188299995</v>
      </c>
      <c r="N556" s="190">
        <v>25.745426112999997</v>
      </c>
      <c r="O556" s="190">
        <v>10.077539163000001</v>
      </c>
      <c r="P556" s="190">
        <v>15.66788695</v>
      </c>
    </row>
    <row r="557" spans="1:16" ht="15" customHeight="1" x14ac:dyDescent="0.2">
      <c r="A557" s="188" t="s">
        <v>1219</v>
      </c>
      <c r="B557" s="187" t="s">
        <v>7</v>
      </c>
      <c r="C557" s="188">
        <v>3</v>
      </c>
      <c r="D557" s="188">
        <v>309</v>
      </c>
      <c r="E557" s="189" t="s">
        <v>88</v>
      </c>
      <c r="F557" s="190">
        <v>5</v>
      </c>
      <c r="G557" s="190">
        <v>8.9999999989999999</v>
      </c>
      <c r="H557" s="190">
        <v>3.9999999989999999</v>
      </c>
      <c r="I557" s="190">
        <v>3.9999999989999999</v>
      </c>
      <c r="J557" s="190">
        <v>0</v>
      </c>
      <c r="K557" s="190">
        <v>5</v>
      </c>
      <c r="L557" s="190">
        <v>2</v>
      </c>
      <c r="M557" s="190">
        <v>3</v>
      </c>
      <c r="N557" s="190">
        <v>0</v>
      </c>
      <c r="O557" s="190">
        <v>0</v>
      </c>
      <c r="P557" s="190">
        <v>0</v>
      </c>
    </row>
    <row r="558" spans="1:16" ht="15" customHeight="1" x14ac:dyDescent="0.2">
      <c r="A558" s="188" t="s">
        <v>1219</v>
      </c>
      <c r="B558" s="187" t="s">
        <v>7</v>
      </c>
      <c r="C558" s="188">
        <v>3</v>
      </c>
      <c r="D558" s="188">
        <v>310</v>
      </c>
      <c r="E558" s="189" t="s">
        <v>1134</v>
      </c>
      <c r="F558" s="190">
        <v>15</v>
      </c>
      <c r="G558" s="190">
        <v>58.160032873999995</v>
      </c>
      <c r="H558" s="190">
        <v>8.4757029000000011E-2</v>
      </c>
      <c r="I558" s="190">
        <v>0</v>
      </c>
      <c r="J558" s="190">
        <v>8.4757029000000011E-2</v>
      </c>
      <c r="K558" s="190">
        <v>57.218519080999997</v>
      </c>
      <c r="L558" s="190">
        <v>18.293946900999998</v>
      </c>
      <c r="M558" s="190">
        <v>38.924572179999998</v>
      </c>
      <c r="N558" s="190">
        <v>0.85675675499999993</v>
      </c>
      <c r="O558" s="190">
        <v>0</v>
      </c>
      <c r="P558" s="190">
        <v>0.85675675499999993</v>
      </c>
    </row>
    <row r="559" spans="1:16" ht="15" customHeight="1" x14ac:dyDescent="0.2">
      <c r="A559" s="188" t="s">
        <v>1219</v>
      </c>
      <c r="B559" s="187" t="s">
        <v>7</v>
      </c>
      <c r="C559" s="188">
        <v>3</v>
      </c>
      <c r="D559" s="188">
        <v>311</v>
      </c>
      <c r="E559" s="189" t="s">
        <v>89</v>
      </c>
      <c r="F559" s="190">
        <v>20</v>
      </c>
      <c r="G559" s="190">
        <v>23.999999998</v>
      </c>
      <c r="H559" s="190">
        <v>1.9999999989999999</v>
      </c>
      <c r="I559" s="190">
        <v>1</v>
      </c>
      <c r="J559" s="190">
        <v>0.99999999900000003</v>
      </c>
      <c r="K559" s="190">
        <v>20.999999998</v>
      </c>
      <c r="L559" s="190">
        <v>7</v>
      </c>
      <c r="M559" s="190">
        <v>13.999999998</v>
      </c>
      <c r="N559" s="190">
        <v>1</v>
      </c>
      <c r="O559" s="190">
        <v>0</v>
      </c>
      <c r="P559" s="190">
        <v>1</v>
      </c>
    </row>
    <row r="560" spans="1:16" ht="15" customHeight="1" x14ac:dyDescent="0.2">
      <c r="A560" s="188" t="s">
        <v>1219</v>
      </c>
      <c r="B560" s="187" t="s">
        <v>7</v>
      </c>
      <c r="C560" s="188">
        <v>3</v>
      </c>
      <c r="D560" s="188">
        <v>312</v>
      </c>
      <c r="E560" s="189" t="s">
        <v>1135</v>
      </c>
      <c r="F560" s="190">
        <v>15</v>
      </c>
      <c r="G560" s="190">
        <v>47.453477573000001</v>
      </c>
      <c r="H560" s="190">
        <v>10.539223942</v>
      </c>
      <c r="I560" s="190">
        <v>1.3720930230000001</v>
      </c>
      <c r="J560" s="190">
        <v>9.1671309189999999</v>
      </c>
      <c r="K560" s="190">
        <v>34.914253629000001</v>
      </c>
      <c r="L560" s="190">
        <v>8.0835654580000007</v>
      </c>
      <c r="M560" s="190">
        <v>26.830688171000002</v>
      </c>
      <c r="N560" s="190">
        <v>1.9999999989999999</v>
      </c>
      <c r="O560" s="190">
        <v>0</v>
      </c>
      <c r="P560" s="190">
        <v>1.9999999989999999</v>
      </c>
    </row>
    <row r="561" spans="1:16" ht="15" customHeight="1" x14ac:dyDescent="0.2">
      <c r="A561" s="188" t="s">
        <v>1219</v>
      </c>
      <c r="B561" s="187" t="s">
        <v>7</v>
      </c>
      <c r="C561" s="188">
        <v>3</v>
      </c>
      <c r="D561" s="188">
        <v>313</v>
      </c>
      <c r="E561" s="189" t="s">
        <v>1211</v>
      </c>
      <c r="F561" s="190">
        <v>67</v>
      </c>
      <c r="G561" s="190">
        <v>556.70501735699997</v>
      </c>
      <c r="H561" s="190">
        <v>128.40077058700001</v>
      </c>
      <c r="I561" s="190">
        <v>101.85217281199999</v>
      </c>
      <c r="J561" s="190">
        <v>26.548597775000001</v>
      </c>
      <c r="K561" s="190">
        <v>410.171605516</v>
      </c>
      <c r="L561" s="190">
        <v>209.24829058</v>
      </c>
      <c r="M561" s="190">
        <v>200.923314936</v>
      </c>
      <c r="N561" s="190">
        <v>18.132641238000001</v>
      </c>
      <c r="O561" s="190">
        <v>10.363638681000001</v>
      </c>
      <c r="P561" s="190">
        <v>7.7690025570000003</v>
      </c>
    </row>
    <row r="562" spans="1:16" ht="15" customHeight="1" x14ac:dyDescent="0.2">
      <c r="A562" s="188" t="s">
        <v>1219</v>
      </c>
      <c r="B562" s="187" t="s">
        <v>7</v>
      </c>
      <c r="C562" s="188">
        <v>3</v>
      </c>
      <c r="D562" s="188">
        <v>314</v>
      </c>
      <c r="E562" s="189" t="s">
        <v>1136</v>
      </c>
      <c r="F562" s="190">
        <v>65</v>
      </c>
      <c r="G562" s="190">
        <v>677.71004019500003</v>
      </c>
      <c r="H562" s="190">
        <v>138.66067512200001</v>
      </c>
      <c r="I562" s="190">
        <v>124.56375204700001</v>
      </c>
      <c r="J562" s="190">
        <v>14.096923074999999</v>
      </c>
      <c r="K562" s="190">
        <v>533.56923155799996</v>
      </c>
      <c r="L562" s="190">
        <v>324.96213238300004</v>
      </c>
      <c r="M562" s="190">
        <v>208.60709917499997</v>
      </c>
      <c r="N562" s="190">
        <v>5.4801335</v>
      </c>
      <c r="O562" s="190">
        <v>3.4801335</v>
      </c>
      <c r="P562" s="190">
        <v>2</v>
      </c>
    </row>
    <row r="563" spans="1:16" ht="15" customHeight="1" x14ac:dyDescent="0.2">
      <c r="A563" s="188" t="s">
        <v>1219</v>
      </c>
      <c r="B563" s="187" t="s">
        <v>7</v>
      </c>
      <c r="C563" s="188">
        <v>3</v>
      </c>
      <c r="D563" s="188">
        <v>315</v>
      </c>
      <c r="E563" s="189" t="s">
        <v>90</v>
      </c>
      <c r="F563" s="190">
        <v>68</v>
      </c>
      <c r="G563" s="190">
        <v>589.01996433400006</v>
      </c>
      <c r="H563" s="190">
        <v>227.24901425600001</v>
      </c>
      <c r="I563" s="190">
        <v>202.891610603</v>
      </c>
      <c r="J563" s="190">
        <v>24.357403652999999</v>
      </c>
      <c r="K563" s="190">
        <v>296.53100028300003</v>
      </c>
      <c r="L563" s="190">
        <v>168.50723896299999</v>
      </c>
      <c r="M563" s="190">
        <v>128.02376132000001</v>
      </c>
      <c r="N563" s="190">
        <v>65.239949748000001</v>
      </c>
      <c r="O563" s="190">
        <v>56.923582193999991</v>
      </c>
      <c r="P563" s="190">
        <v>8.3163675539999993</v>
      </c>
    </row>
    <row r="564" spans="1:16" ht="15" customHeight="1" x14ac:dyDescent="0.2">
      <c r="A564" s="188" t="s">
        <v>1219</v>
      </c>
      <c r="B564" s="187" t="s">
        <v>7</v>
      </c>
      <c r="C564" s="188">
        <v>3</v>
      </c>
      <c r="D564" s="188">
        <v>316</v>
      </c>
      <c r="E564" s="189" t="s">
        <v>1137</v>
      </c>
      <c r="F564" s="190">
        <v>18</v>
      </c>
      <c r="G564" s="190">
        <v>57.258774422000002</v>
      </c>
      <c r="H564" s="190">
        <v>1.8390287539999999</v>
      </c>
      <c r="I564" s="190">
        <v>0.36404456799999996</v>
      </c>
      <c r="J564" s="190">
        <v>1.4749841859999999</v>
      </c>
      <c r="K564" s="190">
        <v>52.897377454000001</v>
      </c>
      <c r="L564" s="190">
        <v>19.133184067999998</v>
      </c>
      <c r="M564" s="190">
        <v>33.764193386000002</v>
      </c>
      <c r="N564" s="190">
        <v>2.5223681929999997</v>
      </c>
      <c r="O564" s="190">
        <v>0.39713952600000002</v>
      </c>
      <c r="P564" s="190">
        <v>2.125228667</v>
      </c>
    </row>
    <row r="565" spans="1:16" ht="15" customHeight="1" x14ac:dyDescent="0.2">
      <c r="A565" s="188" t="s">
        <v>1219</v>
      </c>
      <c r="B565" s="187" t="s">
        <v>7</v>
      </c>
      <c r="C565" s="188">
        <v>3</v>
      </c>
      <c r="D565" s="188">
        <v>317</v>
      </c>
      <c r="E565" s="189" t="s">
        <v>1212</v>
      </c>
      <c r="F565" s="190">
        <v>47</v>
      </c>
      <c r="G565" s="190">
        <v>315.43353601799998</v>
      </c>
      <c r="H565" s="190">
        <v>60.441245266999999</v>
      </c>
      <c r="I565" s="190">
        <v>33.845359135999999</v>
      </c>
      <c r="J565" s="190">
        <v>26.595886130999997</v>
      </c>
      <c r="K565" s="190">
        <v>242.81469858600002</v>
      </c>
      <c r="L565" s="190">
        <v>75.655535784000008</v>
      </c>
      <c r="M565" s="190">
        <v>167.159162802</v>
      </c>
      <c r="N565" s="190">
        <v>12.177592135000001</v>
      </c>
      <c r="O565" s="190">
        <v>3.8899503630000001</v>
      </c>
      <c r="P565" s="190">
        <v>8.2876417720000006</v>
      </c>
    </row>
    <row r="566" spans="1:16" ht="15" customHeight="1" x14ac:dyDescent="0.2">
      <c r="A566" s="188" t="s">
        <v>1219</v>
      </c>
      <c r="B566" s="187" t="s">
        <v>7</v>
      </c>
      <c r="C566" s="188">
        <v>3</v>
      </c>
      <c r="D566" s="188">
        <v>318</v>
      </c>
      <c r="E566" s="189" t="s">
        <v>1138</v>
      </c>
      <c r="F566" s="190">
        <v>44</v>
      </c>
      <c r="G566" s="190">
        <v>146.39029536300001</v>
      </c>
      <c r="H566" s="190">
        <v>30.876070134999999</v>
      </c>
      <c r="I566" s="190">
        <v>17.962962960999999</v>
      </c>
      <c r="J566" s="190">
        <v>12.913107174</v>
      </c>
      <c r="K566" s="190">
        <v>114.06877232299999</v>
      </c>
      <c r="L566" s="190">
        <v>33.988224778999999</v>
      </c>
      <c r="M566" s="190">
        <v>80.080547543999998</v>
      </c>
      <c r="N566" s="190">
        <v>1.445452892</v>
      </c>
      <c r="O566" s="190">
        <v>7.6595742999999994E-2</v>
      </c>
      <c r="P566" s="190">
        <v>1.3688571490000001</v>
      </c>
    </row>
    <row r="567" spans="1:16" ht="15" customHeight="1" x14ac:dyDescent="0.2">
      <c r="A567" s="188" t="s">
        <v>1219</v>
      </c>
      <c r="B567" s="187" t="s">
        <v>7</v>
      </c>
      <c r="C567" s="188">
        <v>3</v>
      </c>
      <c r="D567" s="188">
        <v>320</v>
      </c>
      <c r="E567" s="189" t="s">
        <v>91</v>
      </c>
      <c r="F567" s="190">
        <v>18</v>
      </c>
      <c r="G567" s="190">
        <v>40.999999998000007</v>
      </c>
      <c r="H567" s="190">
        <v>1</v>
      </c>
      <c r="I567" s="190">
        <v>0</v>
      </c>
      <c r="J567" s="190">
        <v>1</v>
      </c>
      <c r="K567" s="190">
        <v>39.999999996</v>
      </c>
      <c r="L567" s="190">
        <v>6.9999999979999998</v>
      </c>
      <c r="M567" s="190">
        <v>32.999999998</v>
      </c>
      <c r="N567" s="190">
        <v>0</v>
      </c>
      <c r="O567" s="190">
        <v>0</v>
      </c>
      <c r="P567" s="190">
        <v>0</v>
      </c>
    </row>
    <row r="568" spans="1:16" ht="15" customHeight="1" x14ac:dyDescent="0.2">
      <c r="A568" s="188" t="s">
        <v>1219</v>
      </c>
      <c r="B568" s="187" t="s">
        <v>7</v>
      </c>
      <c r="C568" s="188">
        <v>4</v>
      </c>
      <c r="D568" s="188">
        <v>401</v>
      </c>
      <c r="E568" s="189" t="s">
        <v>1166</v>
      </c>
      <c r="F568" s="190">
        <v>10</v>
      </c>
      <c r="G568" s="190">
        <v>170.661965135</v>
      </c>
      <c r="H568" s="190">
        <v>2.3546147949999998</v>
      </c>
      <c r="I568" s="190">
        <v>0.26097224699999999</v>
      </c>
      <c r="J568" s="190">
        <v>2.093642548</v>
      </c>
      <c r="K568" s="190">
        <v>168.14305813599998</v>
      </c>
      <c r="L568" s="190">
        <v>66.671794867999992</v>
      </c>
      <c r="M568" s="190">
        <v>101.471263268</v>
      </c>
      <c r="N568" s="190">
        <v>0.16429218800000001</v>
      </c>
      <c r="O568" s="190">
        <v>0.124672537</v>
      </c>
      <c r="P568" s="190">
        <v>3.9619650999999999E-2</v>
      </c>
    </row>
    <row r="569" spans="1:16" ht="15" customHeight="1" x14ac:dyDescent="0.2">
      <c r="A569" s="188" t="s">
        <v>1219</v>
      </c>
      <c r="B569" s="187" t="s">
        <v>7</v>
      </c>
      <c r="C569" s="188">
        <v>4</v>
      </c>
      <c r="D569" s="188">
        <v>402</v>
      </c>
      <c r="E569" s="189" t="s">
        <v>92</v>
      </c>
      <c r="F569" s="190">
        <v>19</v>
      </c>
      <c r="G569" s="190">
        <v>144.241601331</v>
      </c>
      <c r="H569" s="190">
        <v>9.4248424909999997</v>
      </c>
      <c r="I569" s="190">
        <v>1.2481715370000002</v>
      </c>
      <c r="J569" s="190">
        <v>8.1766709539999987</v>
      </c>
      <c r="K569" s="190">
        <v>134.303264633</v>
      </c>
      <c r="L569" s="190">
        <v>54.104568199999989</v>
      </c>
      <c r="M569" s="190">
        <v>80.198696433000009</v>
      </c>
      <c r="N569" s="190">
        <v>0.51349417200000003</v>
      </c>
      <c r="O569" s="190">
        <v>0.19256031400000001</v>
      </c>
      <c r="P569" s="190">
        <v>0.32093385799999996</v>
      </c>
    </row>
    <row r="570" spans="1:16" ht="15" customHeight="1" x14ac:dyDescent="0.2">
      <c r="A570" s="188" t="s">
        <v>1219</v>
      </c>
      <c r="B570" s="187" t="s">
        <v>7</v>
      </c>
      <c r="C570" s="188">
        <v>4</v>
      </c>
      <c r="D570" s="188">
        <v>403</v>
      </c>
      <c r="E570" s="189" t="s">
        <v>120</v>
      </c>
      <c r="F570" s="190">
        <v>11</v>
      </c>
      <c r="G570" s="190">
        <v>57.234118190000004</v>
      </c>
      <c r="H570" s="190">
        <v>0.43379137800000001</v>
      </c>
      <c r="I570" s="190">
        <v>0.43379137800000001</v>
      </c>
      <c r="J570" s="190">
        <v>0</v>
      </c>
      <c r="K570" s="190">
        <v>56.366535425000009</v>
      </c>
      <c r="L570" s="190">
        <v>24.200719452000001</v>
      </c>
      <c r="M570" s="190">
        <v>32.165815972999994</v>
      </c>
      <c r="N570" s="190">
        <v>0.43379137800000001</v>
      </c>
      <c r="O570" s="190">
        <v>0</v>
      </c>
      <c r="P570" s="190">
        <v>0.43379137800000001</v>
      </c>
    </row>
    <row r="571" spans="1:16" ht="15" customHeight="1" x14ac:dyDescent="0.2">
      <c r="A571" s="188" t="s">
        <v>1219</v>
      </c>
      <c r="B571" s="187" t="s">
        <v>7</v>
      </c>
      <c r="C571" s="188">
        <v>4</v>
      </c>
      <c r="D571" s="188">
        <v>404</v>
      </c>
      <c r="E571" s="189" t="s">
        <v>93</v>
      </c>
      <c r="F571" s="190">
        <v>24</v>
      </c>
      <c r="G571" s="190">
        <v>192.99999998900003</v>
      </c>
      <c r="H571" s="190">
        <v>12.999999987000001</v>
      </c>
      <c r="I571" s="190">
        <v>0</v>
      </c>
      <c r="J571" s="190">
        <v>12.999999987000001</v>
      </c>
      <c r="K571" s="190">
        <v>178.99999997500004</v>
      </c>
      <c r="L571" s="190">
        <v>92.999999987999999</v>
      </c>
      <c r="M571" s="190">
        <v>85.99999998700001</v>
      </c>
      <c r="N571" s="190">
        <v>0.99999999400000006</v>
      </c>
      <c r="O571" s="190">
        <v>0.99999999400000006</v>
      </c>
      <c r="P571" s="190">
        <v>0</v>
      </c>
    </row>
    <row r="572" spans="1:16" ht="15" customHeight="1" x14ac:dyDescent="0.2">
      <c r="A572" s="188" t="s">
        <v>1219</v>
      </c>
      <c r="B572" s="187" t="s">
        <v>7</v>
      </c>
      <c r="C572" s="188">
        <v>4</v>
      </c>
      <c r="D572" s="188">
        <v>406</v>
      </c>
      <c r="E572" s="189" t="s">
        <v>121</v>
      </c>
      <c r="F572" s="190">
        <v>31</v>
      </c>
      <c r="G572" s="190">
        <v>260.17257341499999</v>
      </c>
      <c r="H572" s="190">
        <v>4.5262345779999995</v>
      </c>
      <c r="I572" s="190">
        <v>0.48466797799999994</v>
      </c>
      <c r="J572" s="190">
        <v>4.0415666000000003</v>
      </c>
      <c r="K572" s="190">
        <v>253.41383055400001</v>
      </c>
      <c r="L572" s="190">
        <v>121.09435593999999</v>
      </c>
      <c r="M572" s="190">
        <v>132.319474614</v>
      </c>
      <c r="N572" s="190">
        <v>2.2325082439999999</v>
      </c>
      <c r="O572" s="190">
        <v>1.145545203</v>
      </c>
      <c r="P572" s="190">
        <v>1.0869630410000002</v>
      </c>
    </row>
    <row r="573" spans="1:16" ht="15" customHeight="1" x14ac:dyDescent="0.2">
      <c r="A573" s="188" t="s">
        <v>1219</v>
      </c>
      <c r="B573" s="187" t="s">
        <v>7</v>
      </c>
      <c r="C573" s="188">
        <v>5</v>
      </c>
      <c r="D573" s="188">
        <v>501</v>
      </c>
      <c r="E573" s="189" t="s">
        <v>95</v>
      </c>
      <c r="F573" s="190">
        <v>31</v>
      </c>
      <c r="G573" s="190">
        <v>584.90546537399996</v>
      </c>
      <c r="H573" s="190">
        <v>136.52429382999998</v>
      </c>
      <c r="I573" s="190">
        <v>126.45928247500002</v>
      </c>
      <c r="J573" s="190">
        <v>10.065011355000003</v>
      </c>
      <c r="K573" s="190">
        <v>413.79911152199998</v>
      </c>
      <c r="L573" s="190">
        <v>358.53108543799999</v>
      </c>
      <c r="M573" s="190">
        <v>55.268026083999999</v>
      </c>
      <c r="N573" s="190">
        <v>34.582059919000002</v>
      </c>
      <c r="O573" s="190">
        <v>29.882024294999997</v>
      </c>
      <c r="P573" s="190">
        <v>4.7000356239999999</v>
      </c>
    </row>
    <row r="574" spans="1:16" ht="15" customHeight="1" x14ac:dyDescent="0.2">
      <c r="A574" s="188" t="s">
        <v>1219</v>
      </c>
      <c r="B574" s="187" t="s">
        <v>7</v>
      </c>
      <c r="C574" s="188">
        <v>5</v>
      </c>
      <c r="D574" s="188">
        <v>502</v>
      </c>
      <c r="E574" s="189" t="s">
        <v>1220</v>
      </c>
      <c r="F574" s="190">
        <v>14</v>
      </c>
      <c r="G574" s="190">
        <v>263.67053301099997</v>
      </c>
      <c r="H574" s="190">
        <v>135.89145435999998</v>
      </c>
      <c r="I574" s="190">
        <v>76.496090527999996</v>
      </c>
      <c r="J574" s="190">
        <v>59.395363832000001</v>
      </c>
      <c r="K574" s="190">
        <v>127.23977144399998</v>
      </c>
      <c r="L574" s="190">
        <v>89.282611298000006</v>
      </c>
      <c r="M574" s="190">
        <v>37.957160146</v>
      </c>
      <c r="N574" s="190">
        <v>0.53930719499999991</v>
      </c>
      <c r="O574" s="190">
        <v>0.47707944299999999</v>
      </c>
      <c r="P574" s="190">
        <v>6.2227751999999997E-2</v>
      </c>
    </row>
    <row r="575" spans="1:16" ht="15" customHeight="1" x14ac:dyDescent="0.2">
      <c r="A575" s="188" t="s">
        <v>1219</v>
      </c>
      <c r="B575" s="187" t="s">
        <v>7</v>
      </c>
      <c r="C575" s="188">
        <v>5</v>
      </c>
      <c r="D575" s="188">
        <v>503</v>
      </c>
      <c r="E575" s="189" t="s">
        <v>96</v>
      </c>
      <c r="F575" s="190">
        <v>7</v>
      </c>
      <c r="G575" s="190">
        <v>175.99999999800002</v>
      </c>
      <c r="H575" s="190">
        <v>128.99999999400001</v>
      </c>
      <c r="I575" s="190">
        <v>110.999999997</v>
      </c>
      <c r="J575" s="190">
        <v>17.999999997</v>
      </c>
      <c r="K575" s="190">
        <v>44.999999995000003</v>
      </c>
      <c r="L575" s="190">
        <v>25.999999997</v>
      </c>
      <c r="M575" s="190">
        <v>18.999999998</v>
      </c>
      <c r="N575" s="190">
        <v>1.9999999989999999</v>
      </c>
      <c r="O575" s="190">
        <v>1.9999999989999999</v>
      </c>
      <c r="P575" s="190">
        <v>0</v>
      </c>
    </row>
    <row r="576" spans="1:16" ht="15" customHeight="1" x14ac:dyDescent="0.2">
      <c r="A576" s="188" t="s">
        <v>1219</v>
      </c>
      <c r="B576" s="187" t="s">
        <v>7</v>
      </c>
      <c r="C576" s="188">
        <v>5</v>
      </c>
      <c r="D576" s="188">
        <v>504</v>
      </c>
      <c r="E576" s="189" t="s">
        <v>1140</v>
      </c>
      <c r="F576" s="190">
        <v>7</v>
      </c>
      <c r="G576" s="190">
        <v>40.068473138999998</v>
      </c>
      <c r="H576" s="190">
        <v>8.9080428930000011</v>
      </c>
      <c r="I576" s="190">
        <v>8.5276139400000002</v>
      </c>
      <c r="J576" s="190">
        <v>0.38042895300000001</v>
      </c>
      <c r="K576" s="190">
        <v>29.364987882000001</v>
      </c>
      <c r="L576" s="190">
        <v>10.913941017999999</v>
      </c>
      <c r="M576" s="190">
        <v>18.451046863999998</v>
      </c>
      <c r="N576" s="190">
        <v>1.7954423580000001</v>
      </c>
      <c r="O576" s="190">
        <v>0.58793565600000008</v>
      </c>
      <c r="P576" s="190">
        <v>1.2075067019999999</v>
      </c>
    </row>
    <row r="577" spans="1:16" ht="15" customHeight="1" x14ac:dyDescent="0.2">
      <c r="A577" s="188" t="s">
        <v>1219</v>
      </c>
      <c r="B577" s="187" t="s">
        <v>7</v>
      </c>
      <c r="C577" s="188">
        <v>5</v>
      </c>
      <c r="D577" s="188">
        <v>505</v>
      </c>
      <c r="E577" s="189" t="s">
        <v>1141</v>
      </c>
      <c r="F577" s="190">
        <v>36</v>
      </c>
      <c r="G577" s="190">
        <v>156.473466347</v>
      </c>
      <c r="H577" s="190">
        <v>135.8323623</v>
      </c>
      <c r="I577" s="190">
        <v>84.678989540999993</v>
      </c>
      <c r="J577" s="190">
        <v>51.153372758999993</v>
      </c>
      <c r="K577" s="190">
        <v>20.641104033000001</v>
      </c>
      <c r="L577" s="190">
        <v>0.99519230700000005</v>
      </c>
      <c r="M577" s="190">
        <v>19.645911726000001</v>
      </c>
      <c r="N577" s="190">
        <v>0</v>
      </c>
      <c r="O577" s="190">
        <v>0</v>
      </c>
      <c r="P577" s="190">
        <v>0</v>
      </c>
    </row>
    <row r="578" spans="1:16" ht="15" customHeight="1" x14ac:dyDescent="0.2">
      <c r="A578" s="188" t="s">
        <v>1219</v>
      </c>
      <c r="B578" s="187" t="s">
        <v>7</v>
      </c>
      <c r="C578" s="188">
        <v>5</v>
      </c>
      <c r="D578" s="188">
        <v>506</v>
      </c>
      <c r="E578" s="189" t="s">
        <v>97</v>
      </c>
      <c r="F578" s="190">
        <v>57</v>
      </c>
      <c r="G578" s="190">
        <v>873.04754222600013</v>
      </c>
      <c r="H578" s="190">
        <v>599.25218894300008</v>
      </c>
      <c r="I578" s="190">
        <v>576.72881705600014</v>
      </c>
      <c r="J578" s="190">
        <v>22.523371887000003</v>
      </c>
      <c r="K578" s="190">
        <v>269.99848086399999</v>
      </c>
      <c r="L578" s="190">
        <v>136.62035647100001</v>
      </c>
      <c r="M578" s="190">
        <v>133.37812439300001</v>
      </c>
      <c r="N578" s="190">
        <v>3.7968723819999997</v>
      </c>
      <c r="O578" s="190">
        <v>2.555688027</v>
      </c>
      <c r="P578" s="190">
        <v>1.2411843549999999</v>
      </c>
    </row>
    <row r="579" spans="1:16" ht="15" customHeight="1" x14ac:dyDescent="0.2">
      <c r="A579" s="188" t="s">
        <v>1219</v>
      </c>
      <c r="B579" s="187" t="s">
        <v>7</v>
      </c>
      <c r="C579" s="188">
        <v>5</v>
      </c>
      <c r="D579" s="188">
        <v>507</v>
      </c>
      <c r="E579" s="189" t="s">
        <v>1221</v>
      </c>
      <c r="F579" s="190">
        <v>4</v>
      </c>
      <c r="G579" s="190">
        <v>28.5</v>
      </c>
      <c r="H579" s="190">
        <v>1</v>
      </c>
      <c r="I579" s="190">
        <v>0</v>
      </c>
      <c r="J579" s="190">
        <v>1</v>
      </c>
      <c r="K579" s="190">
        <v>27.5</v>
      </c>
      <c r="L579" s="190">
        <v>16.5</v>
      </c>
      <c r="M579" s="190">
        <v>11</v>
      </c>
      <c r="N579" s="190">
        <v>0</v>
      </c>
      <c r="O579" s="190">
        <v>0</v>
      </c>
      <c r="P579" s="190">
        <v>0</v>
      </c>
    </row>
    <row r="580" spans="1:16" ht="15" customHeight="1" x14ac:dyDescent="0.2">
      <c r="A580" s="188" t="s">
        <v>1219</v>
      </c>
      <c r="B580" s="187" t="s">
        <v>7</v>
      </c>
      <c r="C580" s="188">
        <v>5</v>
      </c>
      <c r="D580" s="188">
        <v>508</v>
      </c>
      <c r="E580" s="189" t="s">
        <v>1143</v>
      </c>
      <c r="F580" s="190">
        <v>25</v>
      </c>
      <c r="G580" s="190">
        <v>121.859548409</v>
      </c>
      <c r="H580" s="190">
        <v>86.109369619000006</v>
      </c>
      <c r="I580" s="190">
        <v>37.531456356999996</v>
      </c>
      <c r="J580" s="190">
        <v>48.577913261999996</v>
      </c>
      <c r="K580" s="190">
        <v>35.750178769999998</v>
      </c>
      <c r="L580" s="190">
        <v>6.2015826900000004</v>
      </c>
      <c r="M580" s="190">
        <v>29.548596079999996</v>
      </c>
      <c r="N580" s="190">
        <v>0</v>
      </c>
      <c r="O580" s="190">
        <v>0</v>
      </c>
      <c r="P580" s="190">
        <v>0</v>
      </c>
    </row>
    <row r="581" spans="1:16" ht="15" customHeight="1" x14ac:dyDescent="0.2">
      <c r="A581" s="188" t="s">
        <v>1219</v>
      </c>
      <c r="B581" s="187" t="s">
        <v>7</v>
      </c>
      <c r="C581" s="188">
        <v>6</v>
      </c>
      <c r="D581" s="188">
        <v>601</v>
      </c>
      <c r="E581" s="189" t="s">
        <v>98</v>
      </c>
      <c r="F581" s="190">
        <v>309</v>
      </c>
      <c r="G581" s="190">
        <v>1614.6572972420001</v>
      </c>
      <c r="H581" s="190">
        <v>1424.1076947930001</v>
      </c>
      <c r="I581" s="190">
        <v>619.45357552799999</v>
      </c>
      <c r="J581" s="190">
        <v>804.65411926499996</v>
      </c>
      <c r="K581" s="190">
        <v>161.02962863600001</v>
      </c>
      <c r="L581" s="190">
        <v>58.958706529000004</v>
      </c>
      <c r="M581" s="190">
        <v>102.070922107</v>
      </c>
      <c r="N581" s="190">
        <v>29.519973738999997</v>
      </c>
      <c r="O581" s="190">
        <v>17.013315829</v>
      </c>
      <c r="P581" s="190">
        <v>12.506657909999999</v>
      </c>
    </row>
    <row r="582" spans="1:16" ht="15" customHeight="1" x14ac:dyDescent="0.2">
      <c r="A582" s="188" t="s">
        <v>1219</v>
      </c>
      <c r="B582" s="187" t="s">
        <v>7</v>
      </c>
      <c r="C582" s="188">
        <v>6</v>
      </c>
      <c r="D582" s="188">
        <v>602</v>
      </c>
      <c r="E582" s="189" t="s">
        <v>99</v>
      </c>
      <c r="F582" s="190">
        <v>160</v>
      </c>
      <c r="G582" s="190">
        <v>1994.1241142030001</v>
      </c>
      <c r="H582" s="190">
        <v>1547.5931679050002</v>
      </c>
      <c r="I582" s="190">
        <v>644.83972189499991</v>
      </c>
      <c r="J582" s="190">
        <v>902.75344601000018</v>
      </c>
      <c r="K582" s="190">
        <v>383.83506993799995</v>
      </c>
      <c r="L582" s="190">
        <v>121.68012888199998</v>
      </c>
      <c r="M582" s="190">
        <v>262.15494105599998</v>
      </c>
      <c r="N582" s="190">
        <v>62.695876264000006</v>
      </c>
      <c r="O582" s="190">
        <v>25.347938134</v>
      </c>
      <c r="P582" s="190">
        <v>37.347938129999996</v>
      </c>
    </row>
    <row r="583" spans="1:16" ht="15" customHeight="1" x14ac:dyDescent="0.2">
      <c r="A583" s="188" t="s">
        <v>1219</v>
      </c>
      <c r="B583" s="187" t="s">
        <v>7</v>
      </c>
      <c r="C583" s="188">
        <v>6</v>
      </c>
      <c r="D583" s="188">
        <v>603</v>
      </c>
      <c r="E583" s="189" t="s">
        <v>122</v>
      </c>
      <c r="F583" s="190">
        <v>11</v>
      </c>
      <c r="G583" s="190">
        <v>480.6993865</v>
      </c>
      <c r="H583" s="190">
        <v>74.66257668099999</v>
      </c>
      <c r="I583" s="190">
        <v>18.331288341</v>
      </c>
      <c r="J583" s="190">
        <v>56.33128834</v>
      </c>
      <c r="K583" s="190">
        <v>405.03680981000002</v>
      </c>
      <c r="L583" s="190">
        <v>80.631901837000001</v>
      </c>
      <c r="M583" s="190">
        <v>324.40490797299998</v>
      </c>
      <c r="N583" s="190">
        <v>0.99999999900000003</v>
      </c>
      <c r="O583" s="190">
        <v>0</v>
      </c>
      <c r="P583" s="190">
        <v>0.99999999900000003</v>
      </c>
    </row>
    <row r="584" spans="1:16" ht="15" customHeight="1" x14ac:dyDescent="0.2">
      <c r="A584" s="188" t="s">
        <v>1219</v>
      </c>
      <c r="B584" s="187" t="s">
        <v>7</v>
      </c>
      <c r="C584" s="188">
        <v>6</v>
      </c>
      <c r="D584" s="188">
        <v>604</v>
      </c>
      <c r="E584" s="189" t="s">
        <v>100</v>
      </c>
      <c r="F584" s="190">
        <v>9</v>
      </c>
      <c r="G584" s="190">
        <v>42.559350850000001</v>
      </c>
      <c r="H584" s="190">
        <v>0.99999999900000003</v>
      </c>
      <c r="I584" s="190">
        <v>0.99999999900000003</v>
      </c>
      <c r="J584" s="190">
        <v>0</v>
      </c>
      <c r="K584" s="190">
        <v>39.637597654000004</v>
      </c>
      <c r="L584" s="190">
        <v>7.0003546339999998</v>
      </c>
      <c r="M584" s="190">
        <v>32.63724302</v>
      </c>
      <c r="N584" s="190">
        <v>1.921753193</v>
      </c>
      <c r="O584" s="190">
        <v>1</v>
      </c>
      <c r="P584" s="190">
        <v>0.92175319300000003</v>
      </c>
    </row>
    <row r="585" spans="1:16" ht="15" customHeight="1" x14ac:dyDescent="0.2">
      <c r="A585" s="188" t="s">
        <v>1219</v>
      </c>
      <c r="B585" s="187" t="s">
        <v>7</v>
      </c>
      <c r="C585" s="188">
        <v>6</v>
      </c>
      <c r="D585" s="188">
        <v>606</v>
      </c>
      <c r="E585" s="189" t="s">
        <v>1145</v>
      </c>
      <c r="F585" s="190">
        <v>64</v>
      </c>
      <c r="G585" s="190">
        <v>244.29231226299999</v>
      </c>
      <c r="H585" s="190">
        <v>144.417435498</v>
      </c>
      <c r="I585" s="190">
        <v>61.663527449</v>
      </c>
      <c r="J585" s="190">
        <v>82.753908048999989</v>
      </c>
      <c r="K585" s="190">
        <v>98.874876749000009</v>
      </c>
      <c r="L585" s="190">
        <v>40.781933635000001</v>
      </c>
      <c r="M585" s="190">
        <v>58.092943114000001</v>
      </c>
      <c r="N585" s="190">
        <v>1</v>
      </c>
      <c r="O585" s="190">
        <v>0</v>
      </c>
      <c r="P585" s="190">
        <v>1</v>
      </c>
    </row>
    <row r="586" spans="1:16" ht="15" customHeight="1" x14ac:dyDescent="0.2">
      <c r="A586" s="188" t="s">
        <v>1219</v>
      </c>
      <c r="B586" s="187" t="s">
        <v>7</v>
      </c>
      <c r="C586" s="188">
        <v>7</v>
      </c>
      <c r="D586" s="188">
        <v>701</v>
      </c>
      <c r="E586" s="189" t="s">
        <v>1146</v>
      </c>
      <c r="F586" s="190">
        <v>11</v>
      </c>
      <c r="G586" s="190">
        <v>138.668840827</v>
      </c>
      <c r="H586" s="190">
        <v>108.839149924</v>
      </c>
      <c r="I586" s="190">
        <v>83.038969551000008</v>
      </c>
      <c r="J586" s="190">
        <v>25.800180373</v>
      </c>
      <c r="K586" s="190">
        <v>29.262686785</v>
      </c>
      <c r="L586" s="190">
        <v>19.156439435999999</v>
      </c>
      <c r="M586" s="190">
        <v>10.106247349</v>
      </c>
      <c r="N586" s="190">
        <v>0.56700411100000003</v>
      </c>
      <c r="O586" s="190">
        <v>0.37028222399999999</v>
      </c>
      <c r="P586" s="190">
        <v>0.19672188700000001</v>
      </c>
    </row>
    <row r="587" spans="1:16" ht="15" customHeight="1" x14ac:dyDescent="0.2">
      <c r="A587" s="188" t="s">
        <v>1219</v>
      </c>
      <c r="B587" s="187" t="s">
        <v>7</v>
      </c>
      <c r="C587" s="188">
        <v>7</v>
      </c>
      <c r="D587" s="188">
        <v>702</v>
      </c>
      <c r="E587" s="189" t="s">
        <v>101</v>
      </c>
      <c r="F587" s="190">
        <v>6</v>
      </c>
      <c r="G587" s="190">
        <v>21</v>
      </c>
      <c r="H587" s="190">
        <v>0</v>
      </c>
      <c r="I587" s="190">
        <v>0</v>
      </c>
      <c r="J587" s="190">
        <v>0</v>
      </c>
      <c r="K587" s="190">
        <v>21</v>
      </c>
      <c r="L587" s="190">
        <v>7</v>
      </c>
      <c r="M587" s="190">
        <v>14</v>
      </c>
      <c r="N587" s="190">
        <v>0</v>
      </c>
      <c r="O587" s="190">
        <v>0</v>
      </c>
      <c r="P587" s="190">
        <v>0</v>
      </c>
    </row>
    <row r="588" spans="1:16" ht="15" customHeight="1" x14ac:dyDescent="0.2">
      <c r="A588" s="188" t="s">
        <v>1219</v>
      </c>
      <c r="B588" s="187" t="s">
        <v>7</v>
      </c>
      <c r="C588" s="188">
        <v>7</v>
      </c>
      <c r="D588" s="188">
        <v>703</v>
      </c>
      <c r="E588" s="189" t="s">
        <v>1147</v>
      </c>
      <c r="F588" s="190">
        <v>36</v>
      </c>
      <c r="G588" s="190">
        <v>149.292063485</v>
      </c>
      <c r="H588" s="190">
        <v>10.088148146</v>
      </c>
      <c r="I588" s="190">
        <v>5.9999999989999999</v>
      </c>
      <c r="J588" s="190">
        <v>4.0881481470000001</v>
      </c>
      <c r="K588" s="190">
        <v>137.203915338</v>
      </c>
      <c r="L588" s="190">
        <v>47.966666666000002</v>
      </c>
      <c r="M588" s="190">
        <v>89.237248671999993</v>
      </c>
      <c r="N588" s="190">
        <v>2</v>
      </c>
      <c r="O588" s="190">
        <v>2</v>
      </c>
      <c r="P588" s="190">
        <v>0</v>
      </c>
    </row>
    <row r="589" spans="1:16" ht="15" customHeight="1" x14ac:dyDescent="0.2">
      <c r="A589" s="188" t="s">
        <v>1219</v>
      </c>
      <c r="B589" s="187" t="s">
        <v>7</v>
      </c>
      <c r="C589" s="188">
        <v>7</v>
      </c>
      <c r="D589" s="188">
        <v>704</v>
      </c>
      <c r="E589" s="189" t="s">
        <v>1222</v>
      </c>
      <c r="F589" s="190">
        <v>81</v>
      </c>
      <c r="G589" s="190">
        <v>320.27907896600004</v>
      </c>
      <c r="H589" s="190">
        <v>6.2217106590000002</v>
      </c>
      <c r="I589" s="190">
        <v>2.9999999989999999</v>
      </c>
      <c r="J589" s="190">
        <v>3.2217106599999998</v>
      </c>
      <c r="K589" s="190">
        <v>309.01465151100001</v>
      </c>
      <c r="L589" s="190">
        <v>175.65316097300001</v>
      </c>
      <c r="M589" s="190">
        <v>133.361490538</v>
      </c>
      <c r="N589" s="190">
        <v>5.0427167859999997</v>
      </c>
      <c r="O589" s="190">
        <v>4.0213583929999999</v>
      </c>
      <c r="P589" s="190">
        <v>1.0213583930000001</v>
      </c>
    </row>
    <row r="590" spans="1:16" ht="15" customHeight="1" x14ac:dyDescent="0.2">
      <c r="A590" s="188" t="s">
        <v>1219</v>
      </c>
      <c r="B590" s="187" t="s">
        <v>7</v>
      </c>
      <c r="C590" s="188">
        <v>7</v>
      </c>
      <c r="D590" s="188">
        <v>705</v>
      </c>
      <c r="E590" s="189" t="s">
        <v>105</v>
      </c>
      <c r="F590" s="190">
        <v>33</v>
      </c>
      <c r="G590" s="190">
        <v>103.362175119</v>
      </c>
      <c r="H590" s="190">
        <v>6.2247191009999998</v>
      </c>
      <c r="I590" s="190">
        <v>6</v>
      </c>
      <c r="J590" s="190">
        <v>0.224719101</v>
      </c>
      <c r="K590" s="190">
        <v>97.137456014999998</v>
      </c>
      <c r="L590" s="190">
        <v>54.239154178999996</v>
      </c>
      <c r="M590" s="190">
        <v>42.898301836000002</v>
      </c>
      <c r="N590" s="190">
        <v>0</v>
      </c>
      <c r="O590" s="190">
        <v>0</v>
      </c>
      <c r="P590" s="190">
        <v>0</v>
      </c>
    </row>
    <row r="591" spans="1:16" ht="15" customHeight="1" x14ac:dyDescent="0.2">
      <c r="A591" s="188" t="s">
        <v>1219</v>
      </c>
      <c r="B591" s="187" t="s">
        <v>7</v>
      </c>
      <c r="C591" s="188">
        <v>7</v>
      </c>
      <c r="D591" s="188">
        <v>706</v>
      </c>
      <c r="E591" s="189" t="s">
        <v>102</v>
      </c>
      <c r="F591" s="190">
        <v>5</v>
      </c>
      <c r="G591" s="190">
        <v>26.855530958000003</v>
      </c>
      <c r="H591" s="190">
        <v>14.721545837000001</v>
      </c>
      <c r="I591" s="190">
        <v>11.205082085999999</v>
      </c>
      <c r="J591" s="190">
        <v>3.5164637509999999</v>
      </c>
      <c r="K591" s="190">
        <v>11.760053492000001</v>
      </c>
      <c r="L591" s="190">
        <v>5.4661040380000001</v>
      </c>
      <c r="M591" s="190">
        <v>6.2939494539999998</v>
      </c>
      <c r="N591" s="190">
        <v>0.37393162299999999</v>
      </c>
      <c r="O591" s="190">
        <v>0</v>
      </c>
      <c r="P591" s="190">
        <v>0.37393162299999999</v>
      </c>
    </row>
    <row r="592" spans="1:16" ht="15" customHeight="1" x14ac:dyDescent="0.2">
      <c r="A592" s="188" t="s">
        <v>1219</v>
      </c>
      <c r="B592" s="187" t="s">
        <v>7</v>
      </c>
      <c r="C592" s="188">
        <v>7</v>
      </c>
      <c r="D592" s="188">
        <v>707</v>
      </c>
      <c r="E592" s="189" t="s">
        <v>1148</v>
      </c>
      <c r="F592" s="190">
        <v>42</v>
      </c>
      <c r="G592" s="190">
        <v>140.55478160600001</v>
      </c>
      <c r="H592" s="190">
        <v>10.13007326</v>
      </c>
      <c r="I592" s="190">
        <v>8.0650366299999998</v>
      </c>
      <c r="J592" s="190">
        <v>2.0650366299999998</v>
      </c>
      <c r="K592" s="190">
        <v>128.36090323400001</v>
      </c>
      <c r="L592" s="190">
        <v>53.06048513799999</v>
      </c>
      <c r="M592" s="190">
        <v>75.300418096000001</v>
      </c>
      <c r="N592" s="190">
        <v>2.0638051019999999</v>
      </c>
      <c r="O592" s="190">
        <v>1.063805103</v>
      </c>
      <c r="P592" s="190">
        <v>0.99999999900000003</v>
      </c>
    </row>
    <row r="593" spans="1:16" ht="15" customHeight="1" x14ac:dyDescent="0.2">
      <c r="A593" s="188" t="s">
        <v>1219</v>
      </c>
      <c r="B593" s="187" t="s">
        <v>7</v>
      </c>
      <c r="C593" s="188">
        <v>7</v>
      </c>
      <c r="D593" s="188">
        <v>708</v>
      </c>
      <c r="E593" s="189" t="s">
        <v>1149</v>
      </c>
      <c r="F593" s="190">
        <v>12</v>
      </c>
      <c r="G593" s="190">
        <v>53.700040574000006</v>
      </c>
      <c r="H593" s="190">
        <v>2.1166198220000005</v>
      </c>
      <c r="I593" s="190">
        <v>0</v>
      </c>
      <c r="J593" s="190">
        <v>2.1166198220000005</v>
      </c>
      <c r="K593" s="190">
        <v>48.716951799999997</v>
      </c>
      <c r="L593" s="190">
        <v>6.1823056700000008</v>
      </c>
      <c r="M593" s="190">
        <v>42.534646130000006</v>
      </c>
      <c r="N593" s="190">
        <v>2.8664689419999996</v>
      </c>
      <c r="O593" s="190">
        <v>0.21595239199999999</v>
      </c>
      <c r="P593" s="190">
        <v>2.6505165499999999</v>
      </c>
    </row>
    <row r="594" spans="1:16" ht="15" customHeight="1" x14ac:dyDescent="0.2">
      <c r="A594" s="188" t="s">
        <v>1219</v>
      </c>
      <c r="B594" s="187" t="s">
        <v>7</v>
      </c>
      <c r="C594" s="188">
        <v>7</v>
      </c>
      <c r="D594" s="188">
        <v>709</v>
      </c>
      <c r="E594" s="189" t="s">
        <v>1150</v>
      </c>
      <c r="F594" s="190">
        <v>17</v>
      </c>
      <c r="G594" s="190">
        <v>41.775391808999998</v>
      </c>
      <c r="H594" s="190">
        <v>1.055555555</v>
      </c>
      <c r="I594" s="190">
        <v>0</v>
      </c>
      <c r="J594" s="190">
        <v>1.055555555</v>
      </c>
      <c r="K594" s="190">
        <v>39.147836252000005</v>
      </c>
      <c r="L594" s="190">
        <v>10.941637424</v>
      </c>
      <c r="M594" s="190">
        <v>28.206198827999998</v>
      </c>
      <c r="N594" s="190">
        <v>1.5719999979999999</v>
      </c>
      <c r="O594" s="190">
        <v>0.52399999900000005</v>
      </c>
      <c r="P594" s="190">
        <v>1.047999999</v>
      </c>
    </row>
    <row r="595" spans="1:16" ht="15" customHeight="1" x14ac:dyDescent="0.2">
      <c r="A595" s="188" t="s">
        <v>1219</v>
      </c>
      <c r="B595" s="187" t="s">
        <v>7</v>
      </c>
      <c r="C595" s="188">
        <v>7</v>
      </c>
      <c r="D595" s="188">
        <v>710</v>
      </c>
      <c r="E595" s="189" t="s">
        <v>1223</v>
      </c>
      <c r="F595" s="190">
        <v>7</v>
      </c>
      <c r="G595" s="190">
        <v>106.818411016</v>
      </c>
      <c r="H595" s="190">
        <v>6.0028669089999998</v>
      </c>
      <c r="I595" s="190">
        <v>6.0028669089999998</v>
      </c>
      <c r="J595" s="190">
        <v>0</v>
      </c>
      <c r="K595" s="190">
        <v>100.80120955800001</v>
      </c>
      <c r="L595" s="190">
        <v>79.996429469999995</v>
      </c>
      <c r="M595" s="190">
        <v>20.804780088000001</v>
      </c>
      <c r="N595" s="190">
        <v>1.4334546E-2</v>
      </c>
      <c r="O595" s="190">
        <v>1.1467636999999999E-2</v>
      </c>
      <c r="P595" s="190">
        <v>2.866909E-3</v>
      </c>
    </row>
    <row r="596" spans="1:16" ht="15" customHeight="1" x14ac:dyDescent="0.2">
      <c r="A596" s="188" t="s">
        <v>1231</v>
      </c>
      <c r="B596" s="187" t="s">
        <v>8</v>
      </c>
      <c r="C596" s="188">
        <v>1</v>
      </c>
      <c r="D596" s="188">
        <v>101</v>
      </c>
      <c r="E596" s="189" t="s">
        <v>71</v>
      </c>
      <c r="F596" s="190">
        <v>48</v>
      </c>
      <c r="G596" s="190">
        <v>589.86524073499993</v>
      </c>
      <c r="H596" s="190">
        <v>364.73375999999996</v>
      </c>
      <c r="I596" s="190">
        <v>357.75527664499998</v>
      </c>
      <c r="J596" s="190">
        <v>6.9784833549999998</v>
      </c>
      <c r="K596" s="190">
        <v>182.30077633799999</v>
      </c>
      <c r="L596" s="190">
        <v>116.39943706499999</v>
      </c>
      <c r="M596" s="190">
        <v>65.901339273000005</v>
      </c>
      <c r="N596" s="190">
        <v>42.830704382</v>
      </c>
      <c r="O596" s="190">
        <v>41.183632105000001</v>
      </c>
      <c r="P596" s="190">
        <v>1.6470722769999999</v>
      </c>
    </row>
    <row r="597" spans="1:16" ht="15" customHeight="1" x14ac:dyDescent="0.2">
      <c r="A597" s="188" t="s">
        <v>1231</v>
      </c>
      <c r="B597" s="187" t="s">
        <v>8</v>
      </c>
      <c r="C597" s="188">
        <v>1</v>
      </c>
      <c r="D597" s="188">
        <v>103</v>
      </c>
      <c r="E597" s="189" t="s">
        <v>111</v>
      </c>
      <c r="F597" s="190">
        <v>23</v>
      </c>
      <c r="G597" s="190">
        <v>243.33625305599998</v>
      </c>
      <c r="H597" s="190">
        <v>155.42618639899999</v>
      </c>
      <c r="I597" s="190">
        <v>147.540039237</v>
      </c>
      <c r="J597" s="190">
        <v>7.8861471620000003</v>
      </c>
      <c r="K597" s="190">
        <v>63.855177099000002</v>
      </c>
      <c r="L597" s="190">
        <v>40.378040112000008</v>
      </c>
      <c r="M597" s="190">
        <v>23.477136987000002</v>
      </c>
      <c r="N597" s="190">
        <v>24.054889543999998</v>
      </c>
      <c r="O597" s="190">
        <v>24.054889543999998</v>
      </c>
      <c r="P597" s="190">
        <v>0</v>
      </c>
    </row>
    <row r="598" spans="1:16" ht="15" customHeight="1" x14ac:dyDescent="0.2">
      <c r="A598" s="188" t="s">
        <v>1231</v>
      </c>
      <c r="B598" s="187" t="s">
        <v>8</v>
      </c>
      <c r="C598" s="188">
        <v>1</v>
      </c>
      <c r="D598" s="188">
        <v>104</v>
      </c>
      <c r="E598" s="189" t="s">
        <v>1108</v>
      </c>
      <c r="F598" s="190">
        <v>10</v>
      </c>
      <c r="G598" s="190">
        <v>49.999999998999996</v>
      </c>
      <c r="H598" s="190">
        <v>27.999999999</v>
      </c>
      <c r="I598" s="190">
        <v>25.999999999</v>
      </c>
      <c r="J598" s="190">
        <v>2</v>
      </c>
      <c r="K598" s="190">
        <v>14.999999999</v>
      </c>
      <c r="L598" s="190">
        <v>4</v>
      </c>
      <c r="M598" s="190">
        <v>10.999999999</v>
      </c>
      <c r="N598" s="190">
        <v>6.9999999989999999</v>
      </c>
      <c r="O598" s="190">
        <v>5.9999999989999999</v>
      </c>
      <c r="P598" s="190">
        <v>1</v>
      </c>
    </row>
    <row r="599" spans="1:16" ht="15" customHeight="1" x14ac:dyDescent="0.2">
      <c r="A599" s="188" t="s">
        <v>1231</v>
      </c>
      <c r="B599" s="187" t="s">
        <v>8</v>
      </c>
      <c r="C599" s="188">
        <v>1</v>
      </c>
      <c r="D599" s="188">
        <v>105</v>
      </c>
      <c r="E599" s="189" t="s">
        <v>1109</v>
      </c>
      <c r="F599" s="190">
        <v>38</v>
      </c>
      <c r="G599" s="190">
        <v>219.50505049899999</v>
      </c>
      <c r="H599" s="190">
        <v>158.81818181000003</v>
      </c>
      <c r="I599" s="190">
        <v>143.68686868200001</v>
      </c>
      <c r="J599" s="190">
        <v>15.131313127999999</v>
      </c>
      <c r="K599" s="190">
        <v>43.686868683</v>
      </c>
      <c r="L599" s="190">
        <v>10.555555553</v>
      </c>
      <c r="M599" s="190">
        <v>33.131313130000002</v>
      </c>
      <c r="N599" s="190">
        <v>16.999999999</v>
      </c>
      <c r="O599" s="190">
        <v>9.9999999989999999</v>
      </c>
      <c r="P599" s="190">
        <v>7</v>
      </c>
    </row>
    <row r="600" spans="1:16" ht="15" customHeight="1" x14ac:dyDescent="0.2">
      <c r="A600" s="188" t="s">
        <v>1231</v>
      </c>
      <c r="B600" s="187" t="s">
        <v>8</v>
      </c>
      <c r="C600" s="188">
        <v>1</v>
      </c>
      <c r="D600" s="188">
        <v>106</v>
      </c>
      <c r="E600" s="189" t="s">
        <v>1204</v>
      </c>
      <c r="F600" s="190">
        <v>37</v>
      </c>
      <c r="G600" s="190">
        <v>222.395125178</v>
      </c>
      <c r="H600" s="190">
        <v>170.69606765200001</v>
      </c>
      <c r="I600" s="190">
        <v>165.251054866</v>
      </c>
      <c r="J600" s="190">
        <v>5.4450127859999995</v>
      </c>
      <c r="K600" s="190">
        <v>44.699057520000004</v>
      </c>
      <c r="L600" s="190">
        <v>19.483587909000001</v>
      </c>
      <c r="M600" s="190">
        <v>25.215469611</v>
      </c>
      <c r="N600" s="190">
        <v>6.9999999989999999</v>
      </c>
      <c r="O600" s="190">
        <v>6.9999999989999999</v>
      </c>
      <c r="P600" s="190">
        <v>0</v>
      </c>
    </row>
    <row r="601" spans="1:16" ht="15" customHeight="1" x14ac:dyDescent="0.2">
      <c r="A601" s="188" t="s">
        <v>1231</v>
      </c>
      <c r="B601" s="187" t="s">
        <v>8</v>
      </c>
      <c r="C601" s="188">
        <v>1</v>
      </c>
      <c r="D601" s="188">
        <v>107</v>
      </c>
      <c r="E601" s="189" t="s">
        <v>72</v>
      </c>
      <c r="F601" s="190">
        <v>6</v>
      </c>
      <c r="G601" s="190">
        <v>45.139784945999999</v>
      </c>
      <c r="H601" s="190">
        <v>28.451612902000001</v>
      </c>
      <c r="I601" s="190">
        <v>26.913978493999998</v>
      </c>
      <c r="J601" s="190">
        <v>1.537634408</v>
      </c>
      <c r="K601" s="190">
        <v>13.150537633999999</v>
      </c>
      <c r="L601" s="190">
        <v>9.0752688169999995</v>
      </c>
      <c r="M601" s="190">
        <v>4.0752688169999995</v>
      </c>
      <c r="N601" s="190">
        <v>3.5376344079999997</v>
      </c>
      <c r="O601" s="190">
        <v>3.5376344079999997</v>
      </c>
      <c r="P601" s="190">
        <v>0</v>
      </c>
    </row>
    <row r="602" spans="1:16" ht="15" customHeight="1" x14ac:dyDescent="0.2">
      <c r="A602" s="188" t="s">
        <v>1231</v>
      </c>
      <c r="B602" s="187" t="s">
        <v>8</v>
      </c>
      <c r="C602" s="188">
        <v>1</v>
      </c>
      <c r="D602" s="188">
        <v>108</v>
      </c>
      <c r="E602" s="189" t="s">
        <v>1110</v>
      </c>
      <c r="F602" s="190">
        <v>47</v>
      </c>
      <c r="G602" s="190">
        <v>381.13043478100002</v>
      </c>
      <c r="H602" s="190">
        <v>263.99999999900001</v>
      </c>
      <c r="I602" s="190">
        <v>226.99999999900001</v>
      </c>
      <c r="J602" s="190">
        <v>37</v>
      </c>
      <c r="K602" s="190">
        <v>93.130434780999991</v>
      </c>
      <c r="L602" s="190">
        <v>38.999999998999996</v>
      </c>
      <c r="M602" s="190">
        <v>54.130434781999995</v>
      </c>
      <c r="N602" s="190">
        <v>24</v>
      </c>
      <c r="O602" s="190">
        <v>16</v>
      </c>
      <c r="P602" s="190">
        <v>8</v>
      </c>
    </row>
    <row r="603" spans="1:16" ht="15" customHeight="1" x14ac:dyDescent="0.2">
      <c r="A603" s="188" t="s">
        <v>1231</v>
      </c>
      <c r="B603" s="187" t="s">
        <v>8</v>
      </c>
      <c r="C603" s="188">
        <v>1</v>
      </c>
      <c r="D603" s="188">
        <v>110</v>
      </c>
      <c r="E603" s="189" t="s">
        <v>112</v>
      </c>
      <c r="F603" s="190">
        <v>47</v>
      </c>
      <c r="G603" s="190">
        <v>1270.990906278</v>
      </c>
      <c r="H603" s="190">
        <v>749.32418241700009</v>
      </c>
      <c r="I603" s="190">
        <v>664.4694073600001</v>
      </c>
      <c r="J603" s="190">
        <v>84.854775056999998</v>
      </c>
      <c r="K603" s="190">
        <v>416.42373287900006</v>
      </c>
      <c r="L603" s="190">
        <v>265.90597439800001</v>
      </c>
      <c r="M603" s="190">
        <v>150.51775848099999</v>
      </c>
      <c r="N603" s="190">
        <v>105.242990972</v>
      </c>
      <c r="O603" s="190">
        <v>92.719707625999987</v>
      </c>
      <c r="P603" s="190">
        <v>12.523283345999999</v>
      </c>
    </row>
    <row r="604" spans="1:16" ht="15" customHeight="1" x14ac:dyDescent="0.2">
      <c r="A604" s="188" t="s">
        <v>1231</v>
      </c>
      <c r="B604" s="187" t="s">
        <v>8</v>
      </c>
      <c r="C604" s="188">
        <v>1</v>
      </c>
      <c r="D604" s="188">
        <v>111</v>
      </c>
      <c r="E604" s="189" t="s">
        <v>1111</v>
      </c>
      <c r="F604" s="190">
        <v>35</v>
      </c>
      <c r="G604" s="190">
        <v>189.71460926</v>
      </c>
      <c r="H604" s="190">
        <v>102.815813096</v>
      </c>
      <c r="I604" s="190">
        <v>98.815813095999999</v>
      </c>
      <c r="J604" s="190">
        <v>4</v>
      </c>
      <c r="K604" s="190">
        <v>64.218322784000009</v>
      </c>
      <c r="L604" s="190">
        <v>29.529279735000003</v>
      </c>
      <c r="M604" s="190">
        <v>34.689043049000006</v>
      </c>
      <c r="N604" s="190">
        <v>22.680473369999998</v>
      </c>
      <c r="O604" s="190">
        <v>21.680473369999998</v>
      </c>
      <c r="P604" s="190">
        <v>1</v>
      </c>
    </row>
    <row r="605" spans="1:16" ht="15" customHeight="1" x14ac:dyDescent="0.2">
      <c r="A605" s="188" t="s">
        <v>1231</v>
      </c>
      <c r="B605" s="187" t="s">
        <v>8</v>
      </c>
      <c r="C605" s="188">
        <v>1</v>
      </c>
      <c r="D605" s="188">
        <v>112</v>
      </c>
      <c r="E605" s="189" t="s">
        <v>1112</v>
      </c>
      <c r="F605" s="190">
        <v>36</v>
      </c>
      <c r="G605" s="190">
        <v>340.99999999700003</v>
      </c>
      <c r="H605" s="190">
        <v>182.33333333200002</v>
      </c>
      <c r="I605" s="190">
        <v>171.33333333200002</v>
      </c>
      <c r="J605" s="190">
        <v>11</v>
      </c>
      <c r="K605" s="190">
        <v>126.666666663</v>
      </c>
      <c r="L605" s="190">
        <v>70.999999998999996</v>
      </c>
      <c r="M605" s="190">
        <v>55.666666663999997</v>
      </c>
      <c r="N605" s="190">
        <v>31.999999997</v>
      </c>
      <c r="O605" s="190">
        <v>30.999999997</v>
      </c>
      <c r="P605" s="190">
        <v>1</v>
      </c>
    </row>
    <row r="606" spans="1:16" ht="15" customHeight="1" x14ac:dyDescent="0.2">
      <c r="A606" s="188" t="s">
        <v>1231</v>
      </c>
      <c r="B606" s="187" t="s">
        <v>8</v>
      </c>
      <c r="C606" s="188">
        <v>1</v>
      </c>
      <c r="D606" s="188">
        <v>113</v>
      </c>
      <c r="E606" s="189" t="s">
        <v>73</v>
      </c>
      <c r="F606" s="190">
        <v>4</v>
      </c>
      <c r="G606" s="190">
        <v>149</v>
      </c>
      <c r="H606" s="190">
        <v>100</v>
      </c>
      <c r="I606" s="190">
        <v>73</v>
      </c>
      <c r="J606" s="190">
        <v>27</v>
      </c>
      <c r="K606" s="190">
        <v>48</v>
      </c>
      <c r="L606" s="190">
        <v>27</v>
      </c>
      <c r="M606" s="190">
        <v>21</v>
      </c>
      <c r="N606" s="190">
        <v>1</v>
      </c>
      <c r="O606" s="190">
        <v>1</v>
      </c>
      <c r="P606" s="190">
        <v>0</v>
      </c>
    </row>
    <row r="607" spans="1:16" ht="15" customHeight="1" x14ac:dyDescent="0.2">
      <c r="A607" s="188" t="s">
        <v>1231</v>
      </c>
      <c r="B607" s="187" t="s">
        <v>8</v>
      </c>
      <c r="C607" s="188">
        <v>1</v>
      </c>
      <c r="D607" s="188">
        <v>114</v>
      </c>
      <c r="E607" s="189" t="s">
        <v>74</v>
      </c>
      <c r="F607" s="190">
        <v>24</v>
      </c>
      <c r="G607" s="190">
        <v>260.21445006800002</v>
      </c>
      <c r="H607" s="190">
        <v>117.115299334</v>
      </c>
      <c r="I607" s="190">
        <v>73.115299333999999</v>
      </c>
      <c r="J607" s="190">
        <v>44</v>
      </c>
      <c r="K607" s="190">
        <v>139.609128559</v>
      </c>
      <c r="L607" s="190">
        <v>87.006442704999998</v>
      </c>
      <c r="M607" s="190">
        <v>52.602685854000001</v>
      </c>
      <c r="N607" s="190">
        <v>3.4900221719999998</v>
      </c>
      <c r="O607" s="190">
        <v>2.4900221719999998</v>
      </c>
      <c r="P607" s="190">
        <v>1</v>
      </c>
    </row>
    <row r="608" spans="1:16" ht="15" customHeight="1" x14ac:dyDescent="0.2">
      <c r="A608" s="188" t="s">
        <v>1231</v>
      </c>
      <c r="B608" s="187" t="s">
        <v>8</v>
      </c>
      <c r="C608" s="188">
        <v>1</v>
      </c>
      <c r="D608" s="188">
        <v>115</v>
      </c>
      <c r="E608" s="189" t="s">
        <v>1205</v>
      </c>
      <c r="F608" s="190">
        <v>38</v>
      </c>
      <c r="G608" s="190">
        <v>236.95891007499998</v>
      </c>
      <c r="H608" s="190">
        <v>136.32109867599999</v>
      </c>
      <c r="I608" s="190">
        <v>129.295757546</v>
      </c>
      <c r="J608" s="190">
        <v>7.0253411300000002</v>
      </c>
      <c r="K608" s="190">
        <v>65.643612399999995</v>
      </c>
      <c r="L608" s="190">
        <v>23.506431405000001</v>
      </c>
      <c r="M608" s="190">
        <v>42.137180995000001</v>
      </c>
      <c r="N608" s="190">
        <v>34.994198985000004</v>
      </c>
      <c r="O608" s="190">
        <v>29.327094172000002</v>
      </c>
      <c r="P608" s="190">
        <v>5.667104812999999</v>
      </c>
    </row>
    <row r="609" spans="1:16" ht="15" customHeight="1" x14ac:dyDescent="0.2">
      <c r="A609" s="188" t="s">
        <v>1231</v>
      </c>
      <c r="B609" s="187" t="s">
        <v>8</v>
      </c>
      <c r="C609" s="188">
        <v>1</v>
      </c>
      <c r="D609" s="188">
        <v>116</v>
      </c>
      <c r="E609" s="189" t="s">
        <v>113</v>
      </c>
      <c r="F609" s="190">
        <v>2</v>
      </c>
      <c r="G609" s="190" t="s">
        <v>141</v>
      </c>
      <c r="H609" s="190" t="s">
        <v>141</v>
      </c>
      <c r="I609" s="190" t="s">
        <v>141</v>
      </c>
      <c r="J609" s="190" t="s">
        <v>141</v>
      </c>
      <c r="K609" s="190" t="s">
        <v>141</v>
      </c>
      <c r="L609" s="190" t="s">
        <v>141</v>
      </c>
      <c r="M609" s="190" t="s">
        <v>141</v>
      </c>
      <c r="N609" s="190" t="s">
        <v>141</v>
      </c>
      <c r="O609" s="190" t="s">
        <v>141</v>
      </c>
      <c r="P609" s="190" t="s">
        <v>141</v>
      </c>
    </row>
    <row r="610" spans="1:16" ht="15" customHeight="1" x14ac:dyDescent="0.2">
      <c r="A610" s="188" t="s">
        <v>1231</v>
      </c>
      <c r="B610" s="187" t="s">
        <v>8</v>
      </c>
      <c r="C610" s="188">
        <v>1</v>
      </c>
      <c r="D610" s="188">
        <v>117</v>
      </c>
      <c r="E610" s="189" t="s">
        <v>1114</v>
      </c>
      <c r="F610" s="190">
        <v>5</v>
      </c>
      <c r="G610" s="190">
        <v>116</v>
      </c>
      <c r="H610" s="190">
        <v>72</v>
      </c>
      <c r="I610" s="190">
        <v>22</v>
      </c>
      <c r="J610" s="190">
        <v>50</v>
      </c>
      <c r="K610" s="190">
        <v>43</v>
      </c>
      <c r="L610" s="190">
        <v>13</v>
      </c>
      <c r="M610" s="190">
        <v>30</v>
      </c>
      <c r="N610" s="190">
        <v>1</v>
      </c>
      <c r="O610" s="190">
        <v>0</v>
      </c>
      <c r="P610" s="190">
        <v>1</v>
      </c>
    </row>
    <row r="611" spans="1:16" ht="15" customHeight="1" x14ac:dyDescent="0.2">
      <c r="A611" s="188" t="s">
        <v>1231</v>
      </c>
      <c r="B611" s="187" t="s">
        <v>8</v>
      </c>
      <c r="C611" s="188">
        <v>1</v>
      </c>
      <c r="D611" s="188">
        <v>118</v>
      </c>
      <c r="E611" s="189" t="s">
        <v>114</v>
      </c>
      <c r="F611" s="190">
        <v>15</v>
      </c>
      <c r="G611" s="190">
        <v>116.80612007000001</v>
      </c>
      <c r="H611" s="190">
        <v>29.353233823</v>
      </c>
      <c r="I611" s="190">
        <v>11.773631837</v>
      </c>
      <c r="J611" s="190">
        <v>17.579601986</v>
      </c>
      <c r="K611" s="190">
        <v>78.621657760000005</v>
      </c>
      <c r="L611" s="190">
        <v>27.600733441000003</v>
      </c>
      <c r="M611" s="190">
        <v>51.020924319000002</v>
      </c>
      <c r="N611" s="190">
        <v>8.8312284660000007</v>
      </c>
      <c r="O611" s="190">
        <v>3.3606965139999998</v>
      </c>
      <c r="P611" s="190">
        <v>5.470531952</v>
      </c>
    </row>
    <row r="612" spans="1:16" ht="15" customHeight="1" x14ac:dyDescent="0.2">
      <c r="A612" s="188" t="s">
        <v>1231</v>
      </c>
      <c r="B612" s="187" t="s">
        <v>8</v>
      </c>
      <c r="C612" s="188">
        <v>1</v>
      </c>
      <c r="D612" s="188">
        <v>119</v>
      </c>
      <c r="E612" s="189" t="s">
        <v>1206</v>
      </c>
      <c r="F612" s="190">
        <v>51</v>
      </c>
      <c r="G612" s="190">
        <v>501.958639054</v>
      </c>
      <c r="H612" s="190">
        <v>395.33734176299998</v>
      </c>
      <c r="I612" s="190">
        <v>210.41025960500002</v>
      </c>
      <c r="J612" s="190">
        <v>184.92708215799999</v>
      </c>
      <c r="K612" s="190">
        <v>94.229843300999988</v>
      </c>
      <c r="L612" s="190">
        <v>33.611068885000002</v>
      </c>
      <c r="M612" s="190">
        <v>60.618774416000001</v>
      </c>
      <c r="N612" s="190">
        <v>12.391453970000001</v>
      </c>
      <c r="O612" s="190">
        <v>5.4979745869999999</v>
      </c>
      <c r="P612" s="190">
        <v>6.8934793829999998</v>
      </c>
    </row>
    <row r="613" spans="1:16" ht="15" customHeight="1" x14ac:dyDescent="0.2">
      <c r="A613" s="188" t="s">
        <v>1231</v>
      </c>
      <c r="B613" s="187" t="s">
        <v>8</v>
      </c>
      <c r="C613" s="188">
        <v>1</v>
      </c>
      <c r="D613" s="188">
        <v>120</v>
      </c>
      <c r="E613" s="189" t="s">
        <v>1116</v>
      </c>
      <c r="F613" s="190">
        <v>11</v>
      </c>
      <c r="G613" s="190">
        <v>13.999999998</v>
      </c>
      <c r="H613" s="190">
        <v>10.999999999</v>
      </c>
      <c r="I613" s="190">
        <v>0</v>
      </c>
      <c r="J613" s="190">
        <v>10.999999999</v>
      </c>
      <c r="K613" s="190">
        <v>1</v>
      </c>
      <c r="L613" s="190">
        <v>0</v>
      </c>
      <c r="M613" s="190">
        <v>1</v>
      </c>
      <c r="N613" s="190">
        <v>1.9999999989999999</v>
      </c>
      <c r="O613" s="190">
        <v>0</v>
      </c>
      <c r="P613" s="190">
        <v>1.9999999989999999</v>
      </c>
    </row>
    <row r="614" spans="1:16" ht="15" customHeight="1" x14ac:dyDescent="0.2">
      <c r="A614" s="188" t="s">
        <v>1231</v>
      </c>
      <c r="B614" s="187" t="s">
        <v>8</v>
      </c>
      <c r="C614" s="188">
        <v>1</v>
      </c>
      <c r="D614" s="188">
        <v>121</v>
      </c>
      <c r="E614" s="189" t="s">
        <v>1117</v>
      </c>
      <c r="F614" s="190">
        <v>14</v>
      </c>
      <c r="G614" s="190">
        <v>61.999999998</v>
      </c>
      <c r="H614" s="190">
        <v>48.999999998</v>
      </c>
      <c r="I614" s="190">
        <v>15.999999999</v>
      </c>
      <c r="J614" s="190">
        <v>32.999999998999996</v>
      </c>
      <c r="K614" s="190">
        <v>4.9999999979999998</v>
      </c>
      <c r="L614" s="190">
        <v>1</v>
      </c>
      <c r="M614" s="190">
        <v>3.9999999979999998</v>
      </c>
      <c r="N614" s="190">
        <v>7.9999999989999999</v>
      </c>
      <c r="O614" s="190">
        <v>1</v>
      </c>
      <c r="P614" s="190">
        <v>6.9999999989999999</v>
      </c>
    </row>
    <row r="615" spans="1:16" ht="15" customHeight="1" x14ac:dyDescent="0.2">
      <c r="A615" s="188" t="s">
        <v>1231</v>
      </c>
      <c r="B615" s="187" t="s">
        <v>8</v>
      </c>
      <c r="C615" s="188">
        <v>1</v>
      </c>
      <c r="D615" s="188">
        <v>122</v>
      </c>
      <c r="E615" s="189" t="s">
        <v>1159</v>
      </c>
      <c r="F615" s="190">
        <v>1</v>
      </c>
      <c r="G615" s="190" t="s">
        <v>141</v>
      </c>
      <c r="H615" s="190" t="s">
        <v>141</v>
      </c>
      <c r="I615" s="190" t="s">
        <v>141</v>
      </c>
      <c r="J615" s="190" t="s">
        <v>141</v>
      </c>
      <c r="K615" s="190" t="s">
        <v>141</v>
      </c>
      <c r="L615" s="190" t="s">
        <v>141</v>
      </c>
      <c r="M615" s="190" t="s">
        <v>141</v>
      </c>
      <c r="N615" s="190" t="s">
        <v>141</v>
      </c>
      <c r="O615" s="190" t="s">
        <v>141</v>
      </c>
      <c r="P615" s="190" t="s">
        <v>141</v>
      </c>
    </row>
    <row r="616" spans="1:16" ht="15" customHeight="1" x14ac:dyDescent="0.2">
      <c r="A616" s="188" t="s">
        <v>1231</v>
      </c>
      <c r="B616" s="187" t="s">
        <v>8</v>
      </c>
      <c r="C616" s="188">
        <v>1</v>
      </c>
      <c r="D616" s="188">
        <v>123</v>
      </c>
      <c r="E616" s="189" t="s">
        <v>1118</v>
      </c>
      <c r="F616" s="190">
        <v>9</v>
      </c>
      <c r="G616" s="190">
        <v>285.14165301499997</v>
      </c>
      <c r="H616" s="190">
        <v>124.114386233</v>
      </c>
      <c r="I616" s="190">
        <v>33.848363213999995</v>
      </c>
      <c r="J616" s="190">
        <v>90.266023019000002</v>
      </c>
      <c r="K616" s="190">
        <v>156.83910337899999</v>
      </c>
      <c r="L616" s="190">
        <v>92.378390045000003</v>
      </c>
      <c r="M616" s="190">
        <v>64.460713334000005</v>
      </c>
      <c r="N616" s="190">
        <v>4.188163394</v>
      </c>
      <c r="O616" s="190">
        <v>2.1881633950000001</v>
      </c>
      <c r="P616" s="190">
        <v>1.9999999990000001</v>
      </c>
    </row>
    <row r="617" spans="1:16" ht="15" customHeight="1" x14ac:dyDescent="0.2">
      <c r="A617" s="188" t="s">
        <v>1231</v>
      </c>
      <c r="B617" s="187" t="s">
        <v>8</v>
      </c>
      <c r="C617" s="188">
        <v>1</v>
      </c>
      <c r="D617" s="188">
        <v>124</v>
      </c>
      <c r="E617" s="189" t="s">
        <v>75</v>
      </c>
      <c r="F617" s="190">
        <v>31</v>
      </c>
      <c r="G617" s="190">
        <v>77.999999997000003</v>
      </c>
      <c r="H617" s="190">
        <v>59.999999996999996</v>
      </c>
      <c r="I617" s="190">
        <v>5</v>
      </c>
      <c r="J617" s="190">
        <v>54.999999996999996</v>
      </c>
      <c r="K617" s="190">
        <v>5</v>
      </c>
      <c r="L617" s="190">
        <v>1</v>
      </c>
      <c r="M617" s="190">
        <v>4</v>
      </c>
      <c r="N617" s="190">
        <v>12.999999998</v>
      </c>
      <c r="O617" s="190">
        <v>0</v>
      </c>
      <c r="P617" s="190">
        <v>12.999999998</v>
      </c>
    </row>
    <row r="618" spans="1:16" ht="15" customHeight="1" x14ac:dyDescent="0.2">
      <c r="A618" s="188" t="s">
        <v>1231</v>
      </c>
      <c r="B618" s="187" t="s">
        <v>8</v>
      </c>
      <c r="C618" s="188">
        <v>1</v>
      </c>
      <c r="D618" s="188" t="s">
        <v>115</v>
      </c>
      <c r="E618" s="189" t="s">
        <v>76</v>
      </c>
      <c r="F618" s="190">
        <v>3</v>
      </c>
      <c r="G618" s="190">
        <v>15.731092436000001</v>
      </c>
      <c r="H618" s="190">
        <v>10.757595345</v>
      </c>
      <c r="I618" s="190">
        <v>9.5681965089999998</v>
      </c>
      <c r="J618" s="190">
        <v>1.1893988360000001</v>
      </c>
      <c r="K618" s="190">
        <v>3.1893988360000001</v>
      </c>
      <c r="L618" s="190">
        <v>0</v>
      </c>
      <c r="M618" s="190">
        <v>3.1893988360000001</v>
      </c>
      <c r="N618" s="190">
        <v>1.7840982540000001</v>
      </c>
      <c r="O618" s="190">
        <v>1.1893988360000001</v>
      </c>
      <c r="P618" s="190">
        <v>0.59469941800000004</v>
      </c>
    </row>
    <row r="619" spans="1:16" ht="15" customHeight="1" x14ac:dyDescent="0.2">
      <c r="A619" s="188" t="s">
        <v>1231</v>
      </c>
      <c r="B619" s="187" t="s">
        <v>8</v>
      </c>
      <c r="C619" s="188">
        <v>1</v>
      </c>
      <c r="D619" s="188" t="s">
        <v>116</v>
      </c>
      <c r="E619" s="189" t="s">
        <v>117</v>
      </c>
      <c r="F619" s="190">
        <v>3</v>
      </c>
      <c r="G619" s="190">
        <v>4.9999999979999998</v>
      </c>
      <c r="H619" s="190">
        <v>1.9999999980000001</v>
      </c>
      <c r="I619" s="190">
        <v>0.99999999900000003</v>
      </c>
      <c r="J619" s="190">
        <v>0.99999999900000003</v>
      </c>
      <c r="K619" s="190">
        <v>2.9999999989999999</v>
      </c>
      <c r="L619" s="190">
        <v>0</v>
      </c>
      <c r="M619" s="190">
        <v>2.9999999989999999</v>
      </c>
      <c r="N619" s="190">
        <v>0</v>
      </c>
      <c r="O619" s="190">
        <v>0</v>
      </c>
      <c r="P619" s="190">
        <v>0</v>
      </c>
    </row>
    <row r="620" spans="1:16" ht="15" customHeight="1" x14ac:dyDescent="0.2">
      <c r="A620" s="188" t="s">
        <v>1231</v>
      </c>
      <c r="B620" s="187" t="s">
        <v>8</v>
      </c>
      <c r="C620" s="188">
        <v>1</v>
      </c>
      <c r="D620" s="188">
        <v>126</v>
      </c>
      <c r="E620" s="189" t="s">
        <v>1207</v>
      </c>
      <c r="F620" s="190">
        <v>33</v>
      </c>
      <c r="G620" s="190">
        <v>722.15193904700004</v>
      </c>
      <c r="H620" s="190">
        <v>623.78364658800001</v>
      </c>
      <c r="I620" s="190">
        <v>580.93476262100012</v>
      </c>
      <c r="J620" s="190">
        <v>42.848883966999999</v>
      </c>
      <c r="K620" s="190">
        <v>97.368292447999977</v>
      </c>
      <c r="L620" s="190">
        <v>46.474488843000003</v>
      </c>
      <c r="M620" s="190">
        <v>50.893803604999995</v>
      </c>
      <c r="N620" s="190">
        <v>1</v>
      </c>
      <c r="O620" s="190">
        <v>0</v>
      </c>
      <c r="P620" s="190">
        <v>1</v>
      </c>
    </row>
    <row r="621" spans="1:16" ht="15" customHeight="1" x14ac:dyDescent="0.2">
      <c r="A621" s="188" t="s">
        <v>1231</v>
      </c>
      <c r="B621" s="187" t="s">
        <v>8</v>
      </c>
      <c r="C621" s="188">
        <v>1</v>
      </c>
      <c r="D621" s="188">
        <v>127</v>
      </c>
      <c r="E621" s="189" t="s">
        <v>1120</v>
      </c>
      <c r="F621" s="190">
        <v>1</v>
      </c>
      <c r="G621" s="190" t="s">
        <v>141</v>
      </c>
      <c r="H621" s="190" t="s">
        <v>141</v>
      </c>
      <c r="I621" s="190" t="s">
        <v>141</v>
      </c>
      <c r="J621" s="190" t="s">
        <v>141</v>
      </c>
      <c r="K621" s="190" t="s">
        <v>141</v>
      </c>
      <c r="L621" s="190" t="s">
        <v>141</v>
      </c>
      <c r="M621" s="190" t="s">
        <v>141</v>
      </c>
      <c r="N621" s="190" t="s">
        <v>141</v>
      </c>
      <c r="O621" s="190" t="s">
        <v>141</v>
      </c>
      <c r="P621" s="190" t="s">
        <v>141</v>
      </c>
    </row>
    <row r="622" spans="1:16" ht="15" customHeight="1" x14ac:dyDescent="0.2">
      <c r="A622" s="188" t="s">
        <v>1231</v>
      </c>
      <c r="B622" s="187" t="s">
        <v>8</v>
      </c>
      <c r="C622" s="188">
        <v>1</v>
      </c>
      <c r="D622" s="188">
        <v>128</v>
      </c>
      <c r="E622" s="189" t="s">
        <v>1121</v>
      </c>
      <c r="F622" s="190">
        <v>3</v>
      </c>
      <c r="G622" s="190">
        <v>18</v>
      </c>
      <c r="H622" s="190">
        <v>1</v>
      </c>
      <c r="I622" s="190">
        <v>0</v>
      </c>
      <c r="J622" s="190">
        <v>1</v>
      </c>
      <c r="K622" s="190">
        <v>16</v>
      </c>
      <c r="L622" s="190">
        <v>7</v>
      </c>
      <c r="M622" s="190">
        <v>9</v>
      </c>
      <c r="N622" s="190">
        <v>1</v>
      </c>
      <c r="O622" s="190">
        <v>0</v>
      </c>
      <c r="P622" s="190">
        <v>1</v>
      </c>
    </row>
    <row r="623" spans="1:16" ht="15" customHeight="1" x14ac:dyDescent="0.2">
      <c r="A623" s="188" t="s">
        <v>1231</v>
      </c>
      <c r="B623" s="187" t="s">
        <v>8</v>
      </c>
      <c r="C623" s="188">
        <v>2</v>
      </c>
      <c r="D623" s="188">
        <v>202</v>
      </c>
      <c r="E623" s="189" t="s">
        <v>77</v>
      </c>
      <c r="F623" s="190">
        <v>1</v>
      </c>
      <c r="G623" s="190" t="s">
        <v>141</v>
      </c>
      <c r="H623" s="190" t="s">
        <v>141</v>
      </c>
      <c r="I623" s="190" t="s">
        <v>141</v>
      </c>
      <c r="J623" s="190" t="s">
        <v>141</v>
      </c>
      <c r="K623" s="190" t="s">
        <v>141</v>
      </c>
      <c r="L623" s="190" t="s">
        <v>141</v>
      </c>
      <c r="M623" s="190" t="s">
        <v>141</v>
      </c>
      <c r="N623" s="190" t="s">
        <v>141</v>
      </c>
      <c r="O623" s="190" t="s">
        <v>141</v>
      </c>
      <c r="P623" s="190" t="s">
        <v>141</v>
      </c>
    </row>
    <row r="624" spans="1:16" ht="15" customHeight="1" x14ac:dyDescent="0.2">
      <c r="A624" s="188" t="s">
        <v>1231</v>
      </c>
      <c r="B624" s="187" t="s">
        <v>8</v>
      </c>
      <c r="C624" s="188">
        <v>2</v>
      </c>
      <c r="D624" s="188">
        <v>203</v>
      </c>
      <c r="E624" s="189" t="s">
        <v>1124</v>
      </c>
      <c r="F624" s="190">
        <v>7</v>
      </c>
      <c r="G624" s="190">
        <v>253.92749244500001</v>
      </c>
      <c r="H624" s="190">
        <v>165.23867068999999</v>
      </c>
      <c r="I624" s="190">
        <v>155.238670692</v>
      </c>
      <c r="J624" s="190">
        <v>9.9999999979999998</v>
      </c>
      <c r="K624" s="190">
        <v>83.688821746000002</v>
      </c>
      <c r="L624" s="190">
        <v>53.930513591999997</v>
      </c>
      <c r="M624" s="190">
        <v>29.758308154000002</v>
      </c>
      <c r="N624" s="190">
        <v>4.9999999989999999</v>
      </c>
      <c r="O624" s="190">
        <v>4.9999999989999999</v>
      </c>
      <c r="P624" s="190">
        <v>0</v>
      </c>
    </row>
    <row r="625" spans="1:16" ht="15" customHeight="1" x14ac:dyDescent="0.2">
      <c r="A625" s="188" t="s">
        <v>1231</v>
      </c>
      <c r="B625" s="187" t="s">
        <v>8</v>
      </c>
      <c r="C625" s="188">
        <v>2</v>
      </c>
      <c r="D625" s="188">
        <v>205</v>
      </c>
      <c r="E625" s="189" t="s">
        <v>79</v>
      </c>
      <c r="F625" s="190">
        <v>4</v>
      </c>
      <c r="G625" s="190">
        <v>259.855614973</v>
      </c>
      <c r="H625" s="190">
        <v>143.26203208499999</v>
      </c>
      <c r="I625" s="190">
        <v>113.74331550799999</v>
      </c>
      <c r="J625" s="190">
        <v>29.518716576999999</v>
      </c>
      <c r="K625" s="190">
        <v>108.593582887</v>
      </c>
      <c r="L625" s="190">
        <v>72.037433155000002</v>
      </c>
      <c r="M625" s="190">
        <v>36.556149732000002</v>
      </c>
      <c r="N625" s="190">
        <v>8</v>
      </c>
      <c r="O625" s="190">
        <v>7</v>
      </c>
      <c r="P625" s="190">
        <v>1</v>
      </c>
    </row>
    <row r="626" spans="1:16" ht="15" customHeight="1" x14ac:dyDescent="0.2">
      <c r="A626" s="188" t="s">
        <v>1231</v>
      </c>
      <c r="B626" s="187" t="s">
        <v>8</v>
      </c>
      <c r="C626" s="188">
        <v>2</v>
      </c>
      <c r="D626" s="188">
        <v>209</v>
      </c>
      <c r="E626" s="189" t="s">
        <v>81</v>
      </c>
      <c r="F626" s="190">
        <v>2</v>
      </c>
      <c r="G626" s="190" t="s">
        <v>141</v>
      </c>
      <c r="H626" s="190" t="s">
        <v>141</v>
      </c>
      <c r="I626" s="190" t="s">
        <v>141</v>
      </c>
      <c r="J626" s="190" t="s">
        <v>141</v>
      </c>
      <c r="K626" s="190" t="s">
        <v>141</v>
      </c>
      <c r="L626" s="190" t="s">
        <v>141</v>
      </c>
      <c r="M626" s="190" t="s">
        <v>141</v>
      </c>
      <c r="N626" s="190" t="s">
        <v>141</v>
      </c>
      <c r="O626" s="190" t="s">
        <v>141</v>
      </c>
      <c r="P626" s="190" t="s">
        <v>141</v>
      </c>
    </row>
    <row r="627" spans="1:16" ht="15" customHeight="1" x14ac:dyDescent="0.2">
      <c r="A627" s="188" t="s">
        <v>1231</v>
      </c>
      <c r="B627" s="187" t="s">
        <v>8</v>
      </c>
      <c r="C627" s="188">
        <v>2</v>
      </c>
      <c r="D627" s="188">
        <v>210</v>
      </c>
      <c r="E627" s="189" t="s">
        <v>118</v>
      </c>
      <c r="F627" s="190">
        <v>11</v>
      </c>
      <c r="G627" s="190">
        <v>444.72197690100001</v>
      </c>
      <c r="H627" s="190">
        <v>285.12109374700003</v>
      </c>
      <c r="I627" s="190">
        <v>200.73641304200001</v>
      </c>
      <c r="J627" s="190">
        <v>84.384680704999994</v>
      </c>
      <c r="K627" s="190">
        <v>148.82065217100001</v>
      </c>
      <c r="L627" s="190">
        <v>77.461616845999998</v>
      </c>
      <c r="M627" s="190">
        <v>71.359035324999994</v>
      </c>
      <c r="N627" s="190">
        <v>10.780230975</v>
      </c>
      <c r="O627" s="190">
        <v>6.8901154870000001</v>
      </c>
      <c r="P627" s="190">
        <v>3.8901154880000002</v>
      </c>
    </row>
    <row r="628" spans="1:16" ht="15" customHeight="1" x14ac:dyDescent="0.2">
      <c r="A628" s="188" t="s">
        <v>1231</v>
      </c>
      <c r="B628" s="187" t="s">
        <v>8</v>
      </c>
      <c r="C628" s="188">
        <v>2</v>
      </c>
      <c r="D628" s="188">
        <v>211</v>
      </c>
      <c r="E628" s="189" t="s">
        <v>1126</v>
      </c>
      <c r="F628" s="190">
        <v>8</v>
      </c>
      <c r="G628" s="190">
        <v>201.01418591300001</v>
      </c>
      <c r="H628" s="190">
        <v>135.44357902600001</v>
      </c>
      <c r="I628" s="190">
        <v>113.02238203799999</v>
      </c>
      <c r="J628" s="190">
        <v>22.421196987999998</v>
      </c>
      <c r="K628" s="190">
        <v>63.570606882999996</v>
      </c>
      <c r="L628" s="190">
        <v>30.540787021</v>
      </c>
      <c r="M628" s="190">
        <v>33.029819861999997</v>
      </c>
      <c r="N628" s="190">
        <v>2</v>
      </c>
      <c r="O628" s="190">
        <v>1</v>
      </c>
      <c r="P628" s="190">
        <v>1</v>
      </c>
    </row>
    <row r="629" spans="1:16" ht="15" customHeight="1" x14ac:dyDescent="0.2">
      <c r="A629" s="188" t="s">
        <v>1231</v>
      </c>
      <c r="B629" s="187" t="s">
        <v>8</v>
      </c>
      <c r="C629" s="188">
        <v>2</v>
      </c>
      <c r="D629" s="188">
        <v>213</v>
      </c>
      <c r="E629" s="189" t="s">
        <v>1128</v>
      </c>
      <c r="F629" s="190">
        <v>1</v>
      </c>
      <c r="G629" s="190" t="s">
        <v>141</v>
      </c>
      <c r="H629" s="190" t="s">
        <v>141</v>
      </c>
      <c r="I629" s="190" t="s">
        <v>141</v>
      </c>
      <c r="J629" s="190" t="s">
        <v>141</v>
      </c>
      <c r="K629" s="190" t="s">
        <v>141</v>
      </c>
      <c r="L629" s="190" t="s">
        <v>141</v>
      </c>
      <c r="M629" s="190" t="s">
        <v>141</v>
      </c>
      <c r="N629" s="190" t="s">
        <v>141</v>
      </c>
      <c r="O629" s="190" t="s">
        <v>141</v>
      </c>
      <c r="P629" s="190" t="s">
        <v>141</v>
      </c>
    </row>
    <row r="630" spans="1:16" ht="15" customHeight="1" x14ac:dyDescent="0.2">
      <c r="A630" s="188" t="s">
        <v>1231</v>
      </c>
      <c r="B630" s="187" t="s">
        <v>8</v>
      </c>
      <c r="C630" s="188">
        <v>2</v>
      </c>
      <c r="D630" s="188">
        <v>216</v>
      </c>
      <c r="E630" s="189" t="s">
        <v>1210</v>
      </c>
      <c r="F630" s="190">
        <v>19</v>
      </c>
      <c r="G630" s="190">
        <v>2993.1166642310004</v>
      </c>
      <c r="H630" s="190">
        <v>1612.8395582679998</v>
      </c>
      <c r="I630" s="190">
        <v>1469.565745135</v>
      </c>
      <c r="J630" s="190">
        <v>143.273813133</v>
      </c>
      <c r="K630" s="190">
        <v>1272.5796576980001</v>
      </c>
      <c r="L630" s="190">
        <v>918.8446756510001</v>
      </c>
      <c r="M630" s="190">
        <v>353.73498204700007</v>
      </c>
      <c r="N630" s="190">
        <v>107.69744823600001</v>
      </c>
      <c r="O630" s="190">
        <v>88.409265792999989</v>
      </c>
      <c r="P630" s="190">
        <v>19.288182443</v>
      </c>
    </row>
    <row r="631" spans="1:16" ht="15" customHeight="1" x14ac:dyDescent="0.2">
      <c r="A631" s="188" t="s">
        <v>1231</v>
      </c>
      <c r="B631" s="187" t="s">
        <v>8</v>
      </c>
      <c r="C631" s="188">
        <v>2</v>
      </c>
      <c r="D631" s="188">
        <v>218</v>
      </c>
      <c r="E631" s="189" t="s">
        <v>1130</v>
      </c>
      <c r="F631" s="190">
        <v>3</v>
      </c>
      <c r="G631" s="190">
        <v>164</v>
      </c>
      <c r="H631" s="190">
        <v>89</v>
      </c>
      <c r="I631" s="190">
        <v>63</v>
      </c>
      <c r="J631" s="190">
        <v>26</v>
      </c>
      <c r="K631" s="190">
        <v>75</v>
      </c>
      <c r="L631" s="190">
        <v>49</v>
      </c>
      <c r="M631" s="190">
        <v>26</v>
      </c>
      <c r="N631" s="190">
        <v>0</v>
      </c>
      <c r="O631" s="190">
        <v>0</v>
      </c>
      <c r="P631" s="190">
        <v>0</v>
      </c>
    </row>
    <row r="632" spans="1:16" ht="15" customHeight="1" x14ac:dyDescent="0.2">
      <c r="A632" s="188" t="s">
        <v>1231</v>
      </c>
      <c r="B632" s="187" t="s">
        <v>8</v>
      </c>
      <c r="C632" s="188">
        <v>3</v>
      </c>
      <c r="D632" s="188">
        <v>301</v>
      </c>
      <c r="E632" s="189" t="s">
        <v>84</v>
      </c>
      <c r="F632" s="190">
        <v>60</v>
      </c>
      <c r="G632" s="190">
        <v>1015.9405401870001</v>
      </c>
      <c r="H632" s="190">
        <v>209.61790287600002</v>
      </c>
      <c r="I632" s="190">
        <v>164.36693627700001</v>
      </c>
      <c r="J632" s="190">
        <v>45.250966598999995</v>
      </c>
      <c r="K632" s="190">
        <v>773.23404040600008</v>
      </c>
      <c r="L632" s="190">
        <v>123.75825265699999</v>
      </c>
      <c r="M632" s="190">
        <v>649.47578774900001</v>
      </c>
      <c r="N632" s="190">
        <v>33.088596835999994</v>
      </c>
      <c r="O632" s="190">
        <v>10.961867935999999</v>
      </c>
      <c r="P632" s="190">
        <v>22.1267289</v>
      </c>
    </row>
    <row r="633" spans="1:16" ht="15" customHeight="1" x14ac:dyDescent="0.2">
      <c r="A633" s="188" t="s">
        <v>1231</v>
      </c>
      <c r="B633" s="187" t="s">
        <v>8</v>
      </c>
      <c r="C633" s="188">
        <v>3</v>
      </c>
      <c r="D633" s="188">
        <v>302</v>
      </c>
      <c r="E633" s="189" t="s">
        <v>85</v>
      </c>
      <c r="F633" s="190">
        <v>11</v>
      </c>
      <c r="G633" s="190">
        <v>149.29999999899999</v>
      </c>
      <c r="H633" s="190">
        <v>74</v>
      </c>
      <c r="I633" s="190">
        <v>22</v>
      </c>
      <c r="J633" s="190">
        <v>52</v>
      </c>
      <c r="K633" s="190">
        <v>74.299999998999994</v>
      </c>
      <c r="L633" s="190">
        <v>23</v>
      </c>
      <c r="M633" s="190">
        <v>51.299999999000001</v>
      </c>
      <c r="N633" s="190">
        <v>1</v>
      </c>
      <c r="O633" s="190">
        <v>0</v>
      </c>
      <c r="P633" s="190">
        <v>1</v>
      </c>
    </row>
    <row r="634" spans="1:16" ht="15" customHeight="1" x14ac:dyDescent="0.2">
      <c r="A634" s="188" t="s">
        <v>1231</v>
      </c>
      <c r="B634" s="187" t="s">
        <v>8</v>
      </c>
      <c r="C634" s="188">
        <v>3</v>
      </c>
      <c r="D634" s="188">
        <v>303</v>
      </c>
      <c r="E634" s="189" t="s">
        <v>1131</v>
      </c>
      <c r="F634" s="190">
        <v>18</v>
      </c>
      <c r="G634" s="190">
        <v>170.10806687300001</v>
      </c>
      <c r="H634" s="190">
        <v>11.878331239</v>
      </c>
      <c r="I634" s="190">
        <v>1.0929685769999999</v>
      </c>
      <c r="J634" s="190">
        <v>10.785362662000001</v>
      </c>
      <c r="K634" s="190">
        <v>152.763137409</v>
      </c>
      <c r="L634" s="190">
        <v>47.483062262999994</v>
      </c>
      <c r="M634" s="190">
        <v>105.28007514599999</v>
      </c>
      <c r="N634" s="190">
        <v>5.4665982060000005</v>
      </c>
      <c r="O634" s="190">
        <v>4.9331611999999997E-2</v>
      </c>
      <c r="P634" s="190">
        <v>5.417266594</v>
      </c>
    </row>
    <row r="635" spans="1:16" ht="15" customHeight="1" x14ac:dyDescent="0.2">
      <c r="A635" s="188" t="s">
        <v>1231</v>
      </c>
      <c r="B635" s="187" t="s">
        <v>8</v>
      </c>
      <c r="C635" s="188">
        <v>3</v>
      </c>
      <c r="D635" s="188">
        <v>304</v>
      </c>
      <c r="E635" s="189" t="s">
        <v>119</v>
      </c>
      <c r="F635" s="190">
        <v>25</v>
      </c>
      <c r="G635" s="190">
        <v>117.58329834599999</v>
      </c>
      <c r="H635" s="190">
        <v>38.660521187000001</v>
      </c>
      <c r="I635" s="190">
        <v>35.506164161999997</v>
      </c>
      <c r="J635" s="190">
        <v>3.1543570249999999</v>
      </c>
      <c r="K635" s="190">
        <v>73.442075463999998</v>
      </c>
      <c r="L635" s="190">
        <v>34.729853022</v>
      </c>
      <c r="M635" s="190">
        <v>38.712222441999998</v>
      </c>
      <c r="N635" s="190">
        <v>5.4807016589999993</v>
      </c>
      <c r="O635" s="190">
        <v>3.8609207280000004</v>
      </c>
      <c r="P635" s="190">
        <v>1.6197809310000002</v>
      </c>
    </row>
    <row r="636" spans="1:16" ht="15" customHeight="1" x14ac:dyDescent="0.2">
      <c r="A636" s="188" t="s">
        <v>1231</v>
      </c>
      <c r="B636" s="187" t="s">
        <v>8</v>
      </c>
      <c r="C636" s="188">
        <v>3</v>
      </c>
      <c r="D636" s="188">
        <v>305</v>
      </c>
      <c r="E636" s="189" t="s">
        <v>86</v>
      </c>
      <c r="F636" s="190">
        <v>2</v>
      </c>
      <c r="G636" s="190" t="s">
        <v>141</v>
      </c>
      <c r="H636" s="190" t="s">
        <v>141</v>
      </c>
      <c r="I636" s="190" t="s">
        <v>141</v>
      </c>
      <c r="J636" s="190" t="s">
        <v>141</v>
      </c>
      <c r="K636" s="190" t="s">
        <v>141</v>
      </c>
      <c r="L636" s="190" t="s">
        <v>141</v>
      </c>
      <c r="M636" s="190" t="s">
        <v>141</v>
      </c>
      <c r="N636" s="190" t="s">
        <v>141</v>
      </c>
      <c r="O636" s="190" t="s">
        <v>141</v>
      </c>
      <c r="P636" s="190" t="s">
        <v>141</v>
      </c>
    </row>
    <row r="637" spans="1:16" ht="15" customHeight="1" x14ac:dyDescent="0.2">
      <c r="A637" s="188" t="s">
        <v>1231</v>
      </c>
      <c r="B637" s="187" t="s">
        <v>8</v>
      </c>
      <c r="C637" s="188">
        <v>3</v>
      </c>
      <c r="D637" s="188">
        <v>306</v>
      </c>
      <c r="E637" s="189" t="s">
        <v>1132</v>
      </c>
      <c r="F637" s="190">
        <v>5</v>
      </c>
      <c r="G637" s="190">
        <v>15.999999999</v>
      </c>
      <c r="H637" s="190">
        <v>9.9999999979999998</v>
      </c>
      <c r="I637" s="190">
        <v>2.9999999989999999</v>
      </c>
      <c r="J637" s="190">
        <v>6.9999999989999999</v>
      </c>
      <c r="K637" s="190">
        <v>5.9999999979999998</v>
      </c>
      <c r="L637" s="190">
        <v>2.9999999989999999</v>
      </c>
      <c r="M637" s="190">
        <v>2.9999999989999999</v>
      </c>
      <c r="N637" s="190">
        <v>0</v>
      </c>
      <c r="O637" s="190">
        <v>0</v>
      </c>
      <c r="P637" s="190">
        <v>0</v>
      </c>
    </row>
    <row r="638" spans="1:16" ht="15" customHeight="1" x14ac:dyDescent="0.2">
      <c r="A638" s="188" t="s">
        <v>1231</v>
      </c>
      <c r="B638" s="187" t="s">
        <v>8</v>
      </c>
      <c r="C638" s="188">
        <v>3</v>
      </c>
      <c r="D638" s="188">
        <v>307</v>
      </c>
      <c r="E638" s="189" t="s">
        <v>87</v>
      </c>
      <c r="F638" s="190">
        <v>5</v>
      </c>
      <c r="G638" s="190">
        <v>39</v>
      </c>
      <c r="H638" s="190">
        <v>14</v>
      </c>
      <c r="I638" s="190">
        <v>9</v>
      </c>
      <c r="J638" s="190">
        <v>5</v>
      </c>
      <c r="K638" s="190">
        <v>21</v>
      </c>
      <c r="L638" s="190">
        <v>3</v>
      </c>
      <c r="M638" s="190">
        <v>18</v>
      </c>
      <c r="N638" s="190">
        <v>4</v>
      </c>
      <c r="O638" s="190">
        <v>4</v>
      </c>
      <c r="P638" s="190">
        <v>0</v>
      </c>
    </row>
    <row r="639" spans="1:16" ht="15" customHeight="1" x14ac:dyDescent="0.2">
      <c r="A639" s="188" t="s">
        <v>1231</v>
      </c>
      <c r="B639" s="187" t="s">
        <v>8</v>
      </c>
      <c r="C639" s="188">
        <v>3</v>
      </c>
      <c r="D639" s="188">
        <v>308</v>
      </c>
      <c r="E639" s="189" t="s">
        <v>1133</v>
      </c>
      <c r="F639" s="190">
        <v>51</v>
      </c>
      <c r="G639" s="190">
        <v>185.05246895900001</v>
      </c>
      <c r="H639" s="190">
        <v>9.1873840159999993</v>
      </c>
      <c r="I639" s="190">
        <v>2.6963411530000001</v>
      </c>
      <c r="J639" s="190">
        <v>6.4910428629999997</v>
      </c>
      <c r="K639" s="190">
        <v>168.76498189699998</v>
      </c>
      <c r="L639" s="190">
        <v>24.339319845000002</v>
      </c>
      <c r="M639" s="190">
        <v>144.42566205200004</v>
      </c>
      <c r="N639" s="190">
        <v>7.1001030259999993</v>
      </c>
      <c r="O639" s="190">
        <v>4.2792518190000006</v>
      </c>
      <c r="P639" s="190">
        <v>2.820851207</v>
      </c>
    </row>
    <row r="640" spans="1:16" ht="15" customHeight="1" x14ac:dyDescent="0.2">
      <c r="A640" s="188" t="s">
        <v>1231</v>
      </c>
      <c r="B640" s="187" t="s">
        <v>8</v>
      </c>
      <c r="C640" s="188">
        <v>3</v>
      </c>
      <c r="D640" s="188">
        <v>309</v>
      </c>
      <c r="E640" s="189" t="s">
        <v>88</v>
      </c>
      <c r="F640" s="190">
        <v>3</v>
      </c>
      <c r="G640" s="190">
        <v>2.9999999989999999</v>
      </c>
      <c r="H640" s="190">
        <v>1.9999999990000001</v>
      </c>
      <c r="I640" s="190">
        <v>0</v>
      </c>
      <c r="J640" s="190">
        <v>1.9999999990000001</v>
      </c>
      <c r="K640" s="190">
        <v>1</v>
      </c>
      <c r="L640" s="190">
        <v>1</v>
      </c>
      <c r="M640" s="190">
        <v>0</v>
      </c>
      <c r="N640" s="190">
        <v>0</v>
      </c>
      <c r="O640" s="190">
        <v>0</v>
      </c>
      <c r="P640" s="190">
        <v>0</v>
      </c>
    </row>
    <row r="641" spans="1:16" ht="15" customHeight="1" x14ac:dyDescent="0.2">
      <c r="A641" s="188" t="s">
        <v>1231</v>
      </c>
      <c r="B641" s="187" t="s">
        <v>8</v>
      </c>
      <c r="C641" s="188">
        <v>3</v>
      </c>
      <c r="D641" s="188">
        <v>310</v>
      </c>
      <c r="E641" s="189" t="s">
        <v>1134</v>
      </c>
      <c r="F641" s="190">
        <v>2</v>
      </c>
      <c r="G641" s="190" t="s">
        <v>141</v>
      </c>
      <c r="H641" s="190" t="s">
        <v>141</v>
      </c>
      <c r="I641" s="190" t="s">
        <v>141</v>
      </c>
      <c r="J641" s="190" t="s">
        <v>141</v>
      </c>
      <c r="K641" s="190" t="s">
        <v>141</v>
      </c>
      <c r="L641" s="190" t="s">
        <v>141</v>
      </c>
      <c r="M641" s="190" t="s">
        <v>141</v>
      </c>
      <c r="N641" s="190" t="s">
        <v>141</v>
      </c>
      <c r="O641" s="190" t="s">
        <v>141</v>
      </c>
      <c r="P641" s="190" t="s">
        <v>141</v>
      </c>
    </row>
    <row r="642" spans="1:16" ht="15" customHeight="1" x14ac:dyDescent="0.2">
      <c r="A642" s="188" t="s">
        <v>1231</v>
      </c>
      <c r="B642" s="187" t="s">
        <v>8</v>
      </c>
      <c r="C642" s="188">
        <v>3</v>
      </c>
      <c r="D642" s="188">
        <v>311</v>
      </c>
      <c r="E642" s="189" t="s">
        <v>89</v>
      </c>
      <c r="F642" s="190">
        <v>7</v>
      </c>
      <c r="G642" s="190">
        <v>8.9999999989999999</v>
      </c>
      <c r="H642" s="190">
        <v>2.9999999989999999</v>
      </c>
      <c r="I642" s="190">
        <v>2.9999999989999999</v>
      </c>
      <c r="J642" s="190">
        <v>0</v>
      </c>
      <c r="K642" s="190">
        <v>6</v>
      </c>
      <c r="L642" s="190">
        <v>2</v>
      </c>
      <c r="M642" s="190">
        <v>4</v>
      </c>
      <c r="N642" s="190">
        <v>0</v>
      </c>
      <c r="O642" s="190">
        <v>0</v>
      </c>
      <c r="P642" s="190">
        <v>0</v>
      </c>
    </row>
    <row r="643" spans="1:16" ht="15" customHeight="1" x14ac:dyDescent="0.2">
      <c r="A643" s="188" t="s">
        <v>1231</v>
      </c>
      <c r="B643" s="187" t="s">
        <v>8</v>
      </c>
      <c r="C643" s="188">
        <v>3</v>
      </c>
      <c r="D643" s="188">
        <v>312</v>
      </c>
      <c r="E643" s="189" t="s">
        <v>1135</v>
      </c>
      <c r="F643" s="190">
        <v>4</v>
      </c>
      <c r="G643" s="190">
        <v>5.8333333329999997</v>
      </c>
      <c r="H643" s="190">
        <v>0</v>
      </c>
      <c r="I643" s="190">
        <v>0</v>
      </c>
      <c r="J643" s="190">
        <v>0</v>
      </c>
      <c r="K643" s="190">
        <v>4.8333333329999997</v>
      </c>
      <c r="L643" s="190">
        <v>2</v>
      </c>
      <c r="M643" s="190">
        <v>2.8333333330000001</v>
      </c>
      <c r="N643" s="190">
        <v>1</v>
      </c>
      <c r="O643" s="190">
        <v>0</v>
      </c>
      <c r="P643" s="190">
        <v>1</v>
      </c>
    </row>
    <row r="644" spans="1:16" ht="15" customHeight="1" x14ac:dyDescent="0.2">
      <c r="A644" s="188" t="s">
        <v>1231</v>
      </c>
      <c r="B644" s="187" t="s">
        <v>8</v>
      </c>
      <c r="C644" s="188">
        <v>3</v>
      </c>
      <c r="D644" s="188">
        <v>313</v>
      </c>
      <c r="E644" s="189" t="s">
        <v>1211</v>
      </c>
      <c r="F644" s="190">
        <v>39</v>
      </c>
      <c r="G644" s="190">
        <v>158.89352717200003</v>
      </c>
      <c r="H644" s="190">
        <v>56.982131508999998</v>
      </c>
      <c r="I644" s="190">
        <v>50.982131508999998</v>
      </c>
      <c r="J644" s="190">
        <v>6</v>
      </c>
      <c r="K644" s="190">
        <v>97.911395658000004</v>
      </c>
      <c r="L644" s="190">
        <v>52.441054508999997</v>
      </c>
      <c r="M644" s="190">
        <v>45.470341148999999</v>
      </c>
      <c r="N644" s="190">
        <v>4</v>
      </c>
      <c r="O644" s="190">
        <v>0</v>
      </c>
      <c r="P644" s="190">
        <v>4</v>
      </c>
    </row>
    <row r="645" spans="1:16" ht="15" customHeight="1" x14ac:dyDescent="0.2">
      <c r="A645" s="188" t="s">
        <v>1231</v>
      </c>
      <c r="B645" s="187" t="s">
        <v>8</v>
      </c>
      <c r="C645" s="188">
        <v>3</v>
      </c>
      <c r="D645" s="188">
        <v>314</v>
      </c>
      <c r="E645" s="189" t="s">
        <v>1136</v>
      </c>
      <c r="F645" s="190">
        <v>40</v>
      </c>
      <c r="G645" s="190">
        <v>394.89074889199998</v>
      </c>
      <c r="H645" s="190">
        <v>98.479295149999999</v>
      </c>
      <c r="I645" s="190">
        <v>90.472687222000005</v>
      </c>
      <c r="J645" s="190">
        <v>8.0066079279999993</v>
      </c>
      <c r="K645" s="190">
        <v>285.15484580399999</v>
      </c>
      <c r="L645" s="190">
        <v>171.142511009</v>
      </c>
      <c r="M645" s="190">
        <v>114.01233479500002</v>
      </c>
      <c r="N645" s="190">
        <v>11.256607926999999</v>
      </c>
      <c r="O645" s="190">
        <v>10.156607926999998</v>
      </c>
      <c r="P645" s="190">
        <v>1.1000000000000001</v>
      </c>
    </row>
    <row r="646" spans="1:16" ht="15" customHeight="1" x14ac:dyDescent="0.2">
      <c r="A646" s="188" t="s">
        <v>1231</v>
      </c>
      <c r="B646" s="187" t="s">
        <v>8</v>
      </c>
      <c r="C646" s="188">
        <v>3</v>
      </c>
      <c r="D646" s="188">
        <v>315</v>
      </c>
      <c r="E646" s="189" t="s">
        <v>90</v>
      </c>
      <c r="F646" s="190">
        <v>51</v>
      </c>
      <c r="G646" s="190">
        <v>802.98609312899998</v>
      </c>
      <c r="H646" s="190">
        <v>425.97085336199996</v>
      </c>
      <c r="I646" s="190">
        <v>214.20505816000002</v>
      </c>
      <c r="J646" s="190">
        <v>211.76579520199999</v>
      </c>
      <c r="K646" s="190">
        <v>313.06268153200006</v>
      </c>
      <c r="L646" s="190">
        <v>186.09083968499999</v>
      </c>
      <c r="M646" s="190">
        <v>126.97184184700001</v>
      </c>
      <c r="N646" s="190">
        <v>63.952558203000009</v>
      </c>
      <c r="O646" s="190">
        <v>54.201888950000004</v>
      </c>
      <c r="P646" s="190">
        <v>9.7506692529999999</v>
      </c>
    </row>
    <row r="647" spans="1:16" ht="15" customHeight="1" x14ac:dyDescent="0.2">
      <c r="A647" s="188" t="s">
        <v>1231</v>
      </c>
      <c r="B647" s="187" t="s">
        <v>8</v>
      </c>
      <c r="C647" s="188">
        <v>3</v>
      </c>
      <c r="D647" s="188">
        <v>316</v>
      </c>
      <c r="E647" s="189" t="s">
        <v>1137</v>
      </c>
      <c r="F647" s="190">
        <v>6</v>
      </c>
      <c r="G647" s="190">
        <v>26.339392351000001</v>
      </c>
      <c r="H647" s="190">
        <v>5.5505249449999994</v>
      </c>
      <c r="I647" s="190">
        <v>0.53226188200000002</v>
      </c>
      <c r="J647" s="190">
        <v>5.018263063</v>
      </c>
      <c r="K647" s="190">
        <v>19.651250453999999</v>
      </c>
      <c r="L647" s="190">
        <v>8.0551298790000008</v>
      </c>
      <c r="M647" s="190">
        <v>11.596120574999999</v>
      </c>
      <c r="N647" s="190">
        <v>1.1376169439999999</v>
      </c>
      <c r="O647" s="190">
        <v>0.293052164</v>
      </c>
      <c r="P647" s="190">
        <v>0.84456478000000001</v>
      </c>
    </row>
    <row r="648" spans="1:16" ht="15" customHeight="1" x14ac:dyDescent="0.2">
      <c r="A648" s="188" t="s">
        <v>1231</v>
      </c>
      <c r="B648" s="187" t="s">
        <v>8</v>
      </c>
      <c r="C648" s="188">
        <v>3</v>
      </c>
      <c r="D648" s="188">
        <v>317</v>
      </c>
      <c r="E648" s="189" t="s">
        <v>1212</v>
      </c>
      <c r="F648" s="190">
        <v>19</v>
      </c>
      <c r="G648" s="190">
        <v>132.96181887199998</v>
      </c>
      <c r="H648" s="190">
        <v>56.341536493</v>
      </c>
      <c r="I648" s="190">
        <v>44.481234618999999</v>
      </c>
      <c r="J648" s="190">
        <v>11.860301873999999</v>
      </c>
      <c r="K648" s="190">
        <v>68.676563971999997</v>
      </c>
      <c r="L648" s="190">
        <v>24.414909023</v>
      </c>
      <c r="M648" s="190">
        <v>44.26165494899999</v>
      </c>
      <c r="N648" s="190">
        <v>7.9437183969999996</v>
      </c>
      <c r="O648" s="190">
        <v>6.2903361950000001</v>
      </c>
      <c r="P648" s="190">
        <v>1.6533822020000002</v>
      </c>
    </row>
    <row r="649" spans="1:16" ht="15" customHeight="1" x14ac:dyDescent="0.2">
      <c r="A649" s="188" t="s">
        <v>1231</v>
      </c>
      <c r="B649" s="187" t="s">
        <v>8</v>
      </c>
      <c r="C649" s="188">
        <v>3</v>
      </c>
      <c r="D649" s="188">
        <v>318</v>
      </c>
      <c r="E649" s="189" t="s">
        <v>1138</v>
      </c>
      <c r="F649" s="190">
        <v>26</v>
      </c>
      <c r="G649" s="190">
        <v>163.241276352</v>
      </c>
      <c r="H649" s="190">
        <v>35.302792806999996</v>
      </c>
      <c r="I649" s="190">
        <v>15.542203146</v>
      </c>
      <c r="J649" s="190">
        <v>19.760589661000001</v>
      </c>
      <c r="K649" s="190">
        <v>120.938483542</v>
      </c>
      <c r="L649" s="190">
        <v>43.923700522999994</v>
      </c>
      <c r="M649" s="190">
        <v>77.014783019000006</v>
      </c>
      <c r="N649" s="190">
        <v>7</v>
      </c>
      <c r="O649" s="190">
        <v>2</v>
      </c>
      <c r="P649" s="190">
        <v>5</v>
      </c>
    </row>
    <row r="650" spans="1:16" ht="15" customHeight="1" x14ac:dyDescent="0.2">
      <c r="A650" s="188" t="s">
        <v>1231</v>
      </c>
      <c r="B650" s="187" t="s">
        <v>8</v>
      </c>
      <c r="C650" s="188">
        <v>3</v>
      </c>
      <c r="D650" s="188">
        <v>320</v>
      </c>
      <c r="E650" s="189" t="s">
        <v>91</v>
      </c>
      <c r="F650" s="190">
        <v>2</v>
      </c>
      <c r="G650" s="190" t="s">
        <v>141</v>
      </c>
      <c r="H650" s="190" t="s">
        <v>141</v>
      </c>
      <c r="I650" s="190" t="s">
        <v>141</v>
      </c>
      <c r="J650" s="190" t="s">
        <v>141</v>
      </c>
      <c r="K650" s="190" t="s">
        <v>141</v>
      </c>
      <c r="L650" s="190" t="s">
        <v>141</v>
      </c>
      <c r="M650" s="190" t="s">
        <v>141</v>
      </c>
      <c r="N650" s="190" t="s">
        <v>141</v>
      </c>
      <c r="O650" s="190" t="s">
        <v>141</v>
      </c>
      <c r="P650" s="190" t="s">
        <v>141</v>
      </c>
    </row>
    <row r="651" spans="1:16" ht="15" customHeight="1" x14ac:dyDescent="0.2">
      <c r="A651" s="188" t="s">
        <v>1231</v>
      </c>
      <c r="B651" s="187" t="s">
        <v>8</v>
      </c>
      <c r="C651" s="188">
        <v>4</v>
      </c>
      <c r="D651" s="188">
        <v>401</v>
      </c>
      <c r="E651" s="189" t="s">
        <v>1166</v>
      </c>
      <c r="F651" s="190">
        <v>4</v>
      </c>
      <c r="G651" s="190" t="s">
        <v>141</v>
      </c>
      <c r="H651" s="190" t="s">
        <v>141</v>
      </c>
      <c r="I651" s="190" t="s">
        <v>141</v>
      </c>
      <c r="J651" s="190" t="s">
        <v>141</v>
      </c>
      <c r="K651" s="190" t="s">
        <v>141</v>
      </c>
      <c r="L651" s="190" t="s">
        <v>141</v>
      </c>
      <c r="M651" s="190" t="s">
        <v>141</v>
      </c>
      <c r="N651" s="190" t="s">
        <v>141</v>
      </c>
      <c r="O651" s="190" t="s">
        <v>141</v>
      </c>
      <c r="P651" s="190" t="s">
        <v>141</v>
      </c>
    </row>
    <row r="652" spans="1:16" ht="15" customHeight="1" x14ac:dyDescent="0.2">
      <c r="A652" s="188" t="s">
        <v>1231</v>
      </c>
      <c r="B652" s="187" t="s">
        <v>8</v>
      </c>
      <c r="C652" s="188">
        <v>4</v>
      </c>
      <c r="D652" s="188">
        <v>402</v>
      </c>
      <c r="E652" s="189" t="s">
        <v>92</v>
      </c>
      <c r="F652" s="190">
        <v>15</v>
      </c>
      <c r="G652" s="190">
        <v>105.53155387700001</v>
      </c>
      <c r="H652" s="190">
        <v>5.1301961110000001</v>
      </c>
      <c r="I652" s="190">
        <v>2.1135457999999999E-2</v>
      </c>
      <c r="J652" s="190">
        <v>5.1090606530000002</v>
      </c>
      <c r="K652" s="190">
        <v>96.89743378</v>
      </c>
      <c r="L652" s="190">
        <v>41.032180650000001</v>
      </c>
      <c r="M652" s="190">
        <v>55.865253129999999</v>
      </c>
      <c r="N652" s="190">
        <v>3.5039239499999999</v>
      </c>
      <c r="O652" s="190">
        <v>1.7428067989999998</v>
      </c>
      <c r="P652" s="190">
        <v>1.7611171510000001</v>
      </c>
    </row>
    <row r="653" spans="1:16" ht="15" customHeight="1" x14ac:dyDescent="0.2">
      <c r="A653" s="188" t="s">
        <v>1231</v>
      </c>
      <c r="B653" s="187" t="s">
        <v>8</v>
      </c>
      <c r="C653" s="188">
        <v>4</v>
      </c>
      <c r="D653" s="188">
        <v>403</v>
      </c>
      <c r="E653" s="189" t="s">
        <v>120</v>
      </c>
      <c r="F653" s="190">
        <v>1</v>
      </c>
      <c r="G653" s="190" t="s">
        <v>141</v>
      </c>
      <c r="H653" s="190" t="s">
        <v>141</v>
      </c>
      <c r="I653" s="190" t="s">
        <v>141</v>
      </c>
      <c r="J653" s="190" t="s">
        <v>141</v>
      </c>
      <c r="K653" s="190" t="s">
        <v>141</v>
      </c>
      <c r="L653" s="190" t="s">
        <v>141</v>
      </c>
      <c r="M653" s="190" t="s">
        <v>141</v>
      </c>
      <c r="N653" s="190" t="s">
        <v>141</v>
      </c>
      <c r="O653" s="190" t="s">
        <v>141</v>
      </c>
      <c r="P653" s="190" t="s">
        <v>141</v>
      </c>
    </row>
    <row r="654" spans="1:16" ht="15" customHeight="1" x14ac:dyDescent="0.2">
      <c r="A654" s="188" t="s">
        <v>1231</v>
      </c>
      <c r="B654" s="187" t="s">
        <v>8</v>
      </c>
      <c r="C654" s="188">
        <v>4</v>
      </c>
      <c r="D654" s="188">
        <v>404</v>
      </c>
      <c r="E654" s="189" t="s">
        <v>93</v>
      </c>
      <c r="F654" s="190">
        <v>30</v>
      </c>
      <c r="G654" s="190">
        <v>163.19437580999997</v>
      </c>
      <c r="H654" s="190">
        <v>11.599150016999998</v>
      </c>
      <c r="I654" s="190">
        <v>0</v>
      </c>
      <c r="J654" s="190">
        <v>11.599150016999998</v>
      </c>
      <c r="K654" s="190">
        <v>148.22485901500005</v>
      </c>
      <c r="L654" s="190">
        <v>71.693690032000021</v>
      </c>
      <c r="M654" s="190">
        <v>76.531168982999986</v>
      </c>
      <c r="N654" s="190">
        <v>3.3703667170000005</v>
      </c>
      <c r="O654" s="190">
        <v>2.8050682120000006</v>
      </c>
      <c r="P654" s="190">
        <v>0.56529850500000001</v>
      </c>
    </row>
    <row r="655" spans="1:16" ht="15" customHeight="1" x14ac:dyDescent="0.2">
      <c r="A655" s="188" t="s">
        <v>1231</v>
      </c>
      <c r="B655" s="187" t="s">
        <v>8</v>
      </c>
      <c r="C655" s="188">
        <v>4</v>
      </c>
      <c r="D655" s="188">
        <v>406</v>
      </c>
      <c r="E655" s="189" t="s">
        <v>121</v>
      </c>
      <c r="F655" s="190">
        <v>13</v>
      </c>
      <c r="G655" s="190">
        <v>96.236648940000009</v>
      </c>
      <c r="H655" s="190">
        <v>1.6137074629999999</v>
      </c>
      <c r="I655" s="190">
        <v>0.63756474299999999</v>
      </c>
      <c r="J655" s="190">
        <v>0.97614272000000013</v>
      </c>
      <c r="K655" s="190">
        <v>93.325154223999988</v>
      </c>
      <c r="L655" s="190">
        <v>58.092341932000011</v>
      </c>
      <c r="M655" s="190">
        <v>35.232812291999998</v>
      </c>
      <c r="N655" s="190">
        <v>1.2977872349999999</v>
      </c>
      <c r="O655" s="190">
        <v>0.77737611500000003</v>
      </c>
      <c r="P655" s="190">
        <v>0.52041112</v>
      </c>
    </row>
    <row r="656" spans="1:16" ht="15" customHeight="1" x14ac:dyDescent="0.2">
      <c r="A656" s="188" t="s">
        <v>1231</v>
      </c>
      <c r="B656" s="187" t="s">
        <v>8</v>
      </c>
      <c r="C656" s="188">
        <v>5</v>
      </c>
      <c r="D656" s="188">
        <v>501</v>
      </c>
      <c r="E656" s="189" t="s">
        <v>95</v>
      </c>
      <c r="F656" s="190">
        <v>3</v>
      </c>
      <c r="G656" s="190" t="s">
        <v>141</v>
      </c>
      <c r="H656" s="190" t="s">
        <v>141</v>
      </c>
      <c r="I656" s="190" t="s">
        <v>141</v>
      </c>
      <c r="J656" s="190" t="s">
        <v>141</v>
      </c>
      <c r="K656" s="190" t="s">
        <v>141</v>
      </c>
      <c r="L656" s="190" t="s">
        <v>141</v>
      </c>
      <c r="M656" s="190" t="s">
        <v>141</v>
      </c>
      <c r="N656" s="190" t="s">
        <v>141</v>
      </c>
      <c r="O656" s="190" t="s">
        <v>141</v>
      </c>
      <c r="P656" s="190" t="s">
        <v>141</v>
      </c>
    </row>
    <row r="657" spans="1:16" ht="15" customHeight="1" x14ac:dyDescent="0.2">
      <c r="A657" s="188" t="s">
        <v>1231</v>
      </c>
      <c r="B657" s="187" t="s">
        <v>8</v>
      </c>
      <c r="C657" s="188">
        <v>5</v>
      </c>
      <c r="D657" s="188">
        <v>502</v>
      </c>
      <c r="E657" s="189" t="s">
        <v>1220</v>
      </c>
      <c r="F657" s="190">
        <v>4</v>
      </c>
      <c r="G657" s="190">
        <v>60.274747028999997</v>
      </c>
      <c r="H657" s="190">
        <v>40.978979869</v>
      </c>
      <c r="I657" s="190">
        <v>35.479446578000001</v>
      </c>
      <c r="J657" s="190">
        <v>5.4995332910000005</v>
      </c>
      <c r="K657" s="190">
        <v>19.040944506999999</v>
      </c>
      <c r="L657" s="190">
        <v>6.7874144359999997</v>
      </c>
      <c r="M657" s="190">
        <v>12.253530071</v>
      </c>
      <c r="N657" s="190">
        <v>0.25482264900000001</v>
      </c>
      <c r="O657" s="190">
        <v>0.22542003599999999</v>
      </c>
      <c r="P657" s="190">
        <v>2.9402613000000001E-2</v>
      </c>
    </row>
    <row r="658" spans="1:16" ht="15" customHeight="1" x14ac:dyDescent="0.2">
      <c r="A658" s="188" t="s">
        <v>1231</v>
      </c>
      <c r="B658" s="187" t="s">
        <v>8</v>
      </c>
      <c r="C658" s="188">
        <v>5</v>
      </c>
      <c r="D658" s="188">
        <v>504</v>
      </c>
      <c r="E658" s="189" t="s">
        <v>1140</v>
      </c>
      <c r="F658" s="190">
        <v>3</v>
      </c>
      <c r="G658" s="190">
        <v>37.989773556999999</v>
      </c>
      <c r="H658" s="190">
        <v>4.8677867040000002</v>
      </c>
      <c r="I658" s="190">
        <v>3.3031409780000001</v>
      </c>
      <c r="J658" s="190">
        <v>1.564645726</v>
      </c>
      <c r="K658" s="190">
        <v>30.688093498000001</v>
      </c>
      <c r="L658" s="190">
        <v>16.561723885999999</v>
      </c>
      <c r="M658" s="190">
        <v>14.126369612</v>
      </c>
      <c r="N658" s="190">
        <v>2.4338933520000001</v>
      </c>
      <c r="O658" s="190">
        <v>0.86924762600000005</v>
      </c>
      <c r="P658" s="190">
        <v>1.564645726</v>
      </c>
    </row>
    <row r="659" spans="1:16" ht="15" customHeight="1" x14ac:dyDescent="0.2">
      <c r="A659" s="188" t="s">
        <v>1231</v>
      </c>
      <c r="B659" s="187" t="s">
        <v>8</v>
      </c>
      <c r="C659" s="188">
        <v>5</v>
      </c>
      <c r="D659" s="188">
        <v>505</v>
      </c>
      <c r="E659" s="189" t="s">
        <v>1141</v>
      </c>
      <c r="F659" s="190">
        <v>17</v>
      </c>
      <c r="G659" s="190">
        <v>61.556250973999994</v>
      </c>
      <c r="H659" s="190">
        <v>33.000156463000003</v>
      </c>
      <c r="I659" s="190">
        <v>12.616335466999999</v>
      </c>
      <c r="J659" s="190">
        <v>20.383820996000001</v>
      </c>
      <c r="K659" s="190">
        <v>28.556094505000001</v>
      </c>
      <c r="L659" s="190">
        <v>16</v>
      </c>
      <c r="M659" s="190">
        <v>12.556094505000001</v>
      </c>
      <c r="N659" s="190">
        <v>0</v>
      </c>
      <c r="O659" s="190">
        <v>0</v>
      </c>
      <c r="P659" s="190">
        <v>0</v>
      </c>
    </row>
    <row r="660" spans="1:16" ht="15" customHeight="1" x14ac:dyDescent="0.2">
      <c r="A660" s="188" t="s">
        <v>1231</v>
      </c>
      <c r="B660" s="187" t="s">
        <v>8</v>
      </c>
      <c r="C660" s="188">
        <v>5</v>
      </c>
      <c r="D660" s="188">
        <v>506</v>
      </c>
      <c r="E660" s="189" t="s">
        <v>97</v>
      </c>
      <c r="F660" s="190">
        <v>42</v>
      </c>
      <c r="G660" s="190">
        <v>581.14680591499996</v>
      </c>
      <c r="H660" s="190">
        <v>392.50667096000001</v>
      </c>
      <c r="I660" s="190">
        <v>367.16806894299998</v>
      </c>
      <c r="J660" s="190">
        <v>25.338602016999999</v>
      </c>
      <c r="K660" s="190">
        <v>186.87599868000001</v>
      </c>
      <c r="L660" s="190">
        <v>97.706966770000008</v>
      </c>
      <c r="M660" s="190">
        <v>89.169031910000001</v>
      </c>
      <c r="N660" s="190">
        <v>1.7641362489999999</v>
      </c>
      <c r="O660" s="190">
        <v>0.50884686499999998</v>
      </c>
      <c r="P660" s="190">
        <v>1.2552893840000001</v>
      </c>
    </row>
    <row r="661" spans="1:16" ht="15" customHeight="1" x14ac:dyDescent="0.2">
      <c r="A661" s="188" t="s">
        <v>1231</v>
      </c>
      <c r="B661" s="187" t="s">
        <v>8</v>
      </c>
      <c r="C661" s="188">
        <v>5</v>
      </c>
      <c r="D661" s="188">
        <v>507</v>
      </c>
      <c r="E661" s="189" t="s">
        <v>1221</v>
      </c>
      <c r="F661" s="190">
        <v>2</v>
      </c>
      <c r="G661" s="190" t="s">
        <v>141</v>
      </c>
      <c r="H661" s="190" t="s">
        <v>141</v>
      </c>
      <c r="I661" s="190" t="s">
        <v>141</v>
      </c>
      <c r="J661" s="190" t="s">
        <v>141</v>
      </c>
      <c r="K661" s="190" t="s">
        <v>141</v>
      </c>
      <c r="L661" s="190" t="s">
        <v>141</v>
      </c>
      <c r="M661" s="190" t="s">
        <v>141</v>
      </c>
      <c r="N661" s="190" t="s">
        <v>141</v>
      </c>
      <c r="O661" s="190" t="s">
        <v>141</v>
      </c>
      <c r="P661" s="190" t="s">
        <v>141</v>
      </c>
    </row>
    <row r="662" spans="1:16" ht="15" customHeight="1" x14ac:dyDescent="0.2">
      <c r="A662" s="188" t="s">
        <v>1231</v>
      </c>
      <c r="B662" s="187" t="s">
        <v>8</v>
      </c>
      <c r="C662" s="188">
        <v>5</v>
      </c>
      <c r="D662" s="188">
        <v>508</v>
      </c>
      <c r="E662" s="189" t="s">
        <v>1143</v>
      </c>
      <c r="F662" s="190">
        <v>7</v>
      </c>
      <c r="G662" s="190">
        <v>47.430622561999996</v>
      </c>
      <c r="H662" s="190">
        <v>24.516463998000003</v>
      </c>
      <c r="I662" s="190">
        <v>2.7073089399999999</v>
      </c>
      <c r="J662" s="190">
        <v>21.809155057999998</v>
      </c>
      <c r="K662" s="190">
        <v>21.914158562000001</v>
      </c>
      <c r="L662" s="190">
        <v>2.8963370230000001</v>
      </c>
      <c r="M662" s="190">
        <v>19.017821539</v>
      </c>
      <c r="N662" s="190">
        <v>1</v>
      </c>
      <c r="O662" s="190">
        <v>0</v>
      </c>
      <c r="P662" s="190">
        <v>1</v>
      </c>
    </row>
    <row r="663" spans="1:16" ht="15" customHeight="1" x14ac:dyDescent="0.2">
      <c r="A663" s="188" t="s">
        <v>1231</v>
      </c>
      <c r="B663" s="187" t="s">
        <v>8</v>
      </c>
      <c r="C663" s="188">
        <v>6</v>
      </c>
      <c r="D663" s="188">
        <v>601</v>
      </c>
      <c r="E663" s="189" t="s">
        <v>98</v>
      </c>
      <c r="F663" s="190">
        <v>128</v>
      </c>
      <c r="G663" s="190">
        <v>470.98047491199998</v>
      </c>
      <c r="H663" s="190">
        <v>412.034972547</v>
      </c>
      <c r="I663" s="190">
        <v>134.35018683799998</v>
      </c>
      <c r="J663" s="190">
        <v>277.68478570899998</v>
      </c>
      <c r="K663" s="190">
        <v>37.683750883000002</v>
      </c>
      <c r="L663" s="190">
        <v>10.478083758999999</v>
      </c>
      <c r="M663" s="190">
        <v>27.205667124000001</v>
      </c>
      <c r="N663" s="190">
        <v>21.261751461999999</v>
      </c>
      <c r="O663" s="190">
        <v>11.721649484</v>
      </c>
      <c r="P663" s="190">
        <v>9.5401019779999991</v>
      </c>
    </row>
    <row r="664" spans="1:16" ht="15" customHeight="1" x14ac:dyDescent="0.2">
      <c r="A664" s="188" t="s">
        <v>1231</v>
      </c>
      <c r="B664" s="187" t="s">
        <v>8</v>
      </c>
      <c r="C664" s="188">
        <v>6</v>
      </c>
      <c r="D664" s="188">
        <v>602</v>
      </c>
      <c r="E664" s="189" t="s">
        <v>99</v>
      </c>
      <c r="F664" s="190">
        <v>25</v>
      </c>
      <c r="G664" s="190">
        <v>238.37070386000002</v>
      </c>
      <c r="H664" s="190">
        <v>187.74457428900001</v>
      </c>
      <c r="I664" s="190">
        <v>54.914858096000003</v>
      </c>
      <c r="J664" s="190">
        <v>132.829716193</v>
      </c>
      <c r="K664" s="190">
        <v>37.960019384999995</v>
      </c>
      <c r="L664" s="190">
        <v>2.9616888350000004</v>
      </c>
      <c r="M664" s="190">
        <v>34.998330549999999</v>
      </c>
      <c r="N664" s="190">
        <v>12.666110181000001</v>
      </c>
      <c r="O664" s="190">
        <v>2.9165275450000001</v>
      </c>
      <c r="P664" s="190">
        <v>9.7495826359999995</v>
      </c>
    </row>
    <row r="665" spans="1:16" ht="15" customHeight="1" x14ac:dyDescent="0.2">
      <c r="A665" s="188" t="s">
        <v>1231</v>
      </c>
      <c r="B665" s="187" t="s">
        <v>8</v>
      </c>
      <c r="C665" s="188">
        <v>6</v>
      </c>
      <c r="D665" s="188">
        <v>603</v>
      </c>
      <c r="E665" s="189" t="s">
        <v>122</v>
      </c>
      <c r="F665" s="190">
        <v>7</v>
      </c>
      <c r="G665" s="190">
        <v>548.296569428</v>
      </c>
      <c r="H665" s="190">
        <v>294.19868780000002</v>
      </c>
      <c r="I665" s="190">
        <v>121.149104491</v>
      </c>
      <c r="J665" s="190">
        <v>173.04958330899998</v>
      </c>
      <c r="K665" s="190">
        <v>238.02363261300002</v>
      </c>
      <c r="L665" s="190">
        <v>42.615267211000003</v>
      </c>
      <c r="M665" s="190">
        <v>195.40836540200002</v>
      </c>
      <c r="N665" s="190">
        <v>16.074249005999999</v>
      </c>
      <c r="O665" s="190">
        <v>5.399395427</v>
      </c>
      <c r="P665" s="190">
        <v>10.674853579000001</v>
      </c>
    </row>
    <row r="666" spans="1:16" ht="15" customHeight="1" x14ac:dyDescent="0.2">
      <c r="A666" s="188" t="s">
        <v>1231</v>
      </c>
      <c r="B666" s="187" t="s">
        <v>8</v>
      </c>
      <c r="C666" s="188">
        <v>6</v>
      </c>
      <c r="D666" s="188">
        <v>604</v>
      </c>
      <c r="E666" s="189" t="s">
        <v>100</v>
      </c>
      <c r="F666" s="190">
        <v>3</v>
      </c>
      <c r="G666" s="190">
        <v>11.547433606</v>
      </c>
      <c r="H666" s="190">
        <v>0.45621181199999999</v>
      </c>
      <c r="I666" s="190">
        <v>0.399185336</v>
      </c>
      <c r="J666" s="190">
        <v>5.7026476E-2</v>
      </c>
      <c r="K666" s="190">
        <v>10.915169166</v>
      </c>
      <c r="L666" s="190">
        <v>0.83439879900000002</v>
      </c>
      <c r="M666" s="190">
        <v>10.080770367</v>
      </c>
      <c r="N666" s="190">
        <v>0.17605262499999999</v>
      </c>
      <c r="O666" s="190">
        <v>3.9675383000000002E-2</v>
      </c>
      <c r="P666" s="190">
        <v>0.13637724200000001</v>
      </c>
    </row>
    <row r="667" spans="1:16" ht="15" customHeight="1" x14ac:dyDescent="0.2">
      <c r="A667" s="188" t="s">
        <v>1231</v>
      </c>
      <c r="B667" s="187" t="s">
        <v>8</v>
      </c>
      <c r="C667" s="188">
        <v>6</v>
      </c>
      <c r="D667" s="188">
        <v>605</v>
      </c>
      <c r="E667" s="189" t="s">
        <v>1144</v>
      </c>
      <c r="F667" s="190">
        <v>4</v>
      </c>
      <c r="G667" s="190">
        <v>25.999999999</v>
      </c>
      <c r="H667" s="190">
        <v>15.999999998</v>
      </c>
      <c r="I667" s="190">
        <v>6.9999999989999999</v>
      </c>
      <c r="J667" s="190">
        <v>8.9999999989999999</v>
      </c>
      <c r="K667" s="190">
        <v>9.9999999989999999</v>
      </c>
      <c r="L667" s="190">
        <v>3.9999999989999999</v>
      </c>
      <c r="M667" s="190">
        <v>6</v>
      </c>
      <c r="N667" s="190">
        <v>0</v>
      </c>
      <c r="O667" s="190">
        <v>0</v>
      </c>
      <c r="P667" s="190">
        <v>0</v>
      </c>
    </row>
    <row r="668" spans="1:16" ht="15" customHeight="1" x14ac:dyDescent="0.2">
      <c r="A668" s="188" t="s">
        <v>1231</v>
      </c>
      <c r="B668" s="187" t="s">
        <v>8</v>
      </c>
      <c r="C668" s="188">
        <v>6</v>
      </c>
      <c r="D668" s="188">
        <v>606</v>
      </c>
      <c r="E668" s="189" t="s">
        <v>1145</v>
      </c>
      <c r="F668" s="190">
        <v>16</v>
      </c>
      <c r="G668" s="190">
        <v>33.988968043</v>
      </c>
      <c r="H668" s="190">
        <v>18.893092867</v>
      </c>
      <c r="I668" s="190">
        <v>9.6303459670000002</v>
      </c>
      <c r="J668" s="190">
        <v>9.2627468999999998</v>
      </c>
      <c r="K668" s="190">
        <v>14.832717273</v>
      </c>
      <c r="L668" s="190">
        <v>4.6645687599999999</v>
      </c>
      <c r="M668" s="190">
        <v>10.168148513</v>
      </c>
      <c r="N668" s="190">
        <v>0.263157894</v>
      </c>
      <c r="O668" s="190">
        <v>0</v>
      </c>
      <c r="P668" s="190">
        <v>0.263157894</v>
      </c>
    </row>
    <row r="669" spans="1:16" ht="15" customHeight="1" x14ac:dyDescent="0.2">
      <c r="A669" s="188" t="s">
        <v>1231</v>
      </c>
      <c r="B669" s="187" t="s">
        <v>8</v>
      </c>
      <c r="C669" s="188">
        <v>7</v>
      </c>
      <c r="D669" s="188">
        <v>701</v>
      </c>
      <c r="E669" s="189" t="s">
        <v>1146</v>
      </c>
      <c r="F669" s="190">
        <v>7</v>
      </c>
      <c r="G669" s="190">
        <v>49.031672436999997</v>
      </c>
      <c r="H669" s="190">
        <v>41.181046350000003</v>
      </c>
      <c r="I669" s="190">
        <v>32.72288709</v>
      </c>
      <c r="J669" s="190">
        <v>8.4581592600000004</v>
      </c>
      <c r="K669" s="190">
        <v>7.2513097159999997</v>
      </c>
      <c r="L669" s="190">
        <v>1.850212089</v>
      </c>
      <c r="M669" s="190">
        <v>5.4010976270000004</v>
      </c>
      <c r="N669" s="190">
        <v>0.59931636899999996</v>
      </c>
      <c r="O669" s="190">
        <v>0.39954424599999999</v>
      </c>
      <c r="P669" s="190">
        <v>0.199772123</v>
      </c>
    </row>
    <row r="670" spans="1:16" ht="15" customHeight="1" x14ac:dyDescent="0.2">
      <c r="A670" s="188" t="s">
        <v>1231</v>
      </c>
      <c r="B670" s="187" t="s">
        <v>8</v>
      </c>
      <c r="C670" s="188">
        <v>7</v>
      </c>
      <c r="D670" s="188">
        <v>702</v>
      </c>
      <c r="E670" s="189" t="s">
        <v>101</v>
      </c>
      <c r="F670" s="190">
        <v>4</v>
      </c>
      <c r="G670" s="190">
        <v>7.5</v>
      </c>
      <c r="H670" s="190">
        <v>0</v>
      </c>
      <c r="I670" s="190">
        <v>0</v>
      </c>
      <c r="J670" s="190">
        <v>0</v>
      </c>
      <c r="K670" s="190">
        <v>7.5</v>
      </c>
      <c r="L670" s="190">
        <v>0.5</v>
      </c>
      <c r="M670" s="190">
        <v>7</v>
      </c>
      <c r="N670" s="190">
        <v>0</v>
      </c>
      <c r="O670" s="190">
        <v>0</v>
      </c>
      <c r="P670" s="190">
        <v>0</v>
      </c>
    </row>
    <row r="671" spans="1:16" ht="15" customHeight="1" x14ac:dyDescent="0.2">
      <c r="A671" s="188" t="s">
        <v>1231</v>
      </c>
      <c r="B671" s="187" t="s">
        <v>8</v>
      </c>
      <c r="C671" s="188">
        <v>7</v>
      </c>
      <c r="D671" s="188">
        <v>703</v>
      </c>
      <c r="E671" s="189" t="s">
        <v>1147</v>
      </c>
      <c r="F671" s="190">
        <v>20</v>
      </c>
      <c r="G671" s="190">
        <v>65.847222219999992</v>
      </c>
      <c r="H671" s="190">
        <v>10.051851851</v>
      </c>
      <c r="I671" s="190">
        <v>4</v>
      </c>
      <c r="J671" s="190">
        <v>6.0518518510000003</v>
      </c>
      <c r="K671" s="190">
        <v>49.170370370000001</v>
      </c>
      <c r="L671" s="190">
        <v>13.333333333000001</v>
      </c>
      <c r="M671" s="190">
        <v>35.837037037000002</v>
      </c>
      <c r="N671" s="190">
        <v>6.6249999959999997</v>
      </c>
      <c r="O671" s="190">
        <v>1.8124999979999998</v>
      </c>
      <c r="P671" s="190">
        <v>4.8124999979999998</v>
      </c>
    </row>
    <row r="672" spans="1:16" ht="15" customHeight="1" x14ac:dyDescent="0.2">
      <c r="A672" s="188" t="s">
        <v>1231</v>
      </c>
      <c r="B672" s="187" t="s">
        <v>8</v>
      </c>
      <c r="C672" s="188">
        <v>7</v>
      </c>
      <c r="D672" s="188">
        <v>704</v>
      </c>
      <c r="E672" s="189" t="s">
        <v>1222</v>
      </c>
      <c r="F672" s="190">
        <v>33</v>
      </c>
      <c r="G672" s="190">
        <v>106.57397479100001</v>
      </c>
      <c r="H672" s="190">
        <v>15.023067062999999</v>
      </c>
      <c r="I672" s="190">
        <v>14.999999998</v>
      </c>
      <c r="J672" s="190">
        <v>2.3067065000000001E-2</v>
      </c>
      <c r="K672" s="190">
        <v>87.379773592000006</v>
      </c>
      <c r="L672" s="190">
        <v>33.532411358000004</v>
      </c>
      <c r="M672" s="190">
        <v>53.847362233999995</v>
      </c>
      <c r="N672" s="190">
        <v>4.1711341270000002</v>
      </c>
      <c r="O672" s="190">
        <v>1.623067064</v>
      </c>
      <c r="P672" s="190">
        <v>2.548067063</v>
      </c>
    </row>
    <row r="673" spans="1:16" ht="15" customHeight="1" x14ac:dyDescent="0.2">
      <c r="A673" s="188" t="s">
        <v>1231</v>
      </c>
      <c r="B673" s="187" t="s">
        <v>8</v>
      </c>
      <c r="C673" s="188">
        <v>7</v>
      </c>
      <c r="D673" s="188">
        <v>705</v>
      </c>
      <c r="E673" s="189" t="s">
        <v>105</v>
      </c>
      <c r="F673" s="190">
        <v>16</v>
      </c>
      <c r="G673" s="190">
        <v>98.999999997000003</v>
      </c>
      <c r="H673" s="190">
        <v>8.9999999989999999</v>
      </c>
      <c r="I673" s="190">
        <v>6.9999999989999999</v>
      </c>
      <c r="J673" s="190">
        <v>2</v>
      </c>
      <c r="K673" s="190">
        <v>87.999999996</v>
      </c>
      <c r="L673" s="190">
        <v>53.999999998999996</v>
      </c>
      <c r="M673" s="190">
        <v>33.999999997000003</v>
      </c>
      <c r="N673" s="190">
        <v>1.9999999989999999</v>
      </c>
      <c r="O673" s="190">
        <v>0.99999999900000003</v>
      </c>
      <c r="P673" s="190">
        <v>1</v>
      </c>
    </row>
    <row r="674" spans="1:16" ht="15" customHeight="1" x14ac:dyDescent="0.2">
      <c r="A674" s="188" t="s">
        <v>1231</v>
      </c>
      <c r="B674" s="187" t="s">
        <v>8</v>
      </c>
      <c r="C674" s="188">
        <v>7</v>
      </c>
      <c r="D674" s="188">
        <v>706</v>
      </c>
      <c r="E674" s="189" t="s">
        <v>102</v>
      </c>
      <c r="F674" s="190">
        <v>2</v>
      </c>
      <c r="G674" s="190" t="s">
        <v>141</v>
      </c>
      <c r="H674" s="190" t="s">
        <v>141</v>
      </c>
      <c r="I674" s="190" t="s">
        <v>141</v>
      </c>
      <c r="J674" s="190" t="s">
        <v>141</v>
      </c>
      <c r="K674" s="190" t="s">
        <v>141</v>
      </c>
      <c r="L674" s="190" t="s">
        <v>141</v>
      </c>
      <c r="M674" s="190" t="s">
        <v>141</v>
      </c>
      <c r="N674" s="190" t="s">
        <v>141</v>
      </c>
      <c r="O674" s="190" t="s">
        <v>141</v>
      </c>
      <c r="P674" s="190" t="s">
        <v>141</v>
      </c>
    </row>
    <row r="675" spans="1:16" ht="15" customHeight="1" x14ac:dyDescent="0.2">
      <c r="A675" s="188" t="s">
        <v>1231</v>
      </c>
      <c r="B675" s="187" t="s">
        <v>8</v>
      </c>
      <c r="C675" s="188">
        <v>7</v>
      </c>
      <c r="D675" s="188">
        <v>707</v>
      </c>
      <c r="E675" s="189" t="s">
        <v>1148</v>
      </c>
      <c r="F675" s="190">
        <v>13</v>
      </c>
      <c r="G675" s="190">
        <v>17.009219809000001</v>
      </c>
      <c r="H675" s="190">
        <v>3.0556844519999999</v>
      </c>
      <c r="I675" s="190">
        <v>2.0278422260000002</v>
      </c>
      <c r="J675" s="190">
        <v>1.027842226</v>
      </c>
      <c r="K675" s="190">
        <v>13.839113036000001</v>
      </c>
      <c r="L675" s="190">
        <v>5.3255716990000002</v>
      </c>
      <c r="M675" s="190">
        <v>8.5135413369999995</v>
      </c>
      <c r="N675" s="190">
        <v>0.114422312</v>
      </c>
      <c r="O675" s="190">
        <v>2.7842226000000001E-2</v>
      </c>
      <c r="P675" s="190">
        <v>8.6580086000000001E-2</v>
      </c>
    </row>
    <row r="676" spans="1:16" ht="15" customHeight="1" x14ac:dyDescent="0.2">
      <c r="A676" s="188" t="s">
        <v>1231</v>
      </c>
      <c r="B676" s="187" t="s">
        <v>8</v>
      </c>
      <c r="C676" s="188">
        <v>7</v>
      </c>
      <c r="D676" s="188">
        <v>708</v>
      </c>
      <c r="E676" s="189" t="s">
        <v>1149</v>
      </c>
      <c r="F676" s="190">
        <v>3</v>
      </c>
      <c r="G676" s="190">
        <v>16.230607819999999</v>
      </c>
      <c r="H676" s="190">
        <v>4.3732433000000001E-2</v>
      </c>
      <c r="I676" s="190">
        <v>0</v>
      </c>
      <c r="J676" s="190">
        <v>4.3732433000000001E-2</v>
      </c>
      <c r="K676" s="190">
        <v>15.062711653000001</v>
      </c>
      <c r="L676" s="190">
        <v>1.680268892</v>
      </c>
      <c r="M676" s="190">
        <v>13.382442761</v>
      </c>
      <c r="N676" s="190">
        <v>1.1241637299999998</v>
      </c>
      <c r="O676" s="190">
        <v>8.7696403000000006E-2</v>
      </c>
      <c r="P676" s="190">
        <v>1.036467327</v>
      </c>
    </row>
    <row r="677" spans="1:16" ht="15" customHeight="1" x14ac:dyDescent="0.2">
      <c r="A677" s="188" t="s">
        <v>1231</v>
      </c>
      <c r="B677" s="187" t="s">
        <v>8</v>
      </c>
      <c r="C677" s="188">
        <v>7</v>
      </c>
      <c r="D677" s="188">
        <v>709</v>
      </c>
      <c r="E677" s="189" t="s">
        <v>1150</v>
      </c>
      <c r="F677" s="190">
        <v>13</v>
      </c>
      <c r="G677" s="190">
        <v>25.999999999</v>
      </c>
      <c r="H677" s="190">
        <v>0</v>
      </c>
      <c r="I677" s="190">
        <v>0</v>
      </c>
      <c r="J677" s="190">
        <v>0</v>
      </c>
      <c r="K677" s="190">
        <v>24.999999999</v>
      </c>
      <c r="L677" s="190">
        <v>3</v>
      </c>
      <c r="M677" s="190">
        <v>21.999999999</v>
      </c>
      <c r="N677" s="190">
        <v>1</v>
      </c>
      <c r="O677" s="190">
        <v>0</v>
      </c>
      <c r="P677" s="190">
        <v>1</v>
      </c>
    </row>
    <row r="678" spans="1:16" ht="15" customHeight="1" x14ac:dyDescent="0.2">
      <c r="A678" s="188" t="s">
        <v>1231</v>
      </c>
      <c r="B678" s="187" t="s">
        <v>8</v>
      </c>
      <c r="C678" s="188">
        <v>7</v>
      </c>
      <c r="D678" s="188">
        <v>710</v>
      </c>
      <c r="E678" s="189" t="s">
        <v>1223</v>
      </c>
      <c r="F678" s="190">
        <v>1</v>
      </c>
      <c r="G678" s="190" t="s">
        <v>141</v>
      </c>
      <c r="H678" s="190" t="s">
        <v>141</v>
      </c>
      <c r="I678" s="190" t="s">
        <v>141</v>
      </c>
      <c r="J678" s="190" t="s">
        <v>141</v>
      </c>
      <c r="K678" s="190" t="s">
        <v>141</v>
      </c>
      <c r="L678" s="190" t="s">
        <v>141</v>
      </c>
      <c r="M678" s="190" t="s">
        <v>141</v>
      </c>
      <c r="N678" s="190" t="s">
        <v>141</v>
      </c>
      <c r="O678" s="190" t="s">
        <v>141</v>
      </c>
      <c r="P678" s="190" t="s">
        <v>141</v>
      </c>
    </row>
    <row r="679" spans="1:16" ht="15" customHeight="1" x14ac:dyDescent="0.2">
      <c r="A679" s="188" t="s">
        <v>1232</v>
      </c>
      <c r="B679" s="187" t="s">
        <v>156</v>
      </c>
      <c r="C679" s="188">
        <v>1</v>
      </c>
      <c r="D679" s="188">
        <v>101</v>
      </c>
      <c r="E679" s="189" t="s">
        <v>71</v>
      </c>
      <c r="F679" s="190">
        <v>42</v>
      </c>
      <c r="G679" s="190">
        <v>925.68360548600003</v>
      </c>
      <c r="H679" s="190">
        <v>631.01843676800002</v>
      </c>
      <c r="I679" s="190">
        <v>609.92914248499994</v>
      </c>
      <c r="J679" s="190">
        <v>21.089294283000001</v>
      </c>
      <c r="K679" s="190">
        <v>256.29983024900002</v>
      </c>
      <c r="L679" s="190">
        <v>157.91081978499997</v>
      </c>
      <c r="M679" s="190">
        <v>98.389010463999981</v>
      </c>
      <c r="N679" s="190">
        <v>38.365338440000002</v>
      </c>
      <c r="O679" s="190">
        <v>31.089294279000001</v>
      </c>
      <c r="P679" s="190">
        <v>7.2760441609999997</v>
      </c>
    </row>
    <row r="680" spans="1:16" ht="15" customHeight="1" x14ac:dyDescent="0.2">
      <c r="A680" s="188" t="s">
        <v>1232</v>
      </c>
      <c r="B680" s="187" t="s">
        <v>156</v>
      </c>
      <c r="C680" s="188">
        <v>1</v>
      </c>
      <c r="D680" s="188">
        <v>103</v>
      </c>
      <c r="E680" s="189" t="s">
        <v>111</v>
      </c>
      <c r="F680" s="190">
        <v>17</v>
      </c>
      <c r="G680" s="190">
        <v>113.99999999799999</v>
      </c>
      <c r="H680" s="190">
        <v>82.999999998999996</v>
      </c>
      <c r="I680" s="190">
        <v>69.999999998999996</v>
      </c>
      <c r="J680" s="190">
        <v>13</v>
      </c>
      <c r="K680" s="190">
        <v>21.999999998</v>
      </c>
      <c r="L680" s="190">
        <v>5</v>
      </c>
      <c r="M680" s="190">
        <v>16.999999998</v>
      </c>
      <c r="N680" s="190">
        <v>9</v>
      </c>
      <c r="O680" s="190">
        <v>8</v>
      </c>
      <c r="P680" s="190">
        <v>1</v>
      </c>
    </row>
    <row r="681" spans="1:16" ht="15" customHeight="1" x14ac:dyDescent="0.2">
      <c r="A681" s="188" t="s">
        <v>1232</v>
      </c>
      <c r="B681" s="187" t="s">
        <v>156</v>
      </c>
      <c r="C681" s="188">
        <v>1</v>
      </c>
      <c r="D681" s="188">
        <v>104</v>
      </c>
      <c r="E681" s="189" t="s">
        <v>1108</v>
      </c>
      <c r="F681" s="190">
        <v>6</v>
      </c>
      <c r="G681" s="190">
        <v>122.999999999</v>
      </c>
      <c r="H681" s="190">
        <v>80.999999997999993</v>
      </c>
      <c r="I681" s="190">
        <v>72.999999998999996</v>
      </c>
      <c r="J681" s="190">
        <v>7.9999999989999999</v>
      </c>
      <c r="K681" s="190">
        <v>34.999999998</v>
      </c>
      <c r="L681" s="190">
        <v>17.999999999</v>
      </c>
      <c r="M681" s="190">
        <v>16.999999999</v>
      </c>
      <c r="N681" s="190">
        <v>6.9999999979999998</v>
      </c>
      <c r="O681" s="190">
        <v>5.9999999989999999</v>
      </c>
      <c r="P681" s="190">
        <v>0.99999999900000003</v>
      </c>
    </row>
    <row r="682" spans="1:16" ht="15" customHeight="1" x14ac:dyDescent="0.2">
      <c r="A682" s="188" t="s">
        <v>1232</v>
      </c>
      <c r="B682" s="187" t="s">
        <v>156</v>
      </c>
      <c r="C682" s="188">
        <v>1</v>
      </c>
      <c r="D682" s="188">
        <v>105</v>
      </c>
      <c r="E682" s="189" t="s">
        <v>1109</v>
      </c>
      <c r="F682" s="190">
        <v>15</v>
      </c>
      <c r="G682" s="190">
        <v>39.251428570000002</v>
      </c>
      <c r="H682" s="190">
        <v>28.274285711000001</v>
      </c>
      <c r="I682" s="190">
        <v>22.508571427</v>
      </c>
      <c r="J682" s="190">
        <v>5.7657142839999995</v>
      </c>
      <c r="K682" s="190">
        <v>8.6799999979999996</v>
      </c>
      <c r="L682" s="190">
        <v>0.76571428500000005</v>
      </c>
      <c r="M682" s="190">
        <v>7.9142857129999999</v>
      </c>
      <c r="N682" s="190">
        <v>2.2971428559999998</v>
      </c>
      <c r="O682" s="190">
        <v>1.531428571</v>
      </c>
      <c r="P682" s="190">
        <v>0.76571428500000005</v>
      </c>
    </row>
    <row r="683" spans="1:16" ht="15" customHeight="1" x14ac:dyDescent="0.2">
      <c r="A683" s="188" t="s">
        <v>1232</v>
      </c>
      <c r="B683" s="187" t="s">
        <v>156</v>
      </c>
      <c r="C683" s="188">
        <v>1</v>
      </c>
      <c r="D683" s="188">
        <v>106</v>
      </c>
      <c r="E683" s="189" t="s">
        <v>1204</v>
      </c>
      <c r="F683" s="190">
        <v>18</v>
      </c>
      <c r="G683" s="190">
        <v>141.82426982999999</v>
      </c>
      <c r="H683" s="190">
        <v>109.07446768</v>
      </c>
      <c r="I683" s="190">
        <v>105.115846992</v>
      </c>
      <c r="J683" s="190">
        <v>3.9586206879999999</v>
      </c>
      <c r="K683" s="190">
        <v>30.749802146</v>
      </c>
      <c r="L683" s="190">
        <v>18.808743169</v>
      </c>
      <c r="M683" s="190">
        <v>11.941058976999999</v>
      </c>
      <c r="N683" s="190">
        <v>2</v>
      </c>
      <c r="O683" s="190">
        <v>2</v>
      </c>
      <c r="P683" s="190">
        <v>0</v>
      </c>
    </row>
    <row r="684" spans="1:16" ht="15" customHeight="1" x14ac:dyDescent="0.2">
      <c r="A684" s="188" t="s">
        <v>1232</v>
      </c>
      <c r="B684" s="187" t="s">
        <v>156</v>
      </c>
      <c r="C684" s="188">
        <v>1</v>
      </c>
      <c r="D684" s="188">
        <v>107</v>
      </c>
      <c r="E684" s="189" t="s">
        <v>72</v>
      </c>
      <c r="F684" s="190">
        <v>16</v>
      </c>
      <c r="G684" s="190">
        <v>165.99999999900001</v>
      </c>
      <c r="H684" s="190">
        <v>113.999999999</v>
      </c>
      <c r="I684" s="190">
        <v>111.999999999</v>
      </c>
      <c r="J684" s="190">
        <v>2</v>
      </c>
      <c r="K684" s="190">
        <v>34.999999998</v>
      </c>
      <c r="L684" s="190">
        <v>19.999999999</v>
      </c>
      <c r="M684" s="190">
        <v>14.999999999</v>
      </c>
      <c r="N684" s="190">
        <v>17</v>
      </c>
      <c r="O684" s="190">
        <v>16</v>
      </c>
      <c r="P684" s="190">
        <v>1</v>
      </c>
    </row>
    <row r="685" spans="1:16" ht="15" customHeight="1" x14ac:dyDescent="0.2">
      <c r="A685" s="188" t="s">
        <v>1232</v>
      </c>
      <c r="B685" s="187" t="s">
        <v>156</v>
      </c>
      <c r="C685" s="188">
        <v>1</v>
      </c>
      <c r="D685" s="188">
        <v>108</v>
      </c>
      <c r="E685" s="189" t="s">
        <v>1110</v>
      </c>
      <c r="F685" s="190">
        <v>33</v>
      </c>
      <c r="G685" s="190">
        <v>306.91538461200003</v>
      </c>
      <c r="H685" s="190">
        <v>226.25714285199999</v>
      </c>
      <c r="I685" s="190">
        <v>200.085714282</v>
      </c>
      <c r="J685" s="190">
        <v>26.17142857</v>
      </c>
      <c r="K685" s="190">
        <v>60.042857140999999</v>
      </c>
      <c r="L685" s="190">
        <v>21</v>
      </c>
      <c r="M685" s="190">
        <v>39.042857140999999</v>
      </c>
      <c r="N685" s="190">
        <v>20.615384614</v>
      </c>
      <c r="O685" s="190">
        <v>14.999999999</v>
      </c>
      <c r="P685" s="190">
        <v>5.615384615</v>
      </c>
    </row>
    <row r="686" spans="1:16" ht="15" customHeight="1" x14ac:dyDescent="0.2">
      <c r="A686" s="188" t="s">
        <v>1232</v>
      </c>
      <c r="B686" s="187" t="s">
        <v>156</v>
      </c>
      <c r="C686" s="188">
        <v>1</v>
      </c>
      <c r="D686" s="188">
        <v>110</v>
      </c>
      <c r="E686" s="189" t="s">
        <v>112</v>
      </c>
      <c r="F686" s="190">
        <v>51</v>
      </c>
      <c r="G686" s="190">
        <v>1176.6321235630001</v>
      </c>
      <c r="H686" s="190">
        <v>672.49496182600001</v>
      </c>
      <c r="I686" s="190">
        <v>590.55961700100011</v>
      </c>
      <c r="J686" s="190">
        <v>81.935344825000001</v>
      </c>
      <c r="K686" s="190">
        <v>433.836218196</v>
      </c>
      <c r="L686" s="190">
        <v>310.40035925100005</v>
      </c>
      <c r="M686" s="190">
        <v>123.43585894499999</v>
      </c>
      <c r="N686" s="190">
        <v>70.300943520000004</v>
      </c>
      <c r="O686" s="190">
        <v>60.917322831999996</v>
      </c>
      <c r="P686" s="190">
        <v>9.3836206880000006</v>
      </c>
    </row>
    <row r="687" spans="1:16" ht="15" customHeight="1" x14ac:dyDescent="0.2">
      <c r="A687" s="188" t="s">
        <v>1232</v>
      </c>
      <c r="B687" s="187" t="s">
        <v>156</v>
      </c>
      <c r="C687" s="188">
        <v>1</v>
      </c>
      <c r="D687" s="188">
        <v>111</v>
      </c>
      <c r="E687" s="189" t="s">
        <v>1111</v>
      </c>
      <c r="F687" s="190">
        <v>20</v>
      </c>
      <c r="G687" s="190">
        <v>180.925925922</v>
      </c>
      <c r="H687" s="190">
        <v>96.962962956999988</v>
      </c>
      <c r="I687" s="190">
        <v>93.962962958999995</v>
      </c>
      <c r="J687" s="190">
        <v>2.9999999980000003</v>
      </c>
      <c r="K687" s="190">
        <v>55.370370364999999</v>
      </c>
      <c r="L687" s="190">
        <v>26.185185182999998</v>
      </c>
      <c r="M687" s="190">
        <v>29.185185181999998</v>
      </c>
      <c r="N687" s="190">
        <v>28.592592587999999</v>
      </c>
      <c r="O687" s="190">
        <v>27.592592588999999</v>
      </c>
      <c r="P687" s="190">
        <v>0.99999999900000003</v>
      </c>
    </row>
    <row r="688" spans="1:16" ht="15" customHeight="1" x14ac:dyDescent="0.2">
      <c r="A688" s="188" t="s">
        <v>1232</v>
      </c>
      <c r="B688" s="187" t="s">
        <v>156</v>
      </c>
      <c r="C688" s="188">
        <v>1</v>
      </c>
      <c r="D688" s="188">
        <v>112</v>
      </c>
      <c r="E688" s="189" t="s">
        <v>1112</v>
      </c>
      <c r="F688" s="190">
        <v>22</v>
      </c>
      <c r="G688" s="190">
        <v>235.92276328600002</v>
      </c>
      <c r="H688" s="190">
        <v>142.75468444999998</v>
      </c>
      <c r="I688" s="190">
        <v>130.71578187900002</v>
      </c>
      <c r="J688" s="190">
        <v>12.038902570999999</v>
      </c>
      <c r="K688" s="190">
        <v>66.764288600000015</v>
      </c>
      <c r="L688" s="190">
        <v>33.741356816</v>
      </c>
      <c r="M688" s="190">
        <v>33.022931784000001</v>
      </c>
      <c r="N688" s="190">
        <v>26.403790223999998</v>
      </c>
      <c r="O688" s="190">
        <v>25.241794498999997</v>
      </c>
      <c r="P688" s="190">
        <v>1.1619957250000001</v>
      </c>
    </row>
    <row r="689" spans="1:16" ht="15" customHeight="1" x14ac:dyDescent="0.2">
      <c r="A689" s="188" t="s">
        <v>1232</v>
      </c>
      <c r="B689" s="187" t="s">
        <v>156</v>
      </c>
      <c r="C689" s="188">
        <v>1</v>
      </c>
      <c r="D689" s="188">
        <v>113</v>
      </c>
      <c r="E689" s="189" t="s">
        <v>73</v>
      </c>
      <c r="F689" s="190">
        <v>5</v>
      </c>
      <c r="G689" s="190">
        <v>147.99999999900001</v>
      </c>
      <c r="H689" s="190">
        <v>113</v>
      </c>
      <c r="I689" s="190">
        <v>82</v>
      </c>
      <c r="J689" s="190">
        <v>31</v>
      </c>
      <c r="K689" s="190">
        <v>34.999999999000003</v>
      </c>
      <c r="L689" s="190">
        <v>19</v>
      </c>
      <c r="M689" s="190">
        <v>15.999999999</v>
      </c>
      <c r="N689" s="190">
        <v>0</v>
      </c>
      <c r="O689" s="190">
        <v>0</v>
      </c>
      <c r="P689" s="190">
        <v>0</v>
      </c>
    </row>
    <row r="690" spans="1:16" ht="15" customHeight="1" x14ac:dyDescent="0.2">
      <c r="A690" s="188" t="s">
        <v>1232</v>
      </c>
      <c r="B690" s="187" t="s">
        <v>156</v>
      </c>
      <c r="C690" s="188">
        <v>1</v>
      </c>
      <c r="D690" s="188">
        <v>114</v>
      </c>
      <c r="E690" s="189" t="s">
        <v>74</v>
      </c>
      <c r="F690" s="190">
        <v>25</v>
      </c>
      <c r="G690" s="190">
        <v>296.99999999600004</v>
      </c>
      <c r="H690" s="190">
        <v>125.99999999699999</v>
      </c>
      <c r="I690" s="190">
        <v>112.99999999799999</v>
      </c>
      <c r="J690" s="190">
        <v>12.999999999</v>
      </c>
      <c r="K690" s="190">
        <v>142.999999995</v>
      </c>
      <c r="L690" s="190">
        <v>108.99999999699999</v>
      </c>
      <c r="M690" s="190">
        <v>33.999999998</v>
      </c>
      <c r="N690" s="190">
        <v>28</v>
      </c>
      <c r="O690" s="190">
        <v>25</v>
      </c>
      <c r="P690" s="190">
        <v>3</v>
      </c>
    </row>
    <row r="691" spans="1:16" ht="15" customHeight="1" x14ac:dyDescent="0.2">
      <c r="A691" s="188" t="s">
        <v>1232</v>
      </c>
      <c r="B691" s="187" t="s">
        <v>156</v>
      </c>
      <c r="C691" s="188">
        <v>1</v>
      </c>
      <c r="D691" s="188">
        <v>115</v>
      </c>
      <c r="E691" s="189" t="s">
        <v>1205</v>
      </c>
      <c r="F691" s="190">
        <v>30</v>
      </c>
      <c r="G691" s="190">
        <v>184.86081370100001</v>
      </c>
      <c r="H691" s="190">
        <v>107.368070422</v>
      </c>
      <c r="I691" s="190">
        <v>102.12931239300001</v>
      </c>
      <c r="J691" s="190">
        <v>5.2387580289999995</v>
      </c>
      <c r="K691" s="190">
        <v>53.151796333999997</v>
      </c>
      <c r="L691" s="190">
        <v>23.804901260000001</v>
      </c>
      <c r="M691" s="190">
        <v>29.346895073999999</v>
      </c>
      <c r="N691" s="190">
        <v>24.340946939999998</v>
      </c>
      <c r="O691" s="190">
        <v>19.899476563</v>
      </c>
      <c r="P691" s="190">
        <v>4.441470376999999</v>
      </c>
    </row>
    <row r="692" spans="1:16" ht="15" customHeight="1" x14ac:dyDescent="0.2">
      <c r="A692" s="188" t="s">
        <v>1232</v>
      </c>
      <c r="B692" s="187" t="s">
        <v>156</v>
      </c>
      <c r="C692" s="188">
        <v>1</v>
      </c>
      <c r="D692" s="188">
        <v>116</v>
      </c>
      <c r="E692" s="189" t="s">
        <v>113</v>
      </c>
      <c r="F692" s="190">
        <v>4</v>
      </c>
      <c r="G692" s="190">
        <v>18.999999999</v>
      </c>
      <c r="H692" s="190">
        <v>12.999999999</v>
      </c>
      <c r="I692" s="190">
        <v>3</v>
      </c>
      <c r="J692" s="190">
        <v>9.9999999989999999</v>
      </c>
      <c r="K692" s="190">
        <v>6</v>
      </c>
      <c r="L692" s="190">
        <v>0</v>
      </c>
      <c r="M692" s="190">
        <v>6</v>
      </c>
      <c r="N692" s="190">
        <v>0</v>
      </c>
      <c r="O692" s="190">
        <v>0</v>
      </c>
      <c r="P692" s="190">
        <v>0</v>
      </c>
    </row>
    <row r="693" spans="1:16" ht="15" customHeight="1" x14ac:dyDescent="0.2">
      <c r="A693" s="188" t="s">
        <v>1232</v>
      </c>
      <c r="B693" s="187" t="s">
        <v>156</v>
      </c>
      <c r="C693" s="188">
        <v>1</v>
      </c>
      <c r="D693" s="188">
        <v>117</v>
      </c>
      <c r="E693" s="189" t="s">
        <v>1114</v>
      </c>
      <c r="F693" s="190">
        <v>4</v>
      </c>
      <c r="G693" s="190">
        <v>72.309859153000005</v>
      </c>
      <c r="H693" s="190">
        <v>54.441314551999994</v>
      </c>
      <c r="I693" s="190">
        <v>8.9123630670000011</v>
      </c>
      <c r="J693" s="190">
        <v>45.528951484999993</v>
      </c>
      <c r="K693" s="190">
        <v>16.879499216999999</v>
      </c>
      <c r="L693" s="190">
        <v>2.9890453830000001</v>
      </c>
      <c r="M693" s="190">
        <v>13.890453834000001</v>
      </c>
      <c r="N693" s="190">
        <v>0.989045383</v>
      </c>
      <c r="O693" s="190">
        <v>0</v>
      </c>
      <c r="P693" s="190">
        <v>0.989045383</v>
      </c>
    </row>
    <row r="694" spans="1:16" ht="15" customHeight="1" x14ac:dyDescent="0.2">
      <c r="A694" s="188" t="s">
        <v>1232</v>
      </c>
      <c r="B694" s="187" t="s">
        <v>156</v>
      </c>
      <c r="C694" s="188">
        <v>1</v>
      </c>
      <c r="D694" s="188">
        <v>118</v>
      </c>
      <c r="E694" s="189" t="s">
        <v>114</v>
      </c>
      <c r="F694" s="190">
        <v>10</v>
      </c>
      <c r="G694" s="190">
        <v>21.448537377000001</v>
      </c>
      <c r="H694" s="190">
        <v>7.9772481019999999</v>
      </c>
      <c r="I694" s="190">
        <v>1.0677139760000001</v>
      </c>
      <c r="J694" s="190">
        <v>6.9095341259999996</v>
      </c>
      <c r="K694" s="190">
        <v>12.957204765</v>
      </c>
      <c r="L694" s="190">
        <v>1.790899241</v>
      </c>
      <c r="M694" s="190">
        <v>11.166305524</v>
      </c>
      <c r="N694" s="190">
        <v>0.514084506</v>
      </c>
      <c r="O694" s="190">
        <v>7.9089924000000006E-2</v>
      </c>
      <c r="P694" s="190">
        <v>0.43499458200000002</v>
      </c>
    </row>
    <row r="695" spans="1:16" ht="15" customHeight="1" x14ac:dyDescent="0.2">
      <c r="A695" s="188" t="s">
        <v>1232</v>
      </c>
      <c r="B695" s="187" t="s">
        <v>156</v>
      </c>
      <c r="C695" s="188">
        <v>1</v>
      </c>
      <c r="D695" s="188">
        <v>119</v>
      </c>
      <c r="E695" s="189" t="s">
        <v>1206</v>
      </c>
      <c r="F695" s="190">
        <v>45</v>
      </c>
      <c r="G695" s="190">
        <v>475.33168102399986</v>
      </c>
      <c r="H695" s="190">
        <v>352.59119191299999</v>
      </c>
      <c r="I695" s="190">
        <v>181.94582427200001</v>
      </c>
      <c r="J695" s="190">
        <v>170.64536764100001</v>
      </c>
      <c r="K695" s="190">
        <v>100.26364753599999</v>
      </c>
      <c r="L695" s="190">
        <v>41.188135959000007</v>
      </c>
      <c r="M695" s="190">
        <v>59.075511576999993</v>
      </c>
      <c r="N695" s="190">
        <v>22.476841531000002</v>
      </c>
      <c r="O695" s="190">
        <v>14.032215964000001</v>
      </c>
      <c r="P695" s="190">
        <v>8.444625567000001</v>
      </c>
    </row>
    <row r="696" spans="1:16" ht="15" customHeight="1" x14ac:dyDescent="0.2">
      <c r="A696" s="188" t="s">
        <v>1232</v>
      </c>
      <c r="B696" s="187" t="s">
        <v>156</v>
      </c>
      <c r="C696" s="188">
        <v>1</v>
      </c>
      <c r="D696" s="188">
        <v>120</v>
      </c>
      <c r="E696" s="189" t="s">
        <v>1116</v>
      </c>
      <c r="F696" s="190">
        <v>9</v>
      </c>
      <c r="G696" s="190">
        <v>14</v>
      </c>
      <c r="H696" s="190">
        <v>10</v>
      </c>
      <c r="I696" s="190">
        <v>1</v>
      </c>
      <c r="J696" s="190">
        <v>9</v>
      </c>
      <c r="K696" s="190">
        <v>1</v>
      </c>
      <c r="L696" s="190">
        <v>0</v>
      </c>
      <c r="M696" s="190">
        <v>1</v>
      </c>
      <c r="N696" s="190">
        <v>3</v>
      </c>
      <c r="O696" s="190">
        <v>0</v>
      </c>
      <c r="P696" s="190">
        <v>3</v>
      </c>
    </row>
    <row r="697" spans="1:16" ht="15" customHeight="1" x14ac:dyDescent="0.2">
      <c r="A697" s="188" t="s">
        <v>1232</v>
      </c>
      <c r="B697" s="187" t="s">
        <v>156</v>
      </c>
      <c r="C697" s="188">
        <v>1</v>
      </c>
      <c r="D697" s="188">
        <v>121</v>
      </c>
      <c r="E697" s="189" t="s">
        <v>1117</v>
      </c>
      <c r="F697" s="190">
        <v>13</v>
      </c>
      <c r="G697" s="190">
        <v>53.785714282999997</v>
      </c>
      <c r="H697" s="190">
        <v>44.857142854999999</v>
      </c>
      <c r="I697" s="190">
        <v>18.642857142</v>
      </c>
      <c r="J697" s="190">
        <v>26.214285713000002</v>
      </c>
      <c r="K697" s="190">
        <v>4</v>
      </c>
      <c r="L697" s="190">
        <v>1</v>
      </c>
      <c r="M697" s="190">
        <v>3</v>
      </c>
      <c r="N697" s="190">
        <v>4.9285714249999995</v>
      </c>
      <c r="O697" s="190">
        <v>1.642857142</v>
      </c>
      <c r="P697" s="190">
        <v>3.2857142829999999</v>
      </c>
    </row>
    <row r="698" spans="1:16" ht="15" customHeight="1" x14ac:dyDescent="0.2">
      <c r="A698" s="188" t="s">
        <v>1232</v>
      </c>
      <c r="B698" s="187" t="s">
        <v>156</v>
      </c>
      <c r="C698" s="188">
        <v>1</v>
      </c>
      <c r="D698" s="188">
        <v>122</v>
      </c>
      <c r="E698" s="189" t="s">
        <v>1159</v>
      </c>
      <c r="F698" s="190">
        <v>5</v>
      </c>
      <c r="G698" s="190">
        <v>5.6363636350000004</v>
      </c>
      <c r="H698" s="190">
        <v>0.212121212</v>
      </c>
      <c r="I698" s="190">
        <v>0.212121212</v>
      </c>
      <c r="J698" s="190">
        <v>0</v>
      </c>
      <c r="K698" s="190">
        <v>5.4242424229999999</v>
      </c>
      <c r="L698" s="190">
        <v>3.9999999989999999</v>
      </c>
      <c r="M698" s="190">
        <v>1.424242424</v>
      </c>
      <c r="N698" s="190">
        <v>0</v>
      </c>
      <c r="O698" s="190">
        <v>0</v>
      </c>
      <c r="P698" s="190">
        <v>0</v>
      </c>
    </row>
    <row r="699" spans="1:16" ht="15" customHeight="1" x14ac:dyDescent="0.2">
      <c r="A699" s="188" t="s">
        <v>1232</v>
      </c>
      <c r="B699" s="187" t="s">
        <v>156</v>
      </c>
      <c r="C699" s="188">
        <v>1</v>
      </c>
      <c r="D699" s="188">
        <v>123</v>
      </c>
      <c r="E699" s="189" t="s">
        <v>1118</v>
      </c>
      <c r="F699" s="190">
        <v>11</v>
      </c>
      <c r="G699" s="190">
        <v>253.522185232</v>
      </c>
      <c r="H699" s="190">
        <v>181.78534827199999</v>
      </c>
      <c r="I699" s="190">
        <v>65.785835149999997</v>
      </c>
      <c r="J699" s="190">
        <v>115.999513122</v>
      </c>
      <c r="K699" s="190">
        <v>68.400952946000004</v>
      </c>
      <c r="L699" s="190">
        <v>28.075048072999998</v>
      </c>
      <c r="M699" s="190">
        <v>40.325904872999999</v>
      </c>
      <c r="N699" s="190">
        <v>3.3358840110000001</v>
      </c>
      <c r="O699" s="190">
        <v>0.33588401099999998</v>
      </c>
      <c r="P699" s="190">
        <v>3</v>
      </c>
    </row>
    <row r="700" spans="1:16" ht="15" customHeight="1" x14ac:dyDescent="0.2">
      <c r="A700" s="188" t="s">
        <v>1232</v>
      </c>
      <c r="B700" s="187" t="s">
        <v>156</v>
      </c>
      <c r="C700" s="188">
        <v>1</v>
      </c>
      <c r="D700" s="188">
        <v>124</v>
      </c>
      <c r="E700" s="189" t="s">
        <v>75</v>
      </c>
      <c r="F700" s="190">
        <v>25</v>
      </c>
      <c r="G700" s="190">
        <v>72.112852662000009</v>
      </c>
      <c r="H700" s="190">
        <v>59.952978053999999</v>
      </c>
      <c r="I700" s="190">
        <v>4.0376175529999996</v>
      </c>
      <c r="J700" s="190">
        <v>55.915360500999995</v>
      </c>
      <c r="K700" s="190">
        <v>2.068965516</v>
      </c>
      <c r="L700" s="190">
        <v>0.100313479</v>
      </c>
      <c r="M700" s="190">
        <v>1.968652037</v>
      </c>
      <c r="N700" s="190">
        <v>10.090909089</v>
      </c>
      <c r="O700" s="190">
        <v>5.0156738999999999E-2</v>
      </c>
      <c r="P700" s="190">
        <v>10.04075235</v>
      </c>
    </row>
    <row r="701" spans="1:16" ht="15" customHeight="1" x14ac:dyDescent="0.2">
      <c r="A701" s="188" t="s">
        <v>1232</v>
      </c>
      <c r="B701" s="187" t="s">
        <v>156</v>
      </c>
      <c r="C701" s="188">
        <v>1</v>
      </c>
      <c r="D701" s="188" t="s">
        <v>115</v>
      </c>
      <c r="E701" s="189" t="s">
        <v>76</v>
      </c>
      <c r="F701" s="190">
        <v>2</v>
      </c>
      <c r="G701" s="190" t="s">
        <v>141</v>
      </c>
      <c r="H701" s="190" t="s">
        <v>141</v>
      </c>
      <c r="I701" s="190" t="s">
        <v>141</v>
      </c>
      <c r="J701" s="190" t="s">
        <v>141</v>
      </c>
      <c r="K701" s="190" t="s">
        <v>141</v>
      </c>
      <c r="L701" s="190" t="s">
        <v>141</v>
      </c>
      <c r="M701" s="190" t="s">
        <v>141</v>
      </c>
      <c r="N701" s="190" t="s">
        <v>141</v>
      </c>
      <c r="O701" s="190" t="s">
        <v>141</v>
      </c>
      <c r="P701" s="190" t="s">
        <v>141</v>
      </c>
    </row>
    <row r="702" spans="1:16" ht="15" customHeight="1" x14ac:dyDescent="0.2">
      <c r="A702" s="188" t="s">
        <v>1232</v>
      </c>
      <c r="B702" s="187" t="s">
        <v>156</v>
      </c>
      <c r="C702" s="188">
        <v>1</v>
      </c>
      <c r="D702" s="188" t="s">
        <v>116</v>
      </c>
      <c r="E702" s="189" t="s">
        <v>117</v>
      </c>
      <c r="F702" s="190">
        <v>5</v>
      </c>
      <c r="G702" s="190">
        <v>5.9999999989999999</v>
      </c>
      <c r="H702" s="190">
        <v>1</v>
      </c>
      <c r="I702" s="190">
        <v>1</v>
      </c>
      <c r="J702" s="190">
        <v>0</v>
      </c>
      <c r="K702" s="190">
        <v>4.9999999989999999</v>
      </c>
      <c r="L702" s="190">
        <v>0</v>
      </c>
      <c r="M702" s="190">
        <v>4.9999999989999999</v>
      </c>
      <c r="N702" s="190">
        <v>0</v>
      </c>
      <c r="O702" s="190">
        <v>0</v>
      </c>
      <c r="P702" s="190">
        <v>0</v>
      </c>
    </row>
    <row r="703" spans="1:16" ht="15" customHeight="1" x14ac:dyDescent="0.2">
      <c r="A703" s="188" t="s">
        <v>1232</v>
      </c>
      <c r="B703" s="187" t="s">
        <v>156</v>
      </c>
      <c r="C703" s="188">
        <v>1</v>
      </c>
      <c r="D703" s="188">
        <v>126</v>
      </c>
      <c r="E703" s="189" t="s">
        <v>1207</v>
      </c>
      <c r="F703" s="190">
        <v>31</v>
      </c>
      <c r="G703" s="190">
        <v>390.590999549</v>
      </c>
      <c r="H703" s="190">
        <v>308.39115460699998</v>
      </c>
      <c r="I703" s="190">
        <v>258.73972001700002</v>
      </c>
      <c r="J703" s="190">
        <v>49.651434590000008</v>
      </c>
      <c r="K703" s="190">
        <v>80.313155816000005</v>
      </c>
      <c r="L703" s="190">
        <v>40.907984112000001</v>
      </c>
      <c r="M703" s="190">
        <v>39.405171703999997</v>
      </c>
      <c r="N703" s="190">
        <v>1.886689112</v>
      </c>
      <c r="O703" s="190">
        <v>0</v>
      </c>
      <c r="P703" s="190">
        <v>1.886689112</v>
      </c>
    </row>
    <row r="704" spans="1:16" ht="15" customHeight="1" x14ac:dyDescent="0.2">
      <c r="A704" s="188" t="s">
        <v>1232</v>
      </c>
      <c r="B704" s="187" t="s">
        <v>156</v>
      </c>
      <c r="C704" s="188">
        <v>1</v>
      </c>
      <c r="D704" s="188">
        <v>127</v>
      </c>
      <c r="E704" s="189" t="s">
        <v>1120</v>
      </c>
      <c r="F704" s="190">
        <v>2</v>
      </c>
      <c r="G704" s="190" t="s">
        <v>141</v>
      </c>
      <c r="H704" s="190" t="s">
        <v>141</v>
      </c>
      <c r="I704" s="190" t="s">
        <v>141</v>
      </c>
      <c r="J704" s="190" t="s">
        <v>141</v>
      </c>
      <c r="K704" s="190" t="s">
        <v>141</v>
      </c>
      <c r="L704" s="190" t="s">
        <v>141</v>
      </c>
      <c r="M704" s="190" t="s">
        <v>141</v>
      </c>
      <c r="N704" s="190" t="s">
        <v>141</v>
      </c>
      <c r="O704" s="190" t="s">
        <v>141</v>
      </c>
      <c r="P704" s="190" t="s">
        <v>141</v>
      </c>
    </row>
    <row r="705" spans="1:16" ht="15" customHeight="1" x14ac:dyDescent="0.2">
      <c r="A705" s="188" t="s">
        <v>1232</v>
      </c>
      <c r="B705" s="187" t="s">
        <v>156</v>
      </c>
      <c r="C705" s="188">
        <v>1</v>
      </c>
      <c r="D705" s="188">
        <v>128</v>
      </c>
      <c r="E705" s="189" t="s">
        <v>1121</v>
      </c>
      <c r="F705" s="190">
        <v>3</v>
      </c>
      <c r="G705" s="190">
        <v>6</v>
      </c>
      <c r="H705" s="190">
        <v>0</v>
      </c>
      <c r="I705" s="190">
        <v>0</v>
      </c>
      <c r="J705" s="190">
        <v>0</v>
      </c>
      <c r="K705" s="190">
        <v>6</v>
      </c>
      <c r="L705" s="190">
        <v>0</v>
      </c>
      <c r="M705" s="190">
        <v>6</v>
      </c>
      <c r="N705" s="190">
        <v>0</v>
      </c>
      <c r="O705" s="190">
        <v>0</v>
      </c>
      <c r="P705" s="190">
        <v>0</v>
      </c>
    </row>
    <row r="706" spans="1:16" ht="15" customHeight="1" x14ac:dyDescent="0.2">
      <c r="A706" s="188" t="s">
        <v>1232</v>
      </c>
      <c r="B706" s="187" t="s">
        <v>156</v>
      </c>
      <c r="C706" s="188">
        <v>1</v>
      </c>
      <c r="D706" s="188">
        <v>129</v>
      </c>
      <c r="E706" s="189" t="s">
        <v>1122</v>
      </c>
      <c r="F706" s="190">
        <v>1</v>
      </c>
      <c r="G706" s="190" t="s">
        <v>141</v>
      </c>
      <c r="H706" s="190" t="s">
        <v>141</v>
      </c>
      <c r="I706" s="190" t="s">
        <v>141</v>
      </c>
      <c r="J706" s="190" t="s">
        <v>141</v>
      </c>
      <c r="K706" s="190" t="s">
        <v>141</v>
      </c>
      <c r="L706" s="190" t="s">
        <v>141</v>
      </c>
      <c r="M706" s="190" t="s">
        <v>141</v>
      </c>
      <c r="N706" s="190" t="s">
        <v>141</v>
      </c>
      <c r="O706" s="190" t="s">
        <v>141</v>
      </c>
      <c r="P706" s="190" t="s">
        <v>141</v>
      </c>
    </row>
    <row r="707" spans="1:16" ht="15" customHeight="1" x14ac:dyDescent="0.2">
      <c r="A707" s="188" t="s">
        <v>1232</v>
      </c>
      <c r="B707" s="187" t="s">
        <v>156</v>
      </c>
      <c r="C707" s="188">
        <v>2</v>
      </c>
      <c r="D707" s="188">
        <v>201</v>
      </c>
      <c r="E707" s="189" t="s">
        <v>1208</v>
      </c>
      <c r="F707" s="190">
        <v>1</v>
      </c>
      <c r="G707" s="190" t="s">
        <v>141</v>
      </c>
      <c r="H707" s="190" t="s">
        <v>141</v>
      </c>
      <c r="I707" s="190" t="s">
        <v>141</v>
      </c>
      <c r="J707" s="190" t="s">
        <v>141</v>
      </c>
      <c r="K707" s="190" t="s">
        <v>141</v>
      </c>
      <c r="L707" s="190" t="s">
        <v>141</v>
      </c>
      <c r="M707" s="190" t="s">
        <v>141</v>
      </c>
      <c r="N707" s="190" t="s">
        <v>141</v>
      </c>
      <c r="O707" s="190" t="s">
        <v>141</v>
      </c>
      <c r="P707" s="190" t="s">
        <v>141</v>
      </c>
    </row>
    <row r="708" spans="1:16" ht="15" customHeight="1" x14ac:dyDescent="0.2">
      <c r="A708" s="188" t="s">
        <v>1232</v>
      </c>
      <c r="B708" s="187" t="s">
        <v>156</v>
      </c>
      <c r="C708" s="188">
        <v>2</v>
      </c>
      <c r="D708" s="188">
        <v>202</v>
      </c>
      <c r="E708" s="189" t="s">
        <v>77</v>
      </c>
      <c r="F708" s="190">
        <v>2</v>
      </c>
      <c r="G708" s="190" t="s">
        <v>141</v>
      </c>
      <c r="H708" s="190" t="s">
        <v>141</v>
      </c>
      <c r="I708" s="190" t="s">
        <v>141</v>
      </c>
      <c r="J708" s="190" t="s">
        <v>141</v>
      </c>
      <c r="K708" s="190" t="s">
        <v>141</v>
      </c>
      <c r="L708" s="190" t="s">
        <v>141</v>
      </c>
      <c r="M708" s="190" t="s">
        <v>141</v>
      </c>
      <c r="N708" s="190" t="s">
        <v>141</v>
      </c>
      <c r="O708" s="190" t="s">
        <v>141</v>
      </c>
      <c r="P708" s="190" t="s">
        <v>141</v>
      </c>
    </row>
    <row r="709" spans="1:16" ht="15" customHeight="1" x14ac:dyDescent="0.2">
      <c r="A709" s="188" t="s">
        <v>1232</v>
      </c>
      <c r="B709" s="187" t="s">
        <v>156</v>
      </c>
      <c r="C709" s="188">
        <v>2</v>
      </c>
      <c r="D709" s="188">
        <v>203</v>
      </c>
      <c r="E709" s="189" t="s">
        <v>1124</v>
      </c>
      <c r="F709" s="190">
        <v>7</v>
      </c>
      <c r="G709" s="190">
        <v>275.79999999900002</v>
      </c>
      <c r="H709" s="190">
        <v>138.04999999799998</v>
      </c>
      <c r="I709" s="190">
        <v>131.89999999900002</v>
      </c>
      <c r="J709" s="190">
        <v>6.1499999990000003</v>
      </c>
      <c r="K709" s="190">
        <v>131.74999999799999</v>
      </c>
      <c r="L709" s="190">
        <v>89.749999998999996</v>
      </c>
      <c r="M709" s="190">
        <v>41.999999998999996</v>
      </c>
      <c r="N709" s="190">
        <v>5.9999999989999999</v>
      </c>
      <c r="O709" s="190">
        <v>5.9999999989999999</v>
      </c>
      <c r="P709" s="190">
        <v>0</v>
      </c>
    </row>
    <row r="710" spans="1:16" ht="15" customHeight="1" x14ac:dyDescent="0.2">
      <c r="A710" s="188" t="s">
        <v>1232</v>
      </c>
      <c r="B710" s="187" t="s">
        <v>156</v>
      </c>
      <c r="C710" s="188">
        <v>2</v>
      </c>
      <c r="D710" s="188">
        <v>204</v>
      </c>
      <c r="E710" s="189" t="s">
        <v>78</v>
      </c>
      <c r="F710" s="190">
        <v>1</v>
      </c>
      <c r="G710" s="190" t="s">
        <v>141</v>
      </c>
      <c r="H710" s="190" t="s">
        <v>141</v>
      </c>
      <c r="I710" s="190" t="s">
        <v>141</v>
      </c>
      <c r="J710" s="190" t="s">
        <v>141</v>
      </c>
      <c r="K710" s="190" t="s">
        <v>141</v>
      </c>
      <c r="L710" s="190" t="s">
        <v>141</v>
      </c>
      <c r="M710" s="190" t="s">
        <v>141</v>
      </c>
      <c r="N710" s="190" t="s">
        <v>141</v>
      </c>
      <c r="O710" s="190" t="s">
        <v>141</v>
      </c>
      <c r="P710" s="190" t="s">
        <v>141</v>
      </c>
    </row>
    <row r="711" spans="1:16" ht="15" customHeight="1" x14ac:dyDescent="0.2">
      <c r="A711" s="188" t="s">
        <v>1232</v>
      </c>
      <c r="B711" s="187" t="s">
        <v>156</v>
      </c>
      <c r="C711" s="188">
        <v>2</v>
      </c>
      <c r="D711" s="188">
        <v>205</v>
      </c>
      <c r="E711" s="189" t="s">
        <v>79</v>
      </c>
      <c r="F711" s="190">
        <v>8</v>
      </c>
      <c r="G711" s="190">
        <v>1512.3210169700001</v>
      </c>
      <c r="H711" s="190">
        <v>823.21731389600006</v>
      </c>
      <c r="I711" s="190">
        <v>563.77508138500002</v>
      </c>
      <c r="J711" s="190">
        <v>259.44223251099999</v>
      </c>
      <c r="K711" s="190">
        <v>634.46663132899994</v>
      </c>
      <c r="L711" s="190">
        <v>354.19280765899998</v>
      </c>
      <c r="M711" s="190">
        <v>280.27382367000001</v>
      </c>
      <c r="N711" s="190">
        <v>54.637071732999999</v>
      </c>
      <c r="O711" s="190">
        <v>45.417319385000006</v>
      </c>
      <c r="P711" s="190">
        <v>9.2197523480000001</v>
      </c>
    </row>
    <row r="712" spans="1:16" ht="15" customHeight="1" x14ac:dyDescent="0.2">
      <c r="A712" s="188" t="s">
        <v>1232</v>
      </c>
      <c r="B712" s="187" t="s">
        <v>156</v>
      </c>
      <c r="C712" s="188">
        <v>2</v>
      </c>
      <c r="D712" s="188">
        <v>207</v>
      </c>
      <c r="E712" s="189" t="s">
        <v>1125</v>
      </c>
      <c r="F712" s="190">
        <v>4</v>
      </c>
      <c r="G712" s="190">
        <v>242</v>
      </c>
      <c r="H712" s="190">
        <v>147</v>
      </c>
      <c r="I712" s="190">
        <v>107</v>
      </c>
      <c r="J712" s="190">
        <v>40</v>
      </c>
      <c r="K712" s="190">
        <v>86</v>
      </c>
      <c r="L712" s="190">
        <v>43</v>
      </c>
      <c r="M712" s="190">
        <v>43</v>
      </c>
      <c r="N712" s="190">
        <v>9</v>
      </c>
      <c r="O712" s="190">
        <v>4</v>
      </c>
      <c r="P712" s="190">
        <v>5</v>
      </c>
    </row>
    <row r="713" spans="1:16" ht="15" customHeight="1" x14ac:dyDescent="0.2">
      <c r="A713" s="188" t="s">
        <v>1232</v>
      </c>
      <c r="B713" s="187" t="s">
        <v>156</v>
      </c>
      <c r="C713" s="188">
        <v>2</v>
      </c>
      <c r="D713" s="188">
        <v>209</v>
      </c>
      <c r="E713" s="189" t="s">
        <v>81</v>
      </c>
      <c r="F713" s="190">
        <v>2</v>
      </c>
      <c r="G713" s="190" t="s">
        <v>141</v>
      </c>
      <c r="H713" s="190" t="s">
        <v>141</v>
      </c>
      <c r="I713" s="190" t="s">
        <v>141</v>
      </c>
      <c r="J713" s="190" t="s">
        <v>141</v>
      </c>
      <c r="K713" s="190" t="s">
        <v>141</v>
      </c>
      <c r="L713" s="190" t="s">
        <v>141</v>
      </c>
      <c r="M713" s="190" t="s">
        <v>141</v>
      </c>
      <c r="N713" s="190" t="s">
        <v>141</v>
      </c>
      <c r="O713" s="190" t="s">
        <v>141</v>
      </c>
      <c r="P713" s="190" t="s">
        <v>141</v>
      </c>
    </row>
    <row r="714" spans="1:16" ht="15" customHeight="1" x14ac:dyDescent="0.2">
      <c r="A714" s="188" t="s">
        <v>1232</v>
      </c>
      <c r="B714" s="187" t="s">
        <v>156</v>
      </c>
      <c r="C714" s="188">
        <v>2</v>
      </c>
      <c r="D714" s="188">
        <v>210</v>
      </c>
      <c r="E714" s="189" t="s">
        <v>118</v>
      </c>
      <c r="F714" s="190">
        <v>14</v>
      </c>
      <c r="G714" s="190">
        <v>780.60559796400003</v>
      </c>
      <c r="H714" s="190">
        <v>544.08905852299995</v>
      </c>
      <c r="I714" s="190">
        <v>420.49363867599999</v>
      </c>
      <c r="J714" s="190">
        <v>123.595419847</v>
      </c>
      <c r="K714" s="190">
        <v>200.51653943900001</v>
      </c>
      <c r="L714" s="190">
        <v>117.595419847</v>
      </c>
      <c r="M714" s="190">
        <v>82.921119591999997</v>
      </c>
      <c r="N714" s="190">
        <v>36</v>
      </c>
      <c r="O714" s="190">
        <v>30</v>
      </c>
      <c r="P714" s="190">
        <v>6</v>
      </c>
    </row>
    <row r="715" spans="1:16" ht="15" customHeight="1" x14ac:dyDescent="0.2">
      <c r="A715" s="188" t="s">
        <v>1232</v>
      </c>
      <c r="B715" s="187" t="s">
        <v>156</v>
      </c>
      <c r="C715" s="188">
        <v>2</v>
      </c>
      <c r="D715" s="188">
        <v>212</v>
      </c>
      <c r="E715" s="189" t="s">
        <v>1209</v>
      </c>
      <c r="F715" s="190">
        <v>1</v>
      </c>
      <c r="G715" s="190" t="s">
        <v>141</v>
      </c>
      <c r="H715" s="190" t="s">
        <v>141</v>
      </c>
      <c r="I715" s="190" t="s">
        <v>141</v>
      </c>
      <c r="J715" s="190" t="s">
        <v>141</v>
      </c>
      <c r="K715" s="190" t="s">
        <v>141</v>
      </c>
      <c r="L715" s="190" t="s">
        <v>141</v>
      </c>
      <c r="M715" s="190" t="s">
        <v>141</v>
      </c>
      <c r="N715" s="190" t="s">
        <v>141</v>
      </c>
      <c r="O715" s="190" t="s">
        <v>141</v>
      </c>
      <c r="P715" s="190" t="s">
        <v>141</v>
      </c>
    </row>
    <row r="716" spans="1:16" ht="15" customHeight="1" x14ac:dyDescent="0.2">
      <c r="A716" s="188" t="s">
        <v>1232</v>
      </c>
      <c r="B716" s="187" t="s">
        <v>156</v>
      </c>
      <c r="C716" s="188">
        <v>2</v>
      </c>
      <c r="D716" s="188">
        <v>213</v>
      </c>
      <c r="E716" s="189" t="s">
        <v>1128</v>
      </c>
      <c r="F716" s="190">
        <v>1</v>
      </c>
      <c r="G716" s="190" t="s">
        <v>141</v>
      </c>
      <c r="H716" s="190" t="s">
        <v>141</v>
      </c>
      <c r="I716" s="190" t="s">
        <v>141</v>
      </c>
      <c r="J716" s="190" t="s">
        <v>141</v>
      </c>
      <c r="K716" s="190" t="s">
        <v>141</v>
      </c>
      <c r="L716" s="190" t="s">
        <v>141</v>
      </c>
      <c r="M716" s="190" t="s">
        <v>141</v>
      </c>
      <c r="N716" s="190" t="s">
        <v>141</v>
      </c>
      <c r="O716" s="190" t="s">
        <v>141</v>
      </c>
      <c r="P716" s="190" t="s">
        <v>141</v>
      </c>
    </row>
    <row r="717" spans="1:16" ht="15" customHeight="1" x14ac:dyDescent="0.2">
      <c r="A717" s="188" t="s">
        <v>1232</v>
      </c>
      <c r="B717" s="187" t="s">
        <v>156</v>
      </c>
      <c r="C717" s="188">
        <v>2</v>
      </c>
      <c r="D717" s="188">
        <v>216</v>
      </c>
      <c r="E717" s="189" t="s">
        <v>1210</v>
      </c>
      <c r="F717" s="190">
        <v>14</v>
      </c>
      <c r="G717" s="190">
        <v>2312.0089257569998</v>
      </c>
      <c r="H717" s="190">
        <v>1493.7716055820001</v>
      </c>
      <c r="I717" s="190">
        <v>1150.414575237</v>
      </c>
      <c r="J717" s="190">
        <v>343.357030345</v>
      </c>
      <c r="K717" s="190">
        <v>740.58080436399996</v>
      </c>
      <c r="L717" s="190">
        <v>556.95432111499997</v>
      </c>
      <c r="M717" s="190">
        <v>183.62648324900002</v>
      </c>
      <c r="N717" s="190">
        <v>77.656515796999997</v>
      </c>
      <c r="O717" s="190">
        <v>62.969967444000005</v>
      </c>
      <c r="P717" s="190">
        <v>14.686548352999999</v>
      </c>
    </row>
    <row r="718" spans="1:16" ht="15" customHeight="1" x14ac:dyDescent="0.2">
      <c r="A718" s="188" t="s">
        <v>1232</v>
      </c>
      <c r="B718" s="187" t="s">
        <v>156</v>
      </c>
      <c r="C718" s="188">
        <v>2</v>
      </c>
      <c r="D718" s="188">
        <v>217</v>
      </c>
      <c r="E718" s="189" t="s">
        <v>83</v>
      </c>
      <c r="F718" s="190">
        <v>1</v>
      </c>
      <c r="G718" s="190" t="s">
        <v>141</v>
      </c>
      <c r="H718" s="190" t="s">
        <v>141</v>
      </c>
      <c r="I718" s="190" t="s">
        <v>141</v>
      </c>
      <c r="J718" s="190" t="s">
        <v>141</v>
      </c>
      <c r="K718" s="190" t="s">
        <v>141</v>
      </c>
      <c r="L718" s="190" t="s">
        <v>141</v>
      </c>
      <c r="M718" s="190" t="s">
        <v>141</v>
      </c>
      <c r="N718" s="190" t="s">
        <v>141</v>
      </c>
      <c r="O718" s="190" t="s">
        <v>141</v>
      </c>
      <c r="P718" s="190" t="s">
        <v>141</v>
      </c>
    </row>
    <row r="719" spans="1:16" ht="15" customHeight="1" x14ac:dyDescent="0.2">
      <c r="A719" s="188" t="s">
        <v>1232</v>
      </c>
      <c r="B719" s="187" t="s">
        <v>156</v>
      </c>
      <c r="C719" s="188">
        <v>2</v>
      </c>
      <c r="D719" s="188">
        <v>218</v>
      </c>
      <c r="E719" s="189" t="s">
        <v>1130</v>
      </c>
      <c r="F719" s="190">
        <v>1</v>
      </c>
      <c r="G719" s="190" t="s">
        <v>141</v>
      </c>
      <c r="H719" s="190" t="s">
        <v>141</v>
      </c>
      <c r="I719" s="190" t="s">
        <v>141</v>
      </c>
      <c r="J719" s="190" t="s">
        <v>141</v>
      </c>
      <c r="K719" s="190" t="s">
        <v>141</v>
      </c>
      <c r="L719" s="190" t="s">
        <v>141</v>
      </c>
      <c r="M719" s="190" t="s">
        <v>141</v>
      </c>
      <c r="N719" s="190" t="s">
        <v>141</v>
      </c>
      <c r="O719" s="190" t="s">
        <v>141</v>
      </c>
      <c r="P719" s="190" t="s">
        <v>141</v>
      </c>
    </row>
    <row r="720" spans="1:16" ht="15" customHeight="1" x14ac:dyDescent="0.2">
      <c r="A720" s="188" t="s">
        <v>1232</v>
      </c>
      <c r="B720" s="187" t="s">
        <v>156</v>
      </c>
      <c r="C720" s="188">
        <v>3</v>
      </c>
      <c r="D720" s="188">
        <v>301</v>
      </c>
      <c r="E720" s="189" t="s">
        <v>84</v>
      </c>
      <c r="F720" s="190">
        <v>53</v>
      </c>
      <c r="G720" s="190">
        <v>727.62949600499996</v>
      </c>
      <c r="H720" s="190">
        <v>100.997872895</v>
      </c>
      <c r="I720" s="190">
        <v>52.668397587000001</v>
      </c>
      <c r="J720" s="190">
        <v>48.329475307999999</v>
      </c>
      <c r="K720" s="190">
        <v>601.74042854100003</v>
      </c>
      <c r="L720" s="190">
        <v>82.791625557000003</v>
      </c>
      <c r="M720" s="190">
        <v>518.94880298400005</v>
      </c>
      <c r="N720" s="190">
        <v>24.891194485999996</v>
      </c>
      <c r="O720" s="190">
        <v>9.570538578999999</v>
      </c>
      <c r="P720" s="190">
        <v>15.320655907000001</v>
      </c>
    </row>
    <row r="721" spans="1:16" ht="15" customHeight="1" x14ac:dyDescent="0.2">
      <c r="A721" s="188" t="s">
        <v>1232</v>
      </c>
      <c r="B721" s="187" t="s">
        <v>156</v>
      </c>
      <c r="C721" s="188">
        <v>3</v>
      </c>
      <c r="D721" s="188">
        <v>302</v>
      </c>
      <c r="E721" s="189" t="s">
        <v>85</v>
      </c>
      <c r="F721" s="190">
        <v>9</v>
      </c>
      <c r="G721" s="190">
        <v>21</v>
      </c>
      <c r="H721" s="190">
        <v>1</v>
      </c>
      <c r="I721" s="190">
        <v>0</v>
      </c>
      <c r="J721" s="190">
        <v>1</v>
      </c>
      <c r="K721" s="190">
        <v>20</v>
      </c>
      <c r="L721" s="190">
        <v>2</v>
      </c>
      <c r="M721" s="190">
        <v>18</v>
      </c>
      <c r="N721" s="190">
        <v>0</v>
      </c>
      <c r="O721" s="190">
        <v>0</v>
      </c>
      <c r="P721" s="190">
        <v>0</v>
      </c>
    </row>
    <row r="722" spans="1:16" ht="15" customHeight="1" x14ac:dyDescent="0.2">
      <c r="A722" s="188" t="s">
        <v>1232</v>
      </c>
      <c r="B722" s="187" t="s">
        <v>156</v>
      </c>
      <c r="C722" s="188">
        <v>3</v>
      </c>
      <c r="D722" s="188">
        <v>303</v>
      </c>
      <c r="E722" s="189" t="s">
        <v>1131</v>
      </c>
      <c r="F722" s="190">
        <v>7</v>
      </c>
      <c r="G722" s="190">
        <v>66.359996977999998</v>
      </c>
      <c r="H722" s="190">
        <v>6.368268908000001</v>
      </c>
      <c r="I722" s="190">
        <v>8.6885667999999999E-2</v>
      </c>
      <c r="J722" s="190">
        <v>6.2813832400000011</v>
      </c>
      <c r="K722" s="190">
        <v>57.470708802999994</v>
      </c>
      <c r="L722" s="190">
        <v>4.2493043249999998</v>
      </c>
      <c r="M722" s="190">
        <v>53.221404477999997</v>
      </c>
      <c r="N722" s="190">
        <v>2.5210192600000001</v>
      </c>
      <c r="O722" s="190">
        <v>4.3442834E-2</v>
      </c>
      <c r="P722" s="190">
        <v>2.4775764259999997</v>
      </c>
    </row>
    <row r="723" spans="1:16" ht="15" customHeight="1" x14ac:dyDescent="0.2">
      <c r="A723" s="188" t="s">
        <v>1232</v>
      </c>
      <c r="B723" s="187" t="s">
        <v>156</v>
      </c>
      <c r="C723" s="188">
        <v>3</v>
      </c>
      <c r="D723" s="188">
        <v>304</v>
      </c>
      <c r="E723" s="189" t="s">
        <v>119</v>
      </c>
      <c r="F723" s="190">
        <v>20</v>
      </c>
      <c r="G723" s="190">
        <v>339.81372851899999</v>
      </c>
      <c r="H723" s="190">
        <v>178.188980023</v>
      </c>
      <c r="I723" s="190">
        <v>125.918588447</v>
      </c>
      <c r="J723" s="190">
        <v>52.270391576000002</v>
      </c>
      <c r="K723" s="190">
        <v>154.79639373600003</v>
      </c>
      <c r="L723" s="190">
        <v>80.543027389999992</v>
      </c>
      <c r="M723" s="190">
        <v>74.253366345999993</v>
      </c>
      <c r="N723" s="190">
        <v>6.82835473</v>
      </c>
      <c r="O723" s="190">
        <v>5.0815663139999998</v>
      </c>
      <c r="P723" s="190">
        <v>1.7467884159999998</v>
      </c>
    </row>
    <row r="724" spans="1:16" ht="15" customHeight="1" x14ac:dyDescent="0.2">
      <c r="A724" s="188" t="s">
        <v>1232</v>
      </c>
      <c r="B724" s="187" t="s">
        <v>156</v>
      </c>
      <c r="C724" s="188">
        <v>3</v>
      </c>
      <c r="D724" s="188">
        <v>305</v>
      </c>
      <c r="E724" s="189" t="s">
        <v>86</v>
      </c>
      <c r="F724" s="190">
        <v>2</v>
      </c>
      <c r="G724" s="190" t="s">
        <v>141</v>
      </c>
      <c r="H724" s="190" t="s">
        <v>141</v>
      </c>
      <c r="I724" s="190" t="s">
        <v>141</v>
      </c>
      <c r="J724" s="190" t="s">
        <v>141</v>
      </c>
      <c r="K724" s="190" t="s">
        <v>141</v>
      </c>
      <c r="L724" s="190" t="s">
        <v>141</v>
      </c>
      <c r="M724" s="190" t="s">
        <v>141</v>
      </c>
      <c r="N724" s="190" t="s">
        <v>141</v>
      </c>
      <c r="O724" s="190" t="s">
        <v>141</v>
      </c>
      <c r="P724" s="190" t="s">
        <v>141</v>
      </c>
    </row>
    <row r="725" spans="1:16" ht="15" customHeight="1" x14ac:dyDescent="0.2">
      <c r="A725" s="188" t="s">
        <v>1232</v>
      </c>
      <c r="B725" s="187" t="s">
        <v>156</v>
      </c>
      <c r="C725" s="188">
        <v>3</v>
      </c>
      <c r="D725" s="188">
        <v>306</v>
      </c>
      <c r="E725" s="189" t="s">
        <v>1132</v>
      </c>
      <c r="F725" s="190">
        <v>1</v>
      </c>
      <c r="G725" s="190" t="s">
        <v>141</v>
      </c>
      <c r="H725" s="190" t="s">
        <v>141</v>
      </c>
      <c r="I725" s="190" t="s">
        <v>141</v>
      </c>
      <c r="J725" s="190" t="s">
        <v>141</v>
      </c>
      <c r="K725" s="190" t="s">
        <v>141</v>
      </c>
      <c r="L725" s="190" t="s">
        <v>141</v>
      </c>
      <c r="M725" s="190" t="s">
        <v>141</v>
      </c>
      <c r="N725" s="190" t="s">
        <v>141</v>
      </c>
      <c r="O725" s="190" t="s">
        <v>141</v>
      </c>
      <c r="P725" s="190" t="s">
        <v>141</v>
      </c>
    </row>
    <row r="726" spans="1:16" ht="15" customHeight="1" x14ac:dyDescent="0.2">
      <c r="A726" s="188" t="s">
        <v>1232</v>
      </c>
      <c r="B726" s="187" t="s">
        <v>156</v>
      </c>
      <c r="C726" s="188">
        <v>3</v>
      </c>
      <c r="D726" s="188">
        <v>307</v>
      </c>
      <c r="E726" s="189" t="s">
        <v>87</v>
      </c>
      <c r="F726" s="190">
        <v>6</v>
      </c>
      <c r="G726" s="190">
        <v>22</v>
      </c>
      <c r="H726" s="190">
        <v>6</v>
      </c>
      <c r="I726" s="190">
        <v>2</v>
      </c>
      <c r="J726" s="190">
        <v>4</v>
      </c>
      <c r="K726" s="190">
        <v>16</v>
      </c>
      <c r="L726" s="190">
        <v>8</v>
      </c>
      <c r="M726" s="190">
        <v>8</v>
      </c>
      <c r="N726" s="190">
        <v>0</v>
      </c>
      <c r="O726" s="190">
        <v>0</v>
      </c>
      <c r="P726" s="190">
        <v>0</v>
      </c>
    </row>
    <row r="727" spans="1:16" ht="15" customHeight="1" x14ac:dyDescent="0.2">
      <c r="A727" s="188" t="s">
        <v>1232</v>
      </c>
      <c r="B727" s="187" t="s">
        <v>156</v>
      </c>
      <c r="C727" s="188">
        <v>3</v>
      </c>
      <c r="D727" s="188">
        <v>308</v>
      </c>
      <c r="E727" s="189" t="s">
        <v>1133</v>
      </c>
      <c r="F727" s="190">
        <v>46</v>
      </c>
      <c r="G727" s="190">
        <v>225.94980060699999</v>
      </c>
      <c r="H727" s="190">
        <v>54.225199086999993</v>
      </c>
      <c r="I727" s="190">
        <v>33.495877114999999</v>
      </c>
      <c r="J727" s="190">
        <v>20.729321972000001</v>
      </c>
      <c r="K727" s="190">
        <v>157.80983184100003</v>
      </c>
      <c r="L727" s="190">
        <v>39.899887004</v>
      </c>
      <c r="M727" s="190">
        <v>117.90994483700001</v>
      </c>
      <c r="N727" s="190">
        <v>13.914769647</v>
      </c>
      <c r="O727" s="190">
        <v>7.7215277840000001</v>
      </c>
      <c r="P727" s="190">
        <v>6.1932418629999999</v>
      </c>
    </row>
    <row r="728" spans="1:16" ht="15" customHeight="1" x14ac:dyDescent="0.2">
      <c r="A728" s="188" t="s">
        <v>1232</v>
      </c>
      <c r="B728" s="187" t="s">
        <v>156</v>
      </c>
      <c r="C728" s="188">
        <v>3</v>
      </c>
      <c r="D728" s="188">
        <v>309</v>
      </c>
      <c r="E728" s="189" t="s">
        <v>88</v>
      </c>
      <c r="F728" s="190">
        <v>4</v>
      </c>
      <c r="G728" s="190">
        <v>7.9999999989999999</v>
      </c>
      <c r="H728" s="190">
        <v>4.9999999989999999</v>
      </c>
      <c r="I728" s="190">
        <v>3.9999999989999999</v>
      </c>
      <c r="J728" s="190">
        <v>1</v>
      </c>
      <c r="K728" s="190">
        <v>2.9999999979999998</v>
      </c>
      <c r="L728" s="190">
        <v>0.99999999899999992</v>
      </c>
      <c r="M728" s="190">
        <v>1.9999999989999999</v>
      </c>
      <c r="N728" s="190">
        <v>0</v>
      </c>
      <c r="O728" s="190">
        <v>0</v>
      </c>
      <c r="P728" s="190">
        <v>0</v>
      </c>
    </row>
    <row r="729" spans="1:16" ht="15" customHeight="1" x14ac:dyDescent="0.2">
      <c r="A729" s="188" t="s">
        <v>1232</v>
      </c>
      <c r="B729" s="187" t="s">
        <v>156</v>
      </c>
      <c r="C729" s="188">
        <v>3</v>
      </c>
      <c r="D729" s="188">
        <v>310</v>
      </c>
      <c r="E729" s="189" t="s">
        <v>1134</v>
      </c>
      <c r="F729" s="190">
        <v>5</v>
      </c>
      <c r="G729" s="190">
        <v>49.125318205000006</v>
      </c>
      <c r="H729" s="190">
        <v>14.765499548999999</v>
      </c>
      <c r="I729" s="190">
        <v>8.2718446599999993</v>
      </c>
      <c r="J729" s="190">
        <v>6.4936548890000001</v>
      </c>
      <c r="K729" s="190">
        <v>33.440724803000002</v>
      </c>
      <c r="L729" s="190">
        <v>11.239118975</v>
      </c>
      <c r="M729" s="190">
        <v>22.201605827999998</v>
      </c>
      <c r="N729" s="190">
        <v>0.91909385099999996</v>
      </c>
      <c r="O729" s="190">
        <v>0.91909385099999996</v>
      </c>
      <c r="P729" s="190">
        <v>0</v>
      </c>
    </row>
    <row r="730" spans="1:16" ht="15" customHeight="1" x14ac:dyDescent="0.2">
      <c r="A730" s="188" t="s">
        <v>1232</v>
      </c>
      <c r="B730" s="187" t="s">
        <v>156</v>
      </c>
      <c r="C730" s="188">
        <v>3</v>
      </c>
      <c r="D730" s="188">
        <v>311</v>
      </c>
      <c r="E730" s="189" t="s">
        <v>89</v>
      </c>
      <c r="F730" s="190">
        <v>9</v>
      </c>
      <c r="G730" s="190">
        <v>13.999999999</v>
      </c>
      <c r="H730" s="190">
        <v>0</v>
      </c>
      <c r="I730" s="190">
        <v>0</v>
      </c>
      <c r="J730" s="190">
        <v>0</v>
      </c>
      <c r="K730" s="190">
        <v>13.999999999</v>
      </c>
      <c r="L730" s="190">
        <v>5</v>
      </c>
      <c r="M730" s="190">
        <v>8.9999999989999999</v>
      </c>
      <c r="N730" s="190">
        <v>0</v>
      </c>
      <c r="O730" s="190">
        <v>0</v>
      </c>
      <c r="P730" s="190">
        <v>0</v>
      </c>
    </row>
    <row r="731" spans="1:16" ht="15" customHeight="1" x14ac:dyDescent="0.2">
      <c r="A731" s="188" t="s">
        <v>1232</v>
      </c>
      <c r="B731" s="187" t="s">
        <v>156</v>
      </c>
      <c r="C731" s="188">
        <v>3</v>
      </c>
      <c r="D731" s="188">
        <v>312</v>
      </c>
      <c r="E731" s="189" t="s">
        <v>1135</v>
      </c>
      <c r="F731" s="190">
        <v>2</v>
      </c>
      <c r="G731" s="190" t="s">
        <v>141</v>
      </c>
      <c r="H731" s="190" t="s">
        <v>141</v>
      </c>
      <c r="I731" s="190" t="s">
        <v>141</v>
      </c>
      <c r="J731" s="190" t="s">
        <v>141</v>
      </c>
      <c r="K731" s="190" t="s">
        <v>141</v>
      </c>
      <c r="L731" s="190" t="s">
        <v>141</v>
      </c>
      <c r="M731" s="190" t="s">
        <v>141</v>
      </c>
      <c r="N731" s="190" t="s">
        <v>141</v>
      </c>
      <c r="O731" s="190" t="s">
        <v>141</v>
      </c>
      <c r="P731" s="190" t="s">
        <v>141</v>
      </c>
    </row>
    <row r="732" spans="1:16" ht="15" customHeight="1" x14ac:dyDescent="0.2">
      <c r="A732" s="188" t="s">
        <v>1232</v>
      </c>
      <c r="B732" s="187" t="s">
        <v>156</v>
      </c>
      <c r="C732" s="188">
        <v>3</v>
      </c>
      <c r="D732" s="188">
        <v>313</v>
      </c>
      <c r="E732" s="189" t="s">
        <v>1211</v>
      </c>
      <c r="F732" s="190">
        <v>42</v>
      </c>
      <c r="G732" s="190">
        <v>250.55766826500002</v>
      </c>
      <c r="H732" s="190">
        <v>109.345687743</v>
      </c>
      <c r="I732" s="190">
        <v>93.954140893000002</v>
      </c>
      <c r="J732" s="190">
        <v>15.391546849999999</v>
      </c>
      <c r="K732" s="190">
        <v>135.07632469100002</v>
      </c>
      <c r="L732" s="190">
        <v>60.562112253999999</v>
      </c>
      <c r="M732" s="190">
        <v>74.514212436999998</v>
      </c>
      <c r="N732" s="190">
        <v>6.1356558230000005</v>
      </c>
      <c r="O732" s="190">
        <v>3.344648812</v>
      </c>
      <c r="P732" s="190">
        <v>2.791007011</v>
      </c>
    </row>
    <row r="733" spans="1:16" ht="15" customHeight="1" x14ac:dyDescent="0.2">
      <c r="A733" s="188" t="s">
        <v>1232</v>
      </c>
      <c r="B733" s="187" t="s">
        <v>156</v>
      </c>
      <c r="C733" s="188">
        <v>3</v>
      </c>
      <c r="D733" s="188">
        <v>314</v>
      </c>
      <c r="E733" s="189" t="s">
        <v>1136</v>
      </c>
      <c r="F733" s="190">
        <v>33</v>
      </c>
      <c r="G733" s="190">
        <v>153.81121593</v>
      </c>
      <c r="H733" s="190">
        <v>32.916666665000001</v>
      </c>
      <c r="I733" s="190">
        <v>29.916666665000001</v>
      </c>
      <c r="J733" s="190">
        <v>3</v>
      </c>
      <c r="K733" s="190">
        <v>113.89454926099998</v>
      </c>
      <c r="L733" s="190">
        <v>77.429769389000001</v>
      </c>
      <c r="M733" s="190">
        <v>36.464779872000001</v>
      </c>
      <c r="N733" s="190">
        <v>7</v>
      </c>
      <c r="O733" s="190">
        <v>7</v>
      </c>
      <c r="P733" s="190">
        <v>0</v>
      </c>
    </row>
    <row r="734" spans="1:16" ht="15" customHeight="1" x14ac:dyDescent="0.2">
      <c r="A734" s="188" t="s">
        <v>1232</v>
      </c>
      <c r="B734" s="187" t="s">
        <v>156</v>
      </c>
      <c r="C734" s="188">
        <v>3</v>
      </c>
      <c r="D734" s="188">
        <v>315</v>
      </c>
      <c r="E734" s="189" t="s">
        <v>90</v>
      </c>
      <c r="F734" s="190">
        <v>26</v>
      </c>
      <c r="G734" s="190">
        <v>152.004397993</v>
      </c>
      <c r="H734" s="190">
        <v>66.377013461000004</v>
      </c>
      <c r="I734" s="190">
        <v>59.995828710999994</v>
      </c>
      <c r="J734" s="190">
        <v>6.381184750000001</v>
      </c>
      <c r="K734" s="190">
        <v>70.207583295000006</v>
      </c>
      <c r="L734" s="190">
        <v>40.623139963</v>
      </c>
      <c r="M734" s="190">
        <v>29.584443331999999</v>
      </c>
      <c r="N734" s="190">
        <v>15.419801228000001</v>
      </c>
      <c r="O734" s="190">
        <v>13.718988961999999</v>
      </c>
      <c r="P734" s="190">
        <v>1.700812266</v>
      </c>
    </row>
    <row r="735" spans="1:16" ht="15" customHeight="1" x14ac:dyDescent="0.2">
      <c r="A735" s="188" t="s">
        <v>1232</v>
      </c>
      <c r="B735" s="187" t="s">
        <v>156</v>
      </c>
      <c r="C735" s="188">
        <v>3</v>
      </c>
      <c r="D735" s="188">
        <v>316</v>
      </c>
      <c r="E735" s="189" t="s">
        <v>1137</v>
      </c>
      <c r="F735" s="190">
        <v>5</v>
      </c>
      <c r="G735" s="190">
        <v>20.641319487000001</v>
      </c>
      <c r="H735" s="190">
        <v>2.8711125879999999</v>
      </c>
      <c r="I735" s="190">
        <v>2.1774488600000002</v>
      </c>
      <c r="J735" s="190">
        <v>0.69366372799999998</v>
      </c>
      <c r="K735" s="190">
        <v>16.802341572</v>
      </c>
      <c r="L735" s="190">
        <v>6.3000738950000006</v>
      </c>
      <c r="M735" s="190">
        <v>10.502267677000001</v>
      </c>
      <c r="N735" s="190">
        <v>0.967865321</v>
      </c>
      <c r="O735" s="190">
        <v>0.19358057400000001</v>
      </c>
      <c r="P735" s="190">
        <v>0.77428474699999994</v>
      </c>
    </row>
    <row r="736" spans="1:16" ht="15" customHeight="1" x14ac:dyDescent="0.2">
      <c r="A736" s="188" t="s">
        <v>1232</v>
      </c>
      <c r="B736" s="187" t="s">
        <v>156</v>
      </c>
      <c r="C736" s="188">
        <v>3</v>
      </c>
      <c r="D736" s="188">
        <v>317</v>
      </c>
      <c r="E736" s="189" t="s">
        <v>1212</v>
      </c>
      <c r="F736" s="190">
        <v>26</v>
      </c>
      <c r="G736" s="190">
        <v>150.00236453300002</v>
      </c>
      <c r="H736" s="190">
        <v>43.087196194999997</v>
      </c>
      <c r="I736" s="190">
        <v>29.748684114</v>
      </c>
      <c r="J736" s="190">
        <v>13.338512080999999</v>
      </c>
      <c r="K736" s="190">
        <v>99.373178778999986</v>
      </c>
      <c r="L736" s="190">
        <v>27.621956066999999</v>
      </c>
      <c r="M736" s="190">
        <v>71.751222712000015</v>
      </c>
      <c r="N736" s="190">
        <v>7.5419895439999998</v>
      </c>
      <c r="O736" s="190">
        <v>3.5986713049999999</v>
      </c>
      <c r="P736" s="190">
        <v>3.9433182389999999</v>
      </c>
    </row>
    <row r="737" spans="1:16" ht="15" customHeight="1" x14ac:dyDescent="0.2">
      <c r="A737" s="188" t="s">
        <v>1232</v>
      </c>
      <c r="B737" s="187" t="s">
        <v>156</v>
      </c>
      <c r="C737" s="188">
        <v>3</v>
      </c>
      <c r="D737" s="188">
        <v>318</v>
      </c>
      <c r="E737" s="189" t="s">
        <v>1138</v>
      </c>
      <c r="F737" s="190">
        <v>16</v>
      </c>
      <c r="G737" s="190">
        <v>103.55354342500002</v>
      </c>
      <c r="H737" s="190">
        <v>17.172424625999998</v>
      </c>
      <c r="I737" s="190">
        <v>16.047083624999999</v>
      </c>
      <c r="J737" s="190">
        <v>1.125341001</v>
      </c>
      <c r="K737" s="190">
        <v>84.280150422000006</v>
      </c>
      <c r="L737" s="190">
        <v>30.607646208999999</v>
      </c>
      <c r="M737" s="190">
        <v>53.672504212999996</v>
      </c>
      <c r="N737" s="190">
        <v>2.1009683719999996</v>
      </c>
      <c r="O737" s="190">
        <v>1.038297872</v>
      </c>
      <c r="P737" s="190">
        <v>1.0626705000000001</v>
      </c>
    </row>
    <row r="738" spans="1:16" ht="15" customHeight="1" x14ac:dyDescent="0.2">
      <c r="A738" s="188" t="s">
        <v>1232</v>
      </c>
      <c r="B738" s="187" t="s">
        <v>156</v>
      </c>
      <c r="C738" s="188">
        <v>3</v>
      </c>
      <c r="D738" s="188">
        <v>320</v>
      </c>
      <c r="E738" s="189" t="s">
        <v>91</v>
      </c>
      <c r="F738" s="190">
        <v>10</v>
      </c>
      <c r="G738" s="190">
        <v>17.945945944000002</v>
      </c>
      <c r="H738" s="190">
        <v>1</v>
      </c>
      <c r="I738" s="190">
        <v>0</v>
      </c>
      <c r="J738" s="190">
        <v>1</v>
      </c>
      <c r="K738" s="190">
        <v>16.945945944000002</v>
      </c>
      <c r="L738" s="190">
        <v>2</v>
      </c>
      <c r="M738" s="190">
        <v>14.945945944</v>
      </c>
      <c r="N738" s="190">
        <v>0</v>
      </c>
      <c r="O738" s="190">
        <v>0</v>
      </c>
      <c r="P738" s="190">
        <v>0</v>
      </c>
    </row>
    <row r="739" spans="1:16" ht="15" customHeight="1" x14ac:dyDescent="0.2">
      <c r="A739" s="188" t="s">
        <v>1232</v>
      </c>
      <c r="B739" s="187" t="s">
        <v>156</v>
      </c>
      <c r="C739" s="188">
        <v>4</v>
      </c>
      <c r="D739" s="188">
        <v>401</v>
      </c>
      <c r="E739" s="189" t="s">
        <v>1166</v>
      </c>
      <c r="F739" s="190">
        <v>3</v>
      </c>
      <c r="G739" s="190">
        <v>56.795625655999999</v>
      </c>
      <c r="H739" s="190">
        <v>0.70042722099999999</v>
      </c>
      <c r="I739" s="190">
        <v>0.11336351</v>
      </c>
      <c r="J739" s="190">
        <v>0.5870637110000001</v>
      </c>
      <c r="K739" s="190">
        <v>56.066857554000002</v>
      </c>
      <c r="L739" s="190">
        <v>22.202739278999999</v>
      </c>
      <c r="M739" s="190">
        <v>33.864118274999996</v>
      </c>
      <c r="N739" s="190">
        <v>2.8340876000000001E-2</v>
      </c>
      <c r="O739" s="190">
        <v>2.8340876000000001E-2</v>
      </c>
      <c r="P739" s="190">
        <v>0</v>
      </c>
    </row>
    <row r="740" spans="1:16" ht="15" customHeight="1" x14ac:dyDescent="0.2">
      <c r="A740" s="188" t="s">
        <v>1232</v>
      </c>
      <c r="B740" s="187" t="s">
        <v>156</v>
      </c>
      <c r="C740" s="188">
        <v>4</v>
      </c>
      <c r="D740" s="188">
        <v>402</v>
      </c>
      <c r="E740" s="189" t="s">
        <v>92</v>
      </c>
      <c r="F740" s="190">
        <v>14</v>
      </c>
      <c r="G740" s="190">
        <v>79.009429662000002</v>
      </c>
      <c r="H740" s="190">
        <v>0.15451647099999999</v>
      </c>
      <c r="I740" s="190">
        <v>5.1505486999999996E-2</v>
      </c>
      <c r="J740" s="190">
        <v>0.10301098399999999</v>
      </c>
      <c r="K740" s="190">
        <v>77.618781282</v>
      </c>
      <c r="L740" s="190">
        <v>31.572868561000003</v>
      </c>
      <c r="M740" s="190">
        <v>46.045912721000001</v>
      </c>
      <c r="N740" s="190">
        <v>1.236131871</v>
      </c>
      <c r="O740" s="190">
        <v>0.46354945100000011</v>
      </c>
      <c r="P740" s="190">
        <v>0.77258241999999999</v>
      </c>
    </row>
    <row r="741" spans="1:16" ht="15" customHeight="1" x14ac:dyDescent="0.2">
      <c r="A741" s="188" t="s">
        <v>1232</v>
      </c>
      <c r="B741" s="187" t="s">
        <v>156</v>
      </c>
      <c r="C741" s="188">
        <v>4</v>
      </c>
      <c r="D741" s="188">
        <v>404</v>
      </c>
      <c r="E741" s="189" t="s">
        <v>93</v>
      </c>
      <c r="F741" s="190">
        <v>20</v>
      </c>
      <c r="G741" s="190">
        <v>147.999999989</v>
      </c>
      <c r="H741" s="190">
        <v>11.999999982000002</v>
      </c>
      <c r="I741" s="190">
        <v>0.99999999199999978</v>
      </c>
      <c r="J741" s="190">
        <v>10.999999990000001</v>
      </c>
      <c r="K741" s="190">
        <v>129.99999997899999</v>
      </c>
      <c r="L741" s="190">
        <v>62.999999987999999</v>
      </c>
      <c r="M741" s="190">
        <v>66.999999990999996</v>
      </c>
      <c r="N741" s="190">
        <v>5.9999999819999994</v>
      </c>
      <c r="O741" s="190">
        <v>1.9999999909999999</v>
      </c>
      <c r="P741" s="190">
        <v>3.9999999910000001</v>
      </c>
    </row>
    <row r="742" spans="1:16" ht="15" customHeight="1" x14ac:dyDescent="0.2">
      <c r="A742" s="188" t="s">
        <v>1232</v>
      </c>
      <c r="B742" s="187" t="s">
        <v>156</v>
      </c>
      <c r="C742" s="188">
        <v>4</v>
      </c>
      <c r="D742" s="188">
        <v>406</v>
      </c>
      <c r="E742" s="189" t="s">
        <v>121</v>
      </c>
      <c r="F742" s="190">
        <v>16</v>
      </c>
      <c r="G742" s="190">
        <v>63.846780980000005</v>
      </c>
      <c r="H742" s="190">
        <v>0.59608106900000002</v>
      </c>
      <c r="I742" s="190">
        <v>0.208325067</v>
      </c>
      <c r="J742" s="190">
        <v>0.38775600200000004</v>
      </c>
      <c r="K742" s="190">
        <v>62.483392762999998</v>
      </c>
      <c r="L742" s="190">
        <v>37.717448044999998</v>
      </c>
      <c r="M742" s="190">
        <v>24.765944718</v>
      </c>
      <c r="N742" s="190">
        <v>0.76730712400000001</v>
      </c>
      <c r="O742" s="190">
        <v>0.43986964299999992</v>
      </c>
      <c r="P742" s="190">
        <v>0.32743748100000003</v>
      </c>
    </row>
    <row r="743" spans="1:16" ht="15" customHeight="1" x14ac:dyDescent="0.2">
      <c r="A743" s="188" t="s">
        <v>1232</v>
      </c>
      <c r="B743" s="187" t="s">
        <v>156</v>
      </c>
      <c r="C743" s="188">
        <v>5</v>
      </c>
      <c r="D743" s="188">
        <v>501</v>
      </c>
      <c r="E743" s="189" t="s">
        <v>95</v>
      </c>
      <c r="F743" s="190">
        <v>13</v>
      </c>
      <c r="G743" s="190">
        <v>264.74599315099999</v>
      </c>
      <c r="H743" s="190">
        <v>53.522580485999988</v>
      </c>
      <c r="I743" s="190">
        <v>51.081263184000008</v>
      </c>
      <c r="J743" s="190">
        <v>2.4413173019999999</v>
      </c>
      <c r="K743" s="190">
        <v>192.27674597399999</v>
      </c>
      <c r="L743" s="190">
        <v>170.31635192600001</v>
      </c>
      <c r="M743" s="190">
        <v>21.960394047999998</v>
      </c>
      <c r="N743" s="190">
        <v>18.946666641</v>
      </c>
      <c r="O743" s="190">
        <v>16.336666652999998</v>
      </c>
      <c r="P743" s="190">
        <v>2.6099999880000002</v>
      </c>
    </row>
    <row r="744" spans="1:16" ht="15" customHeight="1" x14ac:dyDescent="0.2">
      <c r="A744" s="188" t="s">
        <v>1232</v>
      </c>
      <c r="B744" s="187" t="s">
        <v>156</v>
      </c>
      <c r="C744" s="188">
        <v>5</v>
      </c>
      <c r="D744" s="188">
        <v>502</v>
      </c>
      <c r="E744" s="189" t="s">
        <v>1220</v>
      </c>
      <c r="F744" s="190">
        <v>5</v>
      </c>
      <c r="G744" s="190">
        <v>28.455196015000002</v>
      </c>
      <c r="H744" s="190">
        <v>21.495436628</v>
      </c>
      <c r="I744" s="190">
        <v>17.273283549000002</v>
      </c>
      <c r="J744" s="190">
        <v>4.2221530789999999</v>
      </c>
      <c r="K744" s="190">
        <v>6.9220078779999996</v>
      </c>
      <c r="L744" s="190">
        <v>2.8573947290000001</v>
      </c>
      <c r="M744" s="190">
        <v>4.0646131489999995</v>
      </c>
      <c r="N744" s="190">
        <v>3.7751499000000001E-2</v>
      </c>
      <c r="O744" s="190">
        <v>3.3395557999999999E-2</v>
      </c>
      <c r="P744" s="190">
        <v>4.3559410000000003E-3</v>
      </c>
    </row>
    <row r="745" spans="1:16" ht="15" customHeight="1" x14ac:dyDescent="0.2">
      <c r="A745" s="188" t="s">
        <v>1232</v>
      </c>
      <c r="B745" s="187" t="s">
        <v>156</v>
      </c>
      <c r="C745" s="188">
        <v>5</v>
      </c>
      <c r="D745" s="188">
        <v>503</v>
      </c>
      <c r="E745" s="189" t="s">
        <v>96</v>
      </c>
      <c r="F745" s="190">
        <v>7</v>
      </c>
      <c r="G745" s="190">
        <v>85.999999998000007</v>
      </c>
      <c r="H745" s="190">
        <v>56.999999995000003</v>
      </c>
      <c r="I745" s="190">
        <v>40.999999998999996</v>
      </c>
      <c r="J745" s="190">
        <v>15.999999996</v>
      </c>
      <c r="K745" s="190">
        <v>26.999999996</v>
      </c>
      <c r="L745" s="190">
        <v>14.999999999</v>
      </c>
      <c r="M745" s="190">
        <v>11.999999997</v>
      </c>
      <c r="N745" s="190">
        <v>1.9999999939999999</v>
      </c>
      <c r="O745" s="190">
        <v>0.99999999699999997</v>
      </c>
      <c r="P745" s="190">
        <v>0.99999999699999997</v>
      </c>
    </row>
    <row r="746" spans="1:16" ht="15" customHeight="1" x14ac:dyDescent="0.2">
      <c r="A746" s="188" t="s">
        <v>1232</v>
      </c>
      <c r="B746" s="187" t="s">
        <v>156</v>
      </c>
      <c r="C746" s="188">
        <v>5</v>
      </c>
      <c r="D746" s="188">
        <v>504</v>
      </c>
      <c r="E746" s="189" t="s">
        <v>1140</v>
      </c>
      <c r="F746" s="190">
        <v>3</v>
      </c>
      <c r="G746" s="190">
        <v>29.008733624000001</v>
      </c>
      <c r="H746" s="190">
        <v>6.0771470149999995</v>
      </c>
      <c r="I746" s="190">
        <v>4.9898107710000001</v>
      </c>
      <c r="J746" s="190">
        <v>1.0873362440000001</v>
      </c>
      <c r="K746" s="190">
        <v>22.844250363</v>
      </c>
      <c r="L746" s="190">
        <v>10.436681222000001</v>
      </c>
      <c r="M746" s="190">
        <v>12.407569141</v>
      </c>
      <c r="N746" s="190">
        <v>8.7336243999999993E-2</v>
      </c>
      <c r="O746" s="190">
        <v>4.3668121999999997E-2</v>
      </c>
      <c r="P746" s="190">
        <v>4.3668121999999997E-2</v>
      </c>
    </row>
    <row r="747" spans="1:16" ht="15" customHeight="1" x14ac:dyDescent="0.2">
      <c r="A747" s="188" t="s">
        <v>1232</v>
      </c>
      <c r="B747" s="187" t="s">
        <v>156</v>
      </c>
      <c r="C747" s="188">
        <v>5</v>
      </c>
      <c r="D747" s="188">
        <v>505</v>
      </c>
      <c r="E747" s="189" t="s">
        <v>1141</v>
      </c>
      <c r="F747" s="190">
        <v>14</v>
      </c>
      <c r="G747" s="190">
        <v>46.462701245999995</v>
      </c>
      <c r="H747" s="190">
        <v>33.705008935999999</v>
      </c>
      <c r="I747" s="190">
        <v>17.767441857000001</v>
      </c>
      <c r="J747" s="190">
        <v>15.937567078999999</v>
      </c>
      <c r="K747" s="190">
        <v>12.757692302999999</v>
      </c>
      <c r="L747" s="190">
        <v>2.1538461519999998</v>
      </c>
      <c r="M747" s="190">
        <v>10.603846150999999</v>
      </c>
      <c r="N747" s="190">
        <v>0</v>
      </c>
      <c r="O747" s="190">
        <v>0</v>
      </c>
      <c r="P747" s="190">
        <v>0</v>
      </c>
    </row>
    <row r="748" spans="1:16" ht="15" customHeight="1" x14ac:dyDescent="0.2">
      <c r="A748" s="188" t="s">
        <v>1232</v>
      </c>
      <c r="B748" s="187" t="s">
        <v>156</v>
      </c>
      <c r="C748" s="188">
        <v>5</v>
      </c>
      <c r="D748" s="188">
        <v>506</v>
      </c>
      <c r="E748" s="189" t="s">
        <v>97</v>
      </c>
      <c r="F748" s="190">
        <v>44</v>
      </c>
      <c r="G748" s="190">
        <v>472.82927915199997</v>
      </c>
      <c r="H748" s="190">
        <v>305.64213589000002</v>
      </c>
      <c r="I748" s="190">
        <v>298.25559057700002</v>
      </c>
      <c r="J748" s="190">
        <v>7.3865453130000001</v>
      </c>
      <c r="K748" s="190">
        <v>164.60741207700002</v>
      </c>
      <c r="L748" s="190">
        <v>84.613910568999998</v>
      </c>
      <c r="M748" s="190">
        <v>79.993501507999994</v>
      </c>
      <c r="N748" s="190">
        <v>2.5797311599999997</v>
      </c>
      <c r="O748" s="190">
        <v>2.3640757450000001</v>
      </c>
      <c r="P748" s="190">
        <v>0.21565541500000002</v>
      </c>
    </row>
    <row r="749" spans="1:16" ht="15" customHeight="1" x14ac:dyDescent="0.2">
      <c r="A749" s="188" t="s">
        <v>1232</v>
      </c>
      <c r="B749" s="187" t="s">
        <v>156</v>
      </c>
      <c r="C749" s="188">
        <v>5</v>
      </c>
      <c r="D749" s="188">
        <v>507</v>
      </c>
      <c r="E749" s="189" t="s">
        <v>1221</v>
      </c>
      <c r="F749" s="190">
        <v>5</v>
      </c>
      <c r="G749" s="190">
        <v>27.749999998</v>
      </c>
      <c r="H749" s="190">
        <v>5</v>
      </c>
      <c r="I749" s="190">
        <v>4</v>
      </c>
      <c r="J749" s="190">
        <v>1</v>
      </c>
      <c r="K749" s="190">
        <v>22.749999996</v>
      </c>
      <c r="L749" s="190">
        <v>6.8749999979999998</v>
      </c>
      <c r="M749" s="190">
        <v>15.874999998</v>
      </c>
      <c r="N749" s="190">
        <v>0</v>
      </c>
      <c r="O749" s="190">
        <v>0</v>
      </c>
      <c r="P749" s="190">
        <v>0</v>
      </c>
    </row>
    <row r="750" spans="1:16" ht="15" customHeight="1" x14ac:dyDescent="0.2">
      <c r="A750" s="188" t="s">
        <v>1232</v>
      </c>
      <c r="B750" s="187" t="s">
        <v>156</v>
      </c>
      <c r="C750" s="188">
        <v>5</v>
      </c>
      <c r="D750" s="188">
        <v>508</v>
      </c>
      <c r="E750" s="189" t="s">
        <v>1143</v>
      </c>
      <c r="F750" s="190">
        <v>11</v>
      </c>
      <c r="G750" s="190">
        <v>62.346952475999998</v>
      </c>
      <c r="H750" s="190">
        <v>28.771379115999999</v>
      </c>
      <c r="I750" s="190">
        <v>5.7489436700000001</v>
      </c>
      <c r="J750" s="190">
        <v>23.022435445999999</v>
      </c>
      <c r="K750" s="190">
        <v>33.575573351000003</v>
      </c>
      <c r="L750" s="190">
        <v>6.8782899190000002</v>
      </c>
      <c r="M750" s="190">
        <v>26.697283432000003</v>
      </c>
      <c r="N750" s="190">
        <v>0</v>
      </c>
      <c r="O750" s="190">
        <v>0</v>
      </c>
      <c r="P750" s="190">
        <v>0</v>
      </c>
    </row>
    <row r="751" spans="1:16" ht="15" customHeight="1" x14ac:dyDescent="0.2">
      <c r="A751" s="188" t="s">
        <v>1232</v>
      </c>
      <c r="B751" s="187" t="s">
        <v>156</v>
      </c>
      <c r="C751" s="188">
        <v>6</v>
      </c>
      <c r="D751" s="188">
        <v>601</v>
      </c>
      <c r="E751" s="189" t="s">
        <v>98</v>
      </c>
      <c r="F751" s="190">
        <v>121</v>
      </c>
      <c r="G751" s="190">
        <v>502.03159109699999</v>
      </c>
      <c r="H751" s="190">
        <v>430.41631772</v>
      </c>
      <c r="I751" s="190">
        <v>132.04274254499998</v>
      </c>
      <c r="J751" s="190">
        <v>298.37357517499998</v>
      </c>
      <c r="K751" s="190">
        <v>55.615273362999993</v>
      </c>
      <c r="L751" s="190">
        <v>25.614000397999998</v>
      </c>
      <c r="M751" s="190">
        <v>30.001272964999998</v>
      </c>
      <c r="N751" s="190">
        <v>15.999999998</v>
      </c>
      <c r="O751" s="190">
        <v>6.9999999989999999</v>
      </c>
      <c r="P751" s="190">
        <v>8.9999999989999999</v>
      </c>
    </row>
    <row r="752" spans="1:16" ht="15" customHeight="1" x14ac:dyDescent="0.2">
      <c r="A752" s="188" t="s">
        <v>1232</v>
      </c>
      <c r="B752" s="187" t="s">
        <v>156</v>
      </c>
      <c r="C752" s="188">
        <v>6</v>
      </c>
      <c r="D752" s="188">
        <v>602</v>
      </c>
      <c r="E752" s="189" t="s">
        <v>99</v>
      </c>
      <c r="F752" s="190">
        <v>61</v>
      </c>
      <c r="G752" s="190">
        <v>471.49014811500001</v>
      </c>
      <c r="H752" s="190">
        <v>335.48160684499999</v>
      </c>
      <c r="I752" s="190">
        <v>114.63122114199999</v>
      </c>
      <c r="J752" s="190">
        <v>220.850385703</v>
      </c>
      <c r="K752" s="190">
        <v>117.86142236799999</v>
      </c>
      <c r="L752" s="190">
        <v>17.495057018000001</v>
      </c>
      <c r="M752" s="190">
        <v>100.36636535</v>
      </c>
      <c r="N752" s="190">
        <v>18.147118874</v>
      </c>
      <c r="O752" s="190">
        <v>7.6520618540000003</v>
      </c>
      <c r="P752" s="190">
        <v>10.495057020000001</v>
      </c>
    </row>
    <row r="753" spans="1:16" ht="15" customHeight="1" x14ac:dyDescent="0.2">
      <c r="A753" s="188" t="s">
        <v>1232</v>
      </c>
      <c r="B753" s="187" t="s">
        <v>156</v>
      </c>
      <c r="C753" s="188">
        <v>6</v>
      </c>
      <c r="D753" s="188">
        <v>604</v>
      </c>
      <c r="E753" s="189" t="s">
        <v>100</v>
      </c>
      <c r="F753" s="190">
        <v>7</v>
      </c>
      <c r="G753" s="190" t="s">
        <v>141</v>
      </c>
      <c r="H753" s="190" t="s">
        <v>141</v>
      </c>
      <c r="I753" s="190" t="s">
        <v>141</v>
      </c>
      <c r="J753" s="190" t="s">
        <v>141</v>
      </c>
      <c r="K753" s="190" t="s">
        <v>141</v>
      </c>
      <c r="L753" s="190" t="s">
        <v>141</v>
      </c>
      <c r="M753" s="190" t="s">
        <v>141</v>
      </c>
      <c r="N753" s="190" t="s">
        <v>141</v>
      </c>
      <c r="O753" s="190" t="s">
        <v>141</v>
      </c>
      <c r="P753" s="190" t="s">
        <v>141</v>
      </c>
    </row>
    <row r="754" spans="1:16" ht="15" customHeight="1" x14ac:dyDescent="0.2">
      <c r="A754" s="188" t="s">
        <v>1232</v>
      </c>
      <c r="B754" s="187" t="s">
        <v>156</v>
      </c>
      <c r="C754" s="188">
        <v>6</v>
      </c>
      <c r="D754" s="188">
        <v>605</v>
      </c>
      <c r="E754" s="189" t="s">
        <v>1144</v>
      </c>
      <c r="F754" s="190">
        <v>1</v>
      </c>
      <c r="G754" s="190" t="s">
        <v>141</v>
      </c>
      <c r="H754" s="190" t="s">
        <v>141</v>
      </c>
      <c r="I754" s="190" t="s">
        <v>141</v>
      </c>
      <c r="J754" s="190" t="s">
        <v>141</v>
      </c>
      <c r="K754" s="190" t="s">
        <v>141</v>
      </c>
      <c r="L754" s="190" t="s">
        <v>141</v>
      </c>
      <c r="M754" s="190" t="s">
        <v>141</v>
      </c>
      <c r="N754" s="190" t="s">
        <v>141</v>
      </c>
      <c r="O754" s="190" t="s">
        <v>141</v>
      </c>
      <c r="P754" s="190" t="s">
        <v>141</v>
      </c>
    </row>
    <row r="755" spans="1:16" ht="15" customHeight="1" x14ac:dyDescent="0.2">
      <c r="A755" s="188" t="s">
        <v>1232</v>
      </c>
      <c r="B755" s="187" t="s">
        <v>156</v>
      </c>
      <c r="C755" s="188">
        <v>6</v>
      </c>
      <c r="D755" s="188">
        <v>606</v>
      </c>
      <c r="E755" s="189" t="s">
        <v>1145</v>
      </c>
      <c r="F755" s="190">
        <v>15</v>
      </c>
      <c r="G755" s="190">
        <v>36.553100229000002</v>
      </c>
      <c r="H755" s="190">
        <v>9.2381818160000009</v>
      </c>
      <c r="I755" s="190">
        <v>2.4405594399999999</v>
      </c>
      <c r="J755" s="190">
        <v>6.7976223759999996</v>
      </c>
      <c r="K755" s="190">
        <v>26.314918409000001</v>
      </c>
      <c r="L755" s="190">
        <v>12.146853145</v>
      </c>
      <c r="M755" s="190">
        <v>14.168065263999999</v>
      </c>
      <c r="N755" s="190">
        <v>1</v>
      </c>
      <c r="O755" s="190">
        <v>0</v>
      </c>
      <c r="P755" s="190">
        <v>1</v>
      </c>
    </row>
    <row r="756" spans="1:16" ht="15" customHeight="1" x14ac:dyDescent="0.2">
      <c r="A756" s="188" t="s">
        <v>1232</v>
      </c>
      <c r="B756" s="187" t="s">
        <v>156</v>
      </c>
      <c r="C756" s="188">
        <v>7</v>
      </c>
      <c r="D756" s="188">
        <v>701</v>
      </c>
      <c r="E756" s="189" t="s">
        <v>1146</v>
      </c>
      <c r="F756" s="190">
        <v>9</v>
      </c>
      <c r="G756" s="190">
        <v>48.797062917999995</v>
      </c>
      <c r="H756" s="190">
        <v>36.192935812999998</v>
      </c>
      <c r="I756" s="190">
        <v>30.889986072999999</v>
      </c>
      <c r="J756" s="190">
        <v>5.3029497399999999</v>
      </c>
      <c r="K756" s="190">
        <v>12.177997211999999</v>
      </c>
      <c r="L756" s="190">
        <v>1.9943030749999999</v>
      </c>
      <c r="M756" s="190">
        <v>10.183694137</v>
      </c>
      <c r="N756" s="190">
        <v>0.42612988899999998</v>
      </c>
      <c r="O756" s="190">
        <v>0.284086593</v>
      </c>
      <c r="P756" s="190">
        <v>0.14204329600000001</v>
      </c>
    </row>
    <row r="757" spans="1:16" ht="15" customHeight="1" x14ac:dyDescent="0.2">
      <c r="A757" s="188" t="s">
        <v>1232</v>
      </c>
      <c r="B757" s="187" t="s">
        <v>156</v>
      </c>
      <c r="C757" s="188">
        <v>7</v>
      </c>
      <c r="D757" s="188">
        <v>702</v>
      </c>
      <c r="E757" s="189" t="s">
        <v>101</v>
      </c>
      <c r="F757" s="190">
        <v>2</v>
      </c>
      <c r="G757" s="190" t="s">
        <v>141</v>
      </c>
      <c r="H757" s="190" t="s">
        <v>141</v>
      </c>
      <c r="I757" s="190" t="s">
        <v>141</v>
      </c>
      <c r="J757" s="190" t="s">
        <v>141</v>
      </c>
      <c r="K757" s="190" t="s">
        <v>141</v>
      </c>
      <c r="L757" s="190" t="s">
        <v>141</v>
      </c>
      <c r="M757" s="190" t="s">
        <v>141</v>
      </c>
      <c r="N757" s="190" t="s">
        <v>141</v>
      </c>
      <c r="O757" s="190" t="s">
        <v>141</v>
      </c>
      <c r="P757" s="190" t="s">
        <v>141</v>
      </c>
    </row>
    <row r="758" spans="1:16" ht="15" customHeight="1" x14ac:dyDescent="0.2">
      <c r="A758" s="188" t="s">
        <v>1232</v>
      </c>
      <c r="B758" s="187" t="s">
        <v>156</v>
      </c>
      <c r="C758" s="188">
        <v>7</v>
      </c>
      <c r="D758" s="188">
        <v>703</v>
      </c>
      <c r="E758" s="189" t="s">
        <v>1147</v>
      </c>
      <c r="F758" s="190">
        <v>11</v>
      </c>
      <c r="G758" s="190">
        <v>37.222222221999999</v>
      </c>
      <c r="H758" s="190">
        <v>3.0518518509999999</v>
      </c>
      <c r="I758" s="190">
        <v>2</v>
      </c>
      <c r="J758" s="190">
        <v>1.0518518509999999</v>
      </c>
      <c r="K758" s="190">
        <v>34.170370370000001</v>
      </c>
      <c r="L758" s="190">
        <v>11.333333333000001</v>
      </c>
      <c r="M758" s="190">
        <v>22.837037037000002</v>
      </c>
      <c r="N758" s="190">
        <v>0</v>
      </c>
      <c r="O758" s="190">
        <v>0</v>
      </c>
      <c r="P758" s="190">
        <v>0</v>
      </c>
    </row>
    <row r="759" spans="1:16" ht="15" customHeight="1" x14ac:dyDescent="0.2">
      <c r="A759" s="188" t="s">
        <v>1232</v>
      </c>
      <c r="B759" s="187" t="s">
        <v>156</v>
      </c>
      <c r="C759" s="188">
        <v>7</v>
      </c>
      <c r="D759" s="188">
        <v>704</v>
      </c>
      <c r="E759" s="189" t="s">
        <v>1222</v>
      </c>
      <c r="F759" s="190">
        <v>37</v>
      </c>
      <c r="G759" s="190">
        <v>130.34749700999998</v>
      </c>
      <c r="H759" s="190">
        <v>8.2310606019999994</v>
      </c>
      <c r="I759" s="190">
        <v>4.4999999989999999</v>
      </c>
      <c r="J759" s="190">
        <v>3.7310606030000004</v>
      </c>
      <c r="K759" s="190">
        <v>116.98764852300002</v>
      </c>
      <c r="L759" s="190">
        <v>55.113480011</v>
      </c>
      <c r="M759" s="190">
        <v>61.874168511999997</v>
      </c>
      <c r="N759" s="190">
        <v>5.1287878769999997</v>
      </c>
      <c r="O759" s="190">
        <v>2.1287878779999998</v>
      </c>
      <c r="P759" s="190">
        <v>2.9999999989999999</v>
      </c>
    </row>
    <row r="760" spans="1:16" ht="15" customHeight="1" x14ac:dyDescent="0.2">
      <c r="A760" s="188" t="s">
        <v>1232</v>
      </c>
      <c r="B760" s="187" t="s">
        <v>156</v>
      </c>
      <c r="C760" s="188">
        <v>7</v>
      </c>
      <c r="D760" s="188">
        <v>705</v>
      </c>
      <c r="E760" s="189" t="s">
        <v>105</v>
      </c>
      <c r="F760" s="190">
        <v>12</v>
      </c>
      <c r="G760" s="190">
        <v>28.932263811999999</v>
      </c>
      <c r="H760" s="190">
        <v>2.6176470580000002</v>
      </c>
      <c r="I760" s="190">
        <v>2.094117647</v>
      </c>
      <c r="J760" s="190">
        <v>0.52352941099999994</v>
      </c>
      <c r="K760" s="190">
        <v>23.314616751999999</v>
      </c>
      <c r="L760" s="190">
        <v>9.0470588220000003</v>
      </c>
      <c r="M760" s="190">
        <v>14.267557929999999</v>
      </c>
      <c r="N760" s="190">
        <v>3</v>
      </c>
      <c r="O760" s="190">
        <v>2</v>
      </c>
      <c r="P760" s="190">
        <v>1</v>
      </c>
    </row>
    <row r="761" spans="1:16" ht="15" customHeight="1" x14ac:dyDescent="0.2">
      <c r="A761" s="188" t="s">
        <v>1232</v>
      </c>
      <c r="B761" s="187" t="s">
        <v>156</v>
      </c>
      <c r="C761" s="188">
        <v>7</v>
      </c>
      <c r="D761" s="188">
        <v>707</v>
      </c>
      <c r="E761" s="189" t="s">
        <v>1148</v>
      </c>
      <c r="F761" s="190">
        <v>10</v>
      </c>
      <c r="G761" s="190">
        <v>19.016395962000001</v>
      </c>
      <c r="H761" s="190">
        <v>2.4681108050000002</v>
      </c>
      <c r="I761" s="190">
        <v>2.387777952</v>
      </c>
      <c r="J761" s="190">
        <v>8.0332852999999996E-2</v>
      </c>
      <c r="K761" s="190">
        <v>16.505445604000002</v>
      </c>
      <c r="L761" s="190">
        <v>6.6148069099999995</v>
      </c>
      <c r="M761" s="190">
        <v>9.8906386939999997</v>
      </c>
      <c r="N761" s="190">
        <v>4.2839546999999999E-2</v>
      </c>
      <c r="O761" s="190">
        <v>3.5340887000000001E-2</v>
      </c>
      <c r="P761" s="190">
        <v>7.4986599999999999E-3</v>
      </c>
    </row>
    <row r="762" spans="1:16" ht="15" customHeight="1" x14ac:dyDescent="0.2">
      <c r="A762" s="188" t="s">
        <v>1232</v>
      </c>
      <c r="B762" s="187" t="s">
        <v>156</v>
      </c>
      <c r="C762" s="188">
        <v>7</v>
      </c>
      <c r="D762" s="188">
        <v>708</v>
      </c>
      <c r="E762" s="189" t="s">
        <v>1149</v>
      </c>
      <c r="F762" s="190">
        <v>3</v>
      </c>
      <c r="G762" s="190">
        <v>13.823733682</v>
      </c>
      <c r="H762" s="190">
        <v>4.0328522999999998E-2</v>
      </c>
      <c r="I762" s="190">
        <v>0</v>
      </c>
      <c r="J762" s="190">
        <v>4.0328522999999998E-2</v>
      </c>
      <c r="K762" s="190">
        <v>13.339791392</v>
      </c>
      <c r="L762" s="190">
        <v>4.2016426200000003</v>
      </c>
      <c r="M762" s="190">
        <v>9.138148772000001</v>
      </c>
      <c r="N762" s="190">
        <v>0.44361376499999999</v>
      </c>
      <c r="O762" s="190">
        <v>0</v>
      </c>
      <c r="P762" s="190">
        <v>0.44361376499999999</v>
      </c>
    </row>
    <row r="763" spans="1:16" ht="15" customHeight="1" x14ac:dyDescent="0.2">
      <c r="A763" s="188" t="s">
        <v>1232</v>
      </c>
      <c r="B763" s="187" t="s">
        <v>156</v>
      </c>
      <c r="C763" s="188">
        <v>7</v>
      </c>
      <c r="D763" s="188">
        <v>709</v>
      </c>
      <c r="E763" s="189" t="s">
        <v>1150</v>
      </c>
      <c r="F763" s="190">
        <v>5</v>
      </c>
      <c r="G763" s="190">
        <v>40.221052630999999</v>
      </c>
      <c r="H763" s="190">
        <v>1</v>
      </c>
      <c r="I763" s="190">
        <v>0</v>
      </c>
      <c r="J763" s="190">
        <v>1</v>
      </c>
      <c r="K763" s="190">
        <v>39.221052630999999</v>
      </c>
      <c r="L763" s="190">
        <v>12.789473684000001</v>
      </c>
      <c r="M763" s="190">
        <v>26.431578946999998</v>
      </c>
      <c r="N763" s="190">
        <v>0</v>
      </c>
      <c r="O763" s="190">
        <v>0</v>
      </c>
      <c r="P763" s="190">
        <v>0</v>
      </c>
    </row>
    <row r="764" spans="1:16" ht="15" customHeight="1" x14ac:dyDescent="0.2">
      <c r="A764" s="188" t="s">
        <v>1232</v>
      </c>
      <c r="B764" s="187" t="s">
        <v>156</v>
      </c>
      <c r="C764" s="188">
        <v>7</v>
      </c>
      <c r="D764" s="188">
        <v>710</v>
      </c>
      <c r="E764" s="189" t="s">
        <v>1223</v>
      </c>
      <c r="F764" s="190">
        <v>3</v>
      </c>
      <c r="G764" s="190" t="s">
        <v>141</v>
      </c>
      <c r="H764" s="190" t="s">
        <v>141</v>
      </c>
      <c r="I764" s="190" t="s">
        <v>141</v>
      </c>
      <c r="J764" s="190" t="s">
        <v>141</v>
      </c>
      <c r="K764" s="190" t="s">
        <v>141</v>
      </c>
      <c r="L764" s="190" t="s">
        <v>141</v>
      </c>
      <c r="M764" s="190" t="s">
        <v>141</v>
      </c>
      <c r="N764" s="190" t="s">
        <v>141</v>
      </c>
      <c r="O764" s="190" t="s">
        <v>141</v>
      </c>
      <c r="P764" s="190" t="s">
        <v>141</v>
      </c>
    </row>
    <row r="765" spans="1:16" ht="15" customHeight="1" x14ac:dyDescent="0.2">
      <c r="A765" s="188" t="s">
        <v>1233</v>
      </c>
      <c r="B765" s="187" t="s">
        <v>10</v>
      </c>
      <c r="C765" s="188">
        <v>1</v>
      </c>
      <c r="D765" s="188">
        <v>101</v>
      </c>
      <c r="E765" s="189" t="s">
        <v>71</v>
      </c>
      <c r="F765" s="190">
        <v>131</v>
      </c>
      <c r="G765" s="190">
        <v>2061.1705599219999</v>
      </c>
      <c r="H765" s="190">
        <v>1482.936397055</v>
      </c>
      <c r="I765" s="190">
        <v>1469.9507311040002</v>
      </c>
      <c r="J765" s="190">
        <v>12.985665951</v>
      </c>
      <c r="K765" s="190">
        <v>540.99324822199992</v>
      </c>
      <c r="L765" s="190">
        <v>365.58172814700004</v>
      </c>
      <c r="M765" s="190">
        <v>175.411520075</v>
      </c>
      <c r="N765" s="190">
        <v>37.240914622999995</v>
      </c>
      <c r="O765" s="190">
        <v>33.224111934999996</v>
      </c>
      <c r="P765" s="190">
        <v>4.0168026880000003</v>
      </c>
    </row>
    <row r="766" spans="1:16" ht="15" customHeight="1" x14ac:dyDescent="0.2">
      <c r="A766" s="188" t="s">
        <v>1233</v>
      </c>
      <c r="B766" s="187" t="s">
        <v>10</v>
      </c>
      <c r="C766" s="188">
        <v>1</v>
      </c>
      <c r="D766" s="188">
        <v>103</v>
      </c>
      <c r="E766" s="189" t="s">
        <v>111</v>
      </c>
      <c r="F766" s="190">
        <v>23</v>
      </c>
      <c r="G766" s="190">
        <v>151.60445205300002</v>
      </c>
      <c r="H766" s="190">
        <v>115.412671231</v>
      </c>
      <c r="I766" s="190">
        <v>111.416666666</v>
      </c>
      <c r="J766" s="190">
        <v>3.9960045650000002</v>
      </c>
      <c r="K766" s="190">
        <v>29.191780819999998</v>
      </c>
      <c r="L766" s="190">
        <v>17.095890409999999</v>
      </c>
      <c r="M766" s="190">
        <v>12.095890409999999</v>
      </c>
      <c r="N766" s="190">
        <v>7</v>
      </c>
      <c r="O766" s="190">
        <v>6</v>
      </c>
      <c r="P766" s="190">
        <v>1</v>
      </c>
    </row>
    <row r="767" spans="1:16" ht="15" customHeight="1" x14ac:dyDescent="0.2">
      <c r="A767" s="188" t="s">
        <v>1233</v>
      </c>
      <c r="B767" s="187" t="s">
        <v>10</v>
      </c>
      <c r="C767" s="188">
        <v>1</v>
      </c>
      <c r="D767" s="188">
        <v>104</v>
      </c>
      <c r="E767" s="189" t="s">
        <v>1108</v>
      </c>
      <c r="F767" s="190">
        <v>9</v>
      </c>
      <c r="G767" s="190">
        <v>58</v>
      </c>
      <c r="H767" s="190">
        <v>41</v>
      </c>
      <c r="I767" s="190">
        <v>40</v>
      </c>
      <c r="J767" s="190">
        <v>1</v>
      </c>
      <c r="K767" s="190">
        <v>15</v>
      </c>
      <c r="L767" s="190">
        <v>8</v>
      </c>
      <c r="M767" s="190">
        <v>7</v>
      </c>
      <c r="N767" s="190">
        <v>2</v>
      </c>
      <c r="O767" s="190">
        <v>2</v>
      </c>
      <c r="P767" s="190">
        <v>0</v>
      </c>
    </row>
    <row r="768" spans="1:16" ht="15" customHeight="1" x14ac:dyDescent="0.2">
      <c r="A768" s="188" t="s">
        <v>1233</v>
      </c>
      <c r="B768" s="187" t="s">
        <v>10</v>
      </c>
      <c r="C768" s="188">
        <v>1</v>
      </c>
      <c r="D768" s="188">
        <v>105</v>
      </c>
      <c r="E768" s="189" t="s">
        <v>1109</v>
      </c>
      <c r="F768" s="190">
        <v>53</v>
      </c>
      <c r="G768" s="190">
        <v>463.955731872</v>
      </c>
      <c r="H768" s="190">
        <v>353.96082079199999</v>
      </c>
      <c r="I768" s="190">
        <v>332.49570451299996</v>
      </c>
      <c r="J768" s="190">
        <v>21.465116279</v>
      </c>
      <c r="K768" s="190">
        <v>82.342362058000006</v>
      </c>
      <c r="L768" s="190">
        <v>44.823146373</v>
      </c>
      <c r="M768" s="190">
        <v>37.519215684999999</v>
      </c>
      <c r="N768" s="190">
        <v>27.652549017999998</v>
      </c>
      <c r="O768" s="190">
        <v>24.652549017999998</v>
      </c>
      <c r="P768" s="190">
        <v>3</v>
      </c>
    </row>
    <row r="769" spans="1:16" ht="15" customHeight="1" x14ac:dyDescent="0.2">
      <c r="A769" s="188" t="s">
        <v>1233</v>
      </c>
      <c r="B769" s="187" t="s">
        <v>10</v>
      </c>
      <c r="C769" s="188">
        <v>1</v>
      </c>
      <c r="D769" s="188">
        <v>106</v>
      </c>
      <c r="E769" s="189" t="s">
        <v>1204</v>
      </c>
      <c r="F769" s="190">
        <v>101</v>
      </c>
      <c r="G769" s="190">
        <v>1040.3266399510001</v>
      </c>
      <c r="H769" s="190">
        <v>759.07376498499991</v>
      </c>
      <c r="I769" s="190">
        <v>734.95100632600008</v>
      </c>
      <c r="J769" s="190">
        <v>24.122758658999999</v>
      </c>
      <c r="K769" s="190">
        <v>274.68943304999993</v>
      </c>
      <c r="L769" s="190">
        <v>172.07115882599999</v>
      </c>
      <c r="M769" s="190">
        <v>102.618274224</v>
      </c>
      <c r="N769" s="190">
        <v>6.5634419049999995</v>
      </c>
      <c r="O769" s="190">
        <v>4.5634419049999995</v>
      </c>
      <c r="P769" s="190">
        <v>2</v>
      </c>
    </row>
    <row r="770" spans="1:16" ht="15" customHeight="1" x14ac:dyDescent="0.2">
      <c r="A770" s="188" t="s">
        <v>1233</v>
      </c>
      <c r="B770" s="187" t="s">
        <v>10</v>
      </c>
      <c r="C770" s="188">
        <v>1</v>
      </c>
      <c r="D770" s="188">
        <v>107</v>
      </c>
      <c r="E770" s="189" t="s">
        <v>72</v>
      </c>
      <c r="F770" s="190">
        <v>5</v>
      </c>
      <c r="G770" s="190">
        <v>54.649350647999995</v>
      </c>
      <c r="H770" s="190">
        <v>33.324675323000001</v>
      </c>
      <c r="I770" s="190">
        <v>32.324675323000001</v>
      </c>
      <c r="J770" s="190">
        <v>1</v>
      </c>
      <c r="K770" s="190">
        <v>17.385281384999999</v>
      </c>
      <c r="L770" s="190">
        <v>15.108225107999999</v>
      </c>
      <c r="M770" s="190">
        <v>2.2770562769999998</v>
      </c>
      <c r="N770" s="190">
        <v>3.9393939389999999</v>
      </c>
      <c r="O770" s="190">
        <v>3.9393939389999999</v>
      </c>
      <c r="P770" s="190">
        <v>0</v>
      </c>
    </row>
    <row r="771" spans="1:16" ht="15" customHeight="1" x14ac:dyDescent="0.2">
      <c r="A771" s="188" t="s">
        <v>1233</v>
      </c>
      <c r="B771" s="187" t="s">
        <v>10</v>
      </c>
      <c r="C771" s="188">
        <v>1</v>
      </c>
      <c r="D771" s="188">
        <v>108</v>
      </c>
      <c r="E771" s="189" t="s">
        <v>1110</v>
      </c>
      <c r="F771" s="190">
        <v>32</v>
      </c>
      <c r="G771" s="190">
        <v>443.703072776</v>
      </c>
      <c r="H771" s="190">
        <v>299.93283018700004</v>
      </c>
      <c r="I771" s="190">
        <v>280.31374662999997</v>
      </c>
      <c r="J771" s="190">
        <v>19.619083557</v>
      </c>
      <c r="K771" s="190">
        <v>128.645175201</v>
      </c>
      <c r="L771" s="190">
        <v>86.682156333999998</v>
      </c>
      <c r="M771" s="190">
        <v>41.963018867000002</v>
      </c>
      <c r="N771" s="190">
        <v>15.125067383999999</v>
      </c>
      <c r="O771" s="190">
        <v>11.087547169</v>
      </c>
      <c r="P771" s="190">
        <v>4.0375202149999998</v>
      </c>
    </row>
    <row r="772" spans="1:16" ht="15" customHeight="1" x14ac:dyDescent="0.2">
      <c r="A772" s="188" t="s">
        <v>1233</v>
      </c>
      <c r="B772" s="187" t="s">
        <v>10</v>
      </c>
      <c r="C772" s="188">
        <v>1</v>
      </c>
      <c r="D772" s="188">
        <v>110</v>
      </c>
      <c r="E772" s="189" t="s">
        <v>112</v>
      </c>
      <c r="F772" s="190">
        <v>93</v>
      </c>
      <c r="G772" s="190">
        <v>1430.1892002310001</v>
      </c>
      <c r="H772" s="190">
        <v>878.59055941000008</v>
      </c>
      <c r="I772" s="190">
        <v>808.90423618099999</v>
      </c>
      <c r="J772" s="190">
        <v>69.686323228999996</v>
      </c>
      <c r="K772" s="190">
        <v>475.63399433499995</v>
      </c>
      <c r="L772" s="190">
        <v>307.75537601400003</v>
      </c>
      <c r="M772" s="190">
        <v>167.878618321</v>
      </c>
      <c r="N772" s="190">
        <v>75.964646462999994</v>
      </c>
      <c r="O772" s="190">
        <v>66.982323230999995</v>
      </c>
      <c r="P772" s="190">
        <v>8.9823232320000006</v>
      </c>
    </row>
    <row r="773" spans="1:16" ht="15" customHeight="1" x14ac:dyDescent="0.2">
      <c r="A773" s="188" t="s">
        <v>1233</v>
      </c>
      <c r="B773" s="187" t="s">
        <v>10</v>
      </c>
      <c r="C773" s="188">
        <v>1</v>
      </c>
      <c r="D773" s="188">
        <v>111</v>
      </c>
      <c r="E773" s="189" t="s">
        <v>1111</v>
      </c>
      <c r="F773" s="190">
        <v>46</v>
      </c>
      <c r="G773" s="190">
        <v>511.09480683200002</v>
      </c>
      <c r="H773" s="190">
        <v>275.29285234700001</v>
      </c>
      <c r="I773" s="190">
        <v>264.944449195</v>
      </c>
      <c r="J773" s="190">
        <v>10.348403151999999</v>
      </c>
      <c r="K773" s="190">
        <v>171.91759499600002</v>
      </c>
      <c r="L773" s="190">
        <v>100.90270521000001</v>
      </c>
      <c r="M773" s="190">
        <v>71.014889785999998</v>
      </c>
      <c r="N773" s="190">
        <v>63.884359484999997</v>
      </c>
      <c r="O773" s="190">
        <v>61.710157909000003</v>
      </c>
      <c r="P773" s="190">
        <v>2.1742015760000002</v>
      </c>
    </row>
    <row r="774" spans="1:16" ht="15" customHeight="1" x14ac:dyDescent="0.2">
      <c r="A774" s="188" t="s">
        <v>1233</v>
      </c>
      <c r="B774" s="187" t="s">
        <v>10</v>
      </c>
      <c r="C774" s="188">
        <v>1</v>
      </c>
      <c r="D774" s="188">
        <v>112</v>
      </c>
      <c r="E774" s="189" t="s">
        <v>1112</v>
      </c>
      <c r="F774" s="190">
        <v>81</v>
      </c>
      <c r="G774" s="190">
        <v>1045.5312131620001</v>
      </c>
      <c r="H774" s="190">
        <v>519.90590750399997</v>
      </c>
      <c r="I774" s="190">
        <v>499.21790572999998</v>
      </c>
      <c r="J774" s="190">
        <v>20.688001774</v>
      </c>
      <c r="K774" s="190">
        <v>433.01949334300002</v>
      </c>
      <c r="L774" s="190">
        <v>289.55464945</v>
      </c>
      <c r="M774" s="190">
        <v>143.46484389299999</v>
      </c>
      <c r="N774" s="190">
        <v>92.605812295999996</v>
      </c>
      <c r="O774" s="190">
        <v>87.409831013999991</v>
      </c>
      <c r="P774" s="190">
        <v>5.195981282</v>
      </c>
    </row>
    <row r="775" spans="1:16" ht="15" customHeight="1" x14ac:dyDescent="0.2">
      <c r="A775" s="188" t="s">
        <v>1233</v>
      </c>
      <c r="B775" s="187" t="s">
        <v>10</v>
      </c>
      <c r="C775" s="188">
        <v>1</v>
      </c>
      <c r="D775" s="188">
        <v>113</v>
      </c>
      <c r="E775" s="189" t="s">
        <v>73</v>
      </c>
      <c r="F775" s="190">
        <v>15</v>
      </c>
      <c r="G775" s="190">
        <v>328.99999999800002</v>
      </c>
      <c r="H775" s="190">
        <v>256.99999999800002</v>
      </c>
      <c r="I775" s="190">
        <v>214.99999999900001</v>
      </c>
      <c r="J775" s="190">
        <v>41.999999998999996</v>
      </c>
      <c r="K775" s="190">
        <v>69.999999998999996</v>
      </c>
      <c r="L775" s="190">
        <v>36</v>
      </c>
      <c r="M775" s="190">
        <v>33.999999998999996</v>
      </c>
      <c r="N775" s="190">
        <v>2</v>
      </c>
      <c r="O775" s="190">
        <v>2</v>
      </c>
      <c r="P775" s="190">
        <v>0</v>
      </c>
    </row>
    <row r="776" spans="1:16" ht="15" customHeight="1" x14ac:dyDescent="0.2">
      <c r="A776" s="188" t="s">
        <v>1233</v>
      </c>
      <c r="B776" s="187" t="s">
        <v>10</v>
      </c>
      <c r="C776" s="188">
        <v>1</v>
      </c>
      <c r="D776" s="188">
        <v>114</v>
      </c>
      <c r="E776" s="189" t="s">
        <v>74</v>
      </c>
      <c r="F776" s="190">
        <v>78</v>
      </c>
      <c r="G776" s="190">
        <v>980.66388400000005</v>
      </c>
      <c r="H776" s="190">
        <v>316.15036074500006</v>
      </c>
      <c r="I776" s="190">
        <v>267.24935064700003</v>
      </c>
      <c r="J776" s="190">
        <v>48.901010098</v>
      </c>
      <c r="K776" s="190">
        <v>644.15421588800007</v>
      </c>
      <c r="L776" s="190">
        <v>463.213835743</v>
      </c>
      <c r="M776" s="190">
        <v>180.94038014499998</v>
      </c>
      <c r="N776" s="190">
        <v>20.359307357000002</v>
      </c>
      <c r="O776" s="190">
        <v>15.572871571</v>
      </c>
      <c r="P776" s="190">
        <v>4.7864357860000002</v>
      </c>
    </row>
    <row r="777" spans="1:16" ht="15" customHeight="1" x14ac:dyDescent="0.2">
      <c r="A777" s="188" t="s">
        <v>1233</v>
      </c>
      <c r="B777" s="187" t="s">
        <v>10</v>
      </c>
      <c r="C777" s="188">
        <v>1</v>
      </c>
      <c r="D777" s="188">
        <v>115</v>
      </c>
      <c r="E777" s="189" t="s">
        <v>1205</v>
      </c>
      <c r="F777" s="190">
        <v>78</v>
      </c>
      <c r="G777" s="190">
        <v>358.44838153900002</v>
      </c>
      <c r="H777" s="190">
        <v>187.87187846800001</v>
      </c>
      <c r="I777" s="190">
        <v>175.17716693099999</v>
      </c>
      <c r="J777" s="190">
        <v>12.694711537</v>
      </c>
      <c r="K777" s="190">
        <v>106.84049636399999</v>
      </c>
      <c r="L777" s="190">
        <v>46.420853508999997</v>
      </c>
      <c r="M777" s="190">
        <v>60.419642854999999</v>
      </c>
      <c r="N777" s="190">
        <v>63.736006697000001</v>
      </c>
      <c r="O777" s="190">
        <v>60.736006697000001</v>
      </c>
      <c r="P777" s="190">
        <v>3</v>
      </c>
    </row>
    <row r="778" spans="1:16" ht="15" customHeight="1" x14ac:dyDescent="0.2">
      <c r="A778" s="188" t="s">
        <v>1233</v>
      </c>
      <c r="B778" s="187" t="s">
        <v>10</v>
      </c>
      <c r="C778" s="188">
        <v>1</v>
      </c>
      <c r="D778" s="188">
        <v>116</v>
      </c>
      <c r="E778" s="189" t="s">
        <v>113</v>
      </c>
      <c r="F778" s="190">
        <v>17</v>
      </c>
      <c r="G778" s="190">
        <v>118.37557959599999</v>
      </c>
      <c r="H778" s="190">
        <v>89.806800613999997</v>
      </c>
      <c r="I778" s="190">
        <v>21.275115917999997</v>
      </c>
      <c r="J778" s="190">
        <v>68.531684695999999</v>
      </c>
      <c r="K778" s="190">
        <v>28.568778976000001</v>
      </c>
      <c r="L778" s="190">
        <v>8.856259657999999</v>
      </c>
      <c r="M778" s="190">
        <v>19.712519318000002</v>
      </c>
      <c r="N778" s="190">
        <v>0</v>
      </c>
      <c r="O778" s="190">
        <v>0</v>
      </c>
      <c r="P778" s="190">
        <v>0</v>
      </c>
    </row>
    <row r="779" spans="1:16" ht="15" customHeight="1" x14ac:dyDescent="0.2">
      <c r="A779" s="188" t="s">
        <v>1233</v>
      </c>
      <c r="B779" s="187" t="s">
        <v>10</v>
      </c>
      <c r="C779" s="188">
        <v>1</v>
      </c>
      <c r="D779" s="188">
        <v>117</v>
      </c>
      <c r="E779" s="189" t="s">
        <v>1114</v>
      </c>
      <c r="F779" s="190">
        <v>10</v>
      </c>
      <c r="G779" s="190">
        <v>82.388888887999997</v>
      </c>
      <c r="H779" s="190">
        <v>59.083333330999999</v>
      </c>
      <c r="I779" s="190">
        <v>16.222222220999999</v>
      </c>
      <c r="J779" s="190">
        <v>42.861111109999996</v>
      </c>
      <c r="K779" s="190">
        <v>23.305555554999998</v>
      </c>
      <c r="L779" s="190">
        <v>11</v>
      </c>
      <c r="M779" s="190">
        <v>12.305555555</v>
      </c>
      <c r="N779" s="190">
        <v>0</v>
      </c>
      <c r="O779" s="190">
        <v>0</v>
      </c>
      <c r="P779" s="190">
        <v>0</v>
      </c>
    </row>
    <row r="780" spans="1:16" ht="15" customHeight="1" x14ac:dyDescent="0.2">
      <c r="A780" s="188" t="s">
        <v>1233</v>
      </c>
      <c r="B780" s="187" t="s">
        <v>10</v>
      </c>
      <c r="C780" s="188">
        <v>1</v>
      </c>
      <c r="D780" s="188">
        <v>118</v>
      </c>
      <c r="E780" s="189" t="s">
        <v>114</v>
      </c>
      <c r="F780" s="190">
        <v>18</v>
      </c>
      <c r="G780" s="190">
        <v>124.981660518</v>
      </c>
      <c r="H780" s="190">
        <v>28.791378055000003</v>
      </c>
      <c r="I780" s="190">
        <v>13.457329945000001</v>
      </c>
      <c r="J780" s="190">
        <v>15.334048109999999</v>
      </c>
      <c r="K780" s="190">
        <v>81.825950721000012</v>
      </c>
      <c r="L780" s="190">
        <v>20.03891522</v>
      </c>
      <c r="M780" s="190">
        <v>61.787035500999998</v>
      </c>
      <c r="N780" s="190">
        <v>14.364331719999999</v>
      </c>
      <c r="O780" s="190">
        <v>2.2159139569999997</v>
      </c>
      <c r="P780" s="190">
        <v>12.148417763000001</v>
      </c>
    </row>
    <row r="781" spans="1:16" ht="15" customHeight="1" x14ac:dyDescent="0.2">
      <c r="A781" s="188" t="s">
        <v>1233</v>
      </c>
      <c r="B781" s="187" t="s">
        <v>10</v>
      </c>
      <c r="C781" s="188">
        <v>1</v>
      </c>
      <c r="D781" s="188">
        <v>119</v>
      </c>
      <c r="E781" s="189" t="s">
        <v>1206</v>
      </c>
      <c r="F781" s="190">
        <v>59</v>
      </c>
      <c r="G781" s="190">
        <v>940.84559012800003</v>
      </c>
      <c r="H781" s="190">
        <v>551.46358172499993</v>
      </c>
      <c r="I781" s="190">
        <v>328.82647748599999</v>
      </c>
      <c r="J781" s="190">
        <v>222.63710423900002</v>
      </c>
      <c r="K781" s="190">
        <v>376.52967204100003</v>
      </c>
      <c r="L781" s="190">
        <v>194.96640370599997</v>
      </c>
      <c r="M781" s="190">
        <v>181.56326833499998</v>
      </c>
      <c r="N781" s="190">
        <v>12.852336315000002</v>
      </c>
      <c r="O781" s="190">
        <v>7.9600880870000008</v>
      </c>
      <c r="P781" s="190">
        <v>4.8922482279999997</v>
      </c>
    </row>
    <row r="782" spans="1:16" ht="15" customHeight="1" x14ac:dyDescent="0.2">
      <c r="A782" s="188" t="s">
        <v>1233</v>
      </c>
      <c r="B782" s="187" t="s">
        <v>10</v>
      </c>
      <c r="C782" s="188">
        <v>1</v>
      </c>
      <c r="D782" s="188">
        <v>120</v>
      </c>
      <c r="E782" s="189" t="s">
        <v>1116</v>
      </c>
      <c r="F782" s="190">
        <v>38</v>
      </c>
      <c r="G782" s="190">
        <v>76.939153433999991</v>
      </c>
      <c r="H782" s="190">
        <v>58.439153431999998</v>
      </c>
      <c r="I782" s="190">
        <v>8.2857142830000008</v>
      </c>
      <c r="J782" s="190">
        <v>50.153439149</v>
      </c>
      <c r="K782" s="190">
        <v>12</v>
      </c>
      <c r="L782" s="190">
        <v>6</v>
      </c>
      <c r="M782" s="190">
        <v>6</v>
      </c>
      <c r="N782" s="190">
        <v>6.4999999989999999</v>
      </c>
      <c r="O782" s="190">
        <v>1</v>
      </c>
      <c r="P782" s="190">
        <v>5.4999999989999999</v>
      </c>
    </row>
    <row r="783" spans="1:16" ht="15" customHeight="1" x14ac:dyDescent="0.2">
      <c r="A783" s="188" t="s">
        <v>1233</v>
      </c>
      <c r="B783" s="187" t="s">
        <v>10</v>
      </c>
      <c r="C783" s="188">
        <v>1</v>
      </c>
      <c r="D783" s="188">
        <v>121</v>
      </c>
      <c r="E783" s="189" t="s">
        <v>1117</v>
      </c>
      <c r="F783" s="190">
        <v>46</v>
      </c>
      <c r="G783" s="190">
        <v>278.48929659300001</v>
      </c>
      <c r="H783" s="190">
        <v>123.626469955</v>
      </c>
      <c r="I783" s="190">
        <v>61.625052344000011</v>
      </c>
      <c r="J783" s="190">
        <v>62.001417611000001</v>
      </c>
      <c r="K783" s="190">
        <v>145.59181357200001</v>
      </c>
      <c r="L783" s="190">
        <v>29.537964443</v>
      </c>
      <c r="M783" s="190">
        <v>116.05384912899999</v>
      </c>
      <c r="N783" s="190">
        <v>9.2710130450000001</v>
      </c>
      <c r="O783" s="190">
        <v>1.0248215940000001</v>
      </c>
      <c r="P783" s="190">
        <v>8.2461914509999996</v>
      </c>
    </row>
    <row r="784" spans="1:16" ht="15" customHeight="1" x14ac:dyDescent="0.2">
      <c r="A784" s="188" t="s">
        <v>1233</v>
      </c>
      <c r="B784" s="187" t="s">
        <v>10</v>
      </c>
      <c r="C784" s="188">
        <v>1</v>
      </c>
      <c r="D784" s="188">
        <v>122</v>
      </c>
      <c r="E784" s="189" t="s">
        <v>1159</v>
      </c>
      <c r="F784" s="190">
        <v>7</v>
      </c>
      <c r="G784" s="190">
        <v>7.9999999979999998</v>
      </c>
      <c r="H784" s="190">
        <v>1.9999999989999999</v>
      </c>
      <c r="I784" s="190">
        <v>0</v>
      </c>
      <c r="J784" s="190">
        <v>1.9999999989999999</v>
      </c>
      <c r="K784" s="190">
        <v>5.9999999969999998</v>
      </c>
      <c r="L784" s="190">
        <v>1.9999999989999999</v>
      </c>
      <c r="M784" s="190">
        <v>3.9999999979999998</v>
      </c>
      <c r="N784" s="190">
        <v>0</v>
      </c>
      <c r="O784" s="190">
        <v>0</v>
      </c>
      <c r="P784" s="190">
        <v>0</v>
      </c>
    </row>
    <row r="785" spans="1:16" ht="15" customHeight="1" x14ac:dyDescent="0.2">
      <c r="A785" s="188" t="s">
        <v>1233</v>
      </c>
      <c r="B785" s="187" t="s">
        <v>10</v>
      </c>
      <c r="C785" s="188">
        <v>1</v>
      </c>
      <c r="D785" s="188">
        <v>123</v>
      </c>
      <c r="E785" s="189" t="s">
        <v>1118</v>
      </c>
      <c r="F785" s="190">
        <v>56</v>
      </c>
      <c r="G785" s="190">
        <v>1221.3724604069998</v>
      </c>
      <c r="H785" s="190">
        <v>1072.339122958</v>
      </c>
      <c r="I785" s="190">
        <v>289.40449252600001</v>
      </c>
      <c r="J785" s="190">
        <v>782.93463043199995</v>
      </c>
      <c r="K785" s="190">
        <v>144.12820234500003</v>
      </c>
      <c r="L785" s="190">
        <v>43.164713887999994</v>
      </c>
      <c r="M785" s="190">
        <v>100.963488457</v>
      </c>
      <c r="N785" s="190">
        <v>4.9051350929999993</v>
      </c>
      <c r="O785" s="190">
        <v>3.9051350930000002</v>
      </c>
      <c r="P785" s="190">
        <v>1</v>
      </c>
    </row>
    <row r="786" spans="1:16" ht="15" customHeight="1" x14ac:dyDescent="0.2">
      <c r="A786" s="188" t="s">
        <v>1233</v>
      </c>
      <c r="B786" s="187" t="s">
        <v>10</v>
      </c>
      <c r="C786" s="188">
        <v>1</v>
      </c>
      <c r="D786" s="188">
        <v>124</v>
      </c>
      <c r="E786" s="189" t="s">
        <v>75</v>
      </c>
      <c r="F786" s="190">
        <v>58</v>
      </c>
      <c r="G786" s="190">
        <v>170.21598038299999</v>
      </c>
      <c r="H786" s="190">
        <v>139.47590134200001</v>
      </c>
      <c r="I786" s="190">
        <v>15.557284272</v>
      </c>
      <c r="J786" s="190">
        <v>123.91861707</v>
      </c>
      <c r="K786" s="190">
        <v>13.335796383</v>
      </c>
      <c r="L786" s="190">
        <v>4.6018808760000001</v>
      </c>
      <c r="M786" s="190">
        <v>8.7339155070000007</v>
      </c>
      <c r="N786" s="190">
        <v>17.404282643000002</v>
      </c>
      <c r="O786" s="190">
        <v>1.3723690070000001</v>
      </c>
      <c r="P786" s="190">
        <v>16.031913635999999</v>
      </c>
    </row>
    <row r="787" spans="1:16" ht="15" customHeight="1" x14ac:dyDescent="0.2">
      <c r="A787" s="188" t="s">
        <v>1233</v>
      </c>
      <c r="B787" s="187" t="s">
        <v>10</v>
      </c>
      <c r="C787" s="188">
        <v>1</v>
      </c>
      <c r="D787" s="188" t="s">
        <v>115</v>
      </c>
      <c r="E787" s="189" t="s">
        <v>76</v>
      </c>
      <c r="F787" s="190">
        <v>4</v>
      </c>
      <c r="G787" s="190">
        <v>14</v>
      </c>
      <c r="H787" s="190">
        <v>12</v>
      </c>
      <c r="I787" s="190">
        <v>11</v>
      </c>
      <c r="J787" s="190">
        <v>1</v>
      </c>
      <c r="K787" s="190">
        <v>1</v>
      </c>
      <c r="L787" s="190">
        <v>0</v>
      </c>
      <c r="M787" s="190">
        <v>1</v>
      </c>
      <c r="N787" s="190">
        <v>1</v>
      </c>
      <c r="O787" s="190">
        <v>0</v>
      </c>
      <c r="P787" s="190">
        <v>1</v>
      </c>
    </row>
    <row r="788" spans="1:16" ht="15" customHeight="1" x14ac:dyDescent="0.2">
      <c r="A788" s="188" t="s">
        <v>1233</v>
      </c>
      <c r="B788" s="187" t="s">
        <v>10</v>
      </c>
      <c r="C788" s="188">
        <v>1</v>
      </c>
      <c r="D788" s="188" t="s">
        <v>116</v>
      </c>
      <c r="E788" s="189" t="s">
        <v>117</v>
      </c>
      <c r="F788" s="190">
        <v>10</v>
      </c>
      <c r="G788" s="190">
        <v>21.599999996000001</v>
      </c>
      <c r="H788" s="190">
        <v>13.199999995999999</v>
      </c>
      <c r="I788" s="190">
        <v>10.799999996999999</v>
      </c>
      <c r="J788" s="190">
        <v>2.3999999990000003</v>
      </c>
      <c r="K788" s="190">
        <v>8.3999999970000001</v>
      </c>
      <c r="L788" s="190">
        <v>2.9999999989999999</v>
      </c>
      <c r="M788" s="190">
        <v>5.3999999980000002</v>
      </c>
      <c r="N788" s="190">
        <v>0</v>
      </c>
      <c r="O788" s="190">
        <v>0</v>
      </c>
      <c r="P788" s="190">
        <v>0</v>
      </c>
    </row>
    <row r="789" spans="1:16" ht="15" customHeight="1" x14ac:dyDescent="0.2">
      <c r="A789" s="188" t="s">
        <v>1233</v>
      </c>
      <c r="B789" s="187" t="s">
        <v>10</v>
      </c>
      <c r="C789" s="188">
        <v>1</v>
      </c>
      <c r="D789" s="188">
        <v>126</v>
      </c>
      <c r="E789" s="189" t="s">
        <v>1207</v>
      </c>
      <c r="F789" s="190">
        <v>95</v>
      </c>
      <c r="G789" s="190">
        <v>4394.4226102979992</v>
      </c>
      <c r="H789" s="190">
        <v>3665.5085310539998</v>
      </c>
      <c r="I789" s="190">
        <v>3252.6847133229999</v>
      </c>
      <c r="J789" s="190">
        <v>412.82381773100002</v>
      </c>
      <c r="K789" s="190">
        <v>728.54931783400002</v>
      </c>
      <c r="L789" s="190">
        <v>384.921537156</v>
      </c>
      <c r="M789" s="190">
        <v>343.62778067800002</v>
      </c>
      <c r="N789" s="190">
        <v>0.36476137399999997</v>
      </c>
      <c r="O789" s="190">
        <v>0</v>
      </c>
      <c r="P789" s="190">
        <v>0.36476137399999997</v>
      </c>
    </row>
    <row r="790" spans="1:16" ht="15" customHeight="1" x14ac:dyDescent="0.2">
      <c r="A790" s="188" t="s">
        <v>1233</v>
      </c>
      <c r="B790" s="187" t="s">
        <v>10</v>
      </c>
      <c r="C790" s="188">
        <v>1</v>
      </c>
      <c r="D790" s="188">
        <v>127</v>
      </c>
      <c r="E790" s="189" t="s">
        <v>1120</v>
      </c>
      <c r="F790" s="190">
        <v>2</v>
      </c>
      <c r="G790" s="190" t="s">
        <v>141</v>
      </c>
      <c r="H790" s="190" t="s">
        <v>141</v>
      </c>
      <c r="I790" s="190" t="s">
        <v>141</v>
      </c>
      <c r="J790" s="190" t="s">
        <v>141</v>
      </c>
      <c r="K790" s="190" t="s">
        <v>141</v>
      </c>
      <c r="L790" s="190" t="s">
        <v>141</v>
      </c>
      <c r="M790" s="190" t="s">
        <v>141</v>
      </c>
      <c r="N790" s="190" t="s">
        <v>141</v>
      </c>
      <c r="O790" s="190" t="s">
        <v>141</v>
      </c>
      <c r="P790" s="190" t="s">
        <v>141</v>
      </c>
    </row>
    <row r="791" spans="1:16" ht="15" customHeight="1" x14ac:dyDescent="0.2">
      <c r="A791" s="188" t="s">
        <v>1233</v>
      </c>
      <c r="B791" s="187" t="s">
        <v>10</v>
      </c>
      <c r="C791" s="188">
        <v>1</v>
      </c>
      <c r="D791" s="188">
        <v>128</v>
      </c>
      <c r="E791" s="189" t="s">
        <v>1121</v>
      </c>
      <c r="F791" s="190">
        <v>17</v>
      </c>
      <c r="G791" s="190">
        <v>38.499999998</v>
      </c>
      <c r="H791" s="190">
        <v>10.5</v>
      </c>
      <c r="I791" s="190">
        <v>9.5</v>
      </c>
      <c r="J791" s="190">
        <v>1</v>
      </c>
      <c r="K791" s="190">
        <v>27.999999998</v>
      </c>
      <c r="L791" s="190">
        <v>9.5</v>
      </c>
      <c r="M791" s="190">
        <v>18.499999998</v>
      </c>
      <c r="N791" s="190">
        <v>0</v>
      </c>
      <c r="O791" s="190">
        <v>0</v>
      </c>
      <c r="P791" s="190">
        <v>0</v>
      </c>
    </row>
    <row r="792" spans="1:16" ht="15" customHeight="1" x14ac:dyDescent="0.2">
      <c r="A792" s="188" t="s">
        <v>1233</v>
      </c>
      <c r="B792" s="187" t="s">
        <v>10</v>
      </c>
      <c r="C792" s="188">
        <v>1</v>
      </c>
      <c r="D792" s="188">
        <v>129</v>
      </c>
      <c r="E792" s="189" t="s">
        <v>1122</v>
      </c>
      <c r="F792" s="190">
        <v>3</v>
      </c>
      <c r="G792" s="190" t="s">
        <v>141</v>
      </c>
      <c r="H792" s="190" t="s">
        <v>141</v>
      </c>
      <c r="I792" s="190" t="s">
        <v>141</v>
      </c>
      <c r="J792" s="190" t="s">
        <v>141</v>
      </c>
      <c r="K792" s="190" t="s">
        <v>141</v>
      </c>
      <c r="L792" s="190" t="s">
        <v>141</v>
      </c>
      <c r="M792" s="190" t="s">
        <v>141</v>
      </c>
      <c r="N792" s="190" t="s">
        <v>141</v>
      </c>
      <c r="O792" s="190" t="s">
        <v>141</v>
      </c>
      <c r="P792" s="190" t="s">
        <v>141</v>
      </c>
    </row>
    <row r="793" spans="1:16" ht="15" customHeight="1" x14ac:dyDescent="0.2">
      <c r="A793" s="188" t="s">
        <v>1233</v>
      </c>
      <c r="B793" s="187" t="s">
        <v>10</v>
      </c>
      <c r="C793" s="188">
        <v>2</v>
      </c>
      <c r="D793" s="188">
        <v>202</v>
      </c>
      <c r="E793" s="189" t="s">
        <v>77</v>
      </c>
      <c r="F793" s="190">
        <v>9</v>
      </c>
      <c r="G793" s="190">
        <v>2.3333333279999997</v>
      </c>
      <c r="H793" s="190">
        <v>1</v>
      </c>
      <c r="I793" s="190">
        <v>1</v>
      </c>
      <c r="J793" s="190">
        <v>0</v>
      </c>
      <c r="K793" s="190">
        <v>1.3333333280000002</v>
      </c>
      <c r="L793" s="190">
        <v>1.3333333280000002</v>
      </c>
      <c r="M793" s="190">
        <v>0</v>
      </c>
      <c r="N793" s="190">
        <v>0</v>
      </c>
      <c r="O793" s="190">
        <v>0</v>
      </c>
      <c r="P793" s="190">
        <v>0</v>
      </c>
    </row>
    <row r="794" spans="1:16" ht="15" customHeight="1" x14ac:dyDescent="0.2">
      <c r="A794" s="188" t="s">
        <v>1233</v>
      </c>
      <c r="B794" s="187" t="s">
        <v>10</v>
      </c>
      <c r="C794" s="188">
        <v>2</v>
      </c>
      <c r="D794" s="188">
        <v>203</v>
      </c>
      <c r="E794" s="189" t="s">
        <v>1124</v>
      </c>
      <c r="F794" s="190">
        <v>8</v>
      </c>
      <c r="G794" s="190">
        <v>162.72509605400001</v>
      </c>
      <c r="H794" s="190">
        <v>94.760294767000005</v>
      </c>
      <c r="I794" s="190">
        <v>92.705152725999994</v>
      </c>
      <c r="J794" s="190">
        <v>2.0551420409999999</v>
      </c>
      <c r="K794" s="190">
        <v>65.933491161999996</v>
      </c>
      <c r="L794" s="190">
        <v>43.740932253000004</v>
      </c>
      <c r="M794" s="190">
        <v>22.192558909000002</v>
      </c>
      <c r="N794" s="190">
        <v>2.031310119</v>
      </c>
      <c r="O794" s="190">
        <v>0.98364627500000001</v>
      </c>
      <c r="P794" s="190">
        <v>1.0476638439999999</v>
      </c>
    </row>
    <row r="795" spans="1:16" ht="15" customHeight="1" x14ac:dyDescent="0.2">
      <c r="A795" s="188" t="s">
        <v>1233</v>
      </c>
      <c r="B795" s="187" t="s">
        <v>10</v>
      </c>
      <c r="C795" s="188">
        <v>2</v>
      </c>
      <c r="D795" s="188">
        <v>204</v>
      </c>
      <c r="E795" s="189" t="s">
        <v>78</v>
      </c>
      <c r="F795" s="190">
        <v>1</v>
      </c>
      <c r="G795" s="190" t="s">
        <v>141</v>
      </c>
      <c r="H795" s="190" t="s">
        <v>141</v>
      </c>
      <c r="I795" s="190" t="s">
        <v>141</v>
      </c>
      <c r="J795" s="190" t="s">
        <v>141</v>
      </c>
      <c r="K795" s="190" t="s">
        <v>141</v>
      </c>
      <c r="L795" s="190" t="s">
        <v>141</v>
      </c>
      <c r="M795" s="190" t="s">
        <v>141</v>
      </c>
      <c r="N795" s="190" t="s">
        <v>141</v>
      </c>
      <c r="O795" s="190" t="s">
        <v>141</v>
      </c>
      <c r="P795" s="190" t="s">
        <v>141</v>
      </c>
    </row>
    <row r="796" spans="1:16" ht="15" customHeight="1" x14ac:dyDescent="0.2">
      <c r="A796" s="188" t="s">
        <v>1233</v>
      </c>
      <c r="B796" s="187" t="s">
        <v>10</v>
      </c>
      <c r="C796" s="188">
        <v>2</v>
      </c>
      <c r="D796" s="188">
        <v>205</v>
      </c>
      <c r="E796" s="189" t="s">
        <v>79</v>
      </c>
      <c r="F796" s="190">
        <v>17</v>
      </c>
      <c r="G796" s="190">
        <v>1835.2071371220002</v>
      </c>
      <c r="H796" s="190">
        <v>1035.6837113640001</v>
      </c>
      <c r="I796" s="190">
        <v>936.90252634300009</v>
      </c>
      <c r="J796" s="190">
        <v>98.781185021000013</v>
      </c>
      <c r="K796" s="190">
        <v>770.126700067</v>
      </c>
      <c r="L796" s="190">
        <v>511.63296842000005</v>
      </c>
      <c r="M796" s="190">
        <v>258.493731647</v>
      </c>
      <c r="N796" s="190">
        <v>29.396725683</v>
      </c>
      <c r="O796" s="190">
        <v>21.232359785</v>
      </c>
      <c r="P796" s="190">
        <v>8.1643658979999998</v>
      </c>
    </row>
    <row r="797" spans="1:16" ht="15" customHeight="1" x14ac:dyDescent="0.2">
      <c r="A797" s="188" t="s">
        <v>1233</v>
      </c>
      <c r="B797" s="187" t="s">
        <v>10</v>
      </c>
      <c r="C797" s="188">
        <v>2</v>
      </c>
      <c r="D797" s="188">
        <v>206</v>
      </c>
      <c r="E797" s="189" t="s">
        <v>80</v>
      </c>
      <c r="F797" s="190">
        <v>3</v>
      </c>
      <c r="G797" s="190">
        <v>727</v>
      </c>
      <c r="H797" s="190">
        <v>457</v>
      </c>
      <c r="I797" s="190">
        <v>453</v>
      </c>
      <c r="J797" s="190">
        <v>4</v>
      </c>
      <c r="K797" s="190">
        <v>253</v>
      </c>
      <c r="L797" s="190">
        <v>181</v>
      </c>
      <c r="M797" s="190">
        <v>72</v>
      </c>
      <c r="N797" s="190">
        <v>17</v>
      </c>
      <c r="O797" s="190">
        <v>13</v>
      </c>
      <c r="P797" s="190">
        <v>4</v>
      </c>
    </row>
    <row r="798" spans="1:16" ht="15" customHeight="1" x14ac:dyDescent="0.2">
      <c r="A798" s="188" t="s">
        <v>1233</v>
      </c>
      <c r="B798" s="187" t="s">
        <v>10</v>
      </c>
      <c r="C798" s="188">
        <v>2</v>
      </c>
      <c r="D798" s="188">
        <v>207</v>
      </c>
      <c r="E798" s="189" t="s">
        <v>1125</v>
      </c>
      <c r="F798" s="190">
        <v>6</v>
      </c>
      <c r="G798" s="190">
        <v>510</v>
      </c>
      <c r="H798" s="190">
        <v>365</v>
      </c>
      <c r="I798" s="190">
        <v>353</v>
      </c>
      <c r="J798" s="190">
        <v>12</v>
      </c>
      <c r="K798" s="190">
        <v>141</v>
      </c>
      <c r="L798" s="190">
        <v>81</v>
      </c>
      <c r="M798" s="190">
        <v>60</v>
      </c>
      <c r="N798" s="190">
        <v>4</v>
      </c>
      <c r="O798" s="190">
        <v>1</v>
      </c>
      <c r="P798" s="190">
        <v>3</v>
      </c>
    </row>
    <row r="799" spans="1:16" ht="15" customHeight="1" x14ac:dyDescent="0.2">
      <c r="A799" s="188" t="s">
        <v>1233</v>
      </c>
      <c r="B799" s="187" t="s">
        <v>10</v>
      </c>
      <c r="C799" s="188">
        <v>2</v>
      </c>
      <c r="D799" s="188">
        <v>209</v>
      </c>
      <c r="E799" s="189" t="s">
        <v>81</v>
      </c>
      <c r="F799" s="190">
        <v>6</v>
      </c>
      <c r="G799" s="190">
        <v>418.27284286599996</v>
      </c>
      <c r="H799" s="190">
        <v>262.76305897399999</v>
      </c>
      <c r="I799" s="190">
        <v>260.42082333600001</v>
      </c>
      <c r="J799" s="190">
        <v>2.3422356380000005</v>
      </c>
      <c r="K799" s="190">
        <v>142.858642578</v>
      </c>
      <c r="L799" s="190">
        <v>98.639664764000003</v>
      </c>
      <c r="M799" s="190">
        <v>44.218977814000006</v>
      </c>
      <c r="N799" s="190">
        <v>12.651141299000001</v>
      </c>
      <c r="O799" s="190">
        <v>11.650984983999999</v>
      </c>
      <c r="P799" s="190">
        <v>1.0001563149999999</v>
      </c>
    </row>
    <row r="800" spans="1:16" ht="15" customHeight="1" x14ac:dyDescent="0.2">
      <c r="A800" s="188" t="s">
        <v>1233</v>
      </c>
      <c r="B800" s="187" t="s">
        <v>10</v>
      </c>
      <c r="C800" s="188">
        <v>2</v>
      </c>
      <c r="D800" s="188">
        <v>210</v>
      </c>
      <c r="E800" s="189" t="s">
        <v>118</v>
      </c>
      <c r="F800" s="190">
        <v>9</v>
      </c>
      <c r="G800" s="190">
        <v>442.491488581</v>
      </c>
      <c r="H800" s="190">
        <v>303.52768737700001</v>
      </c>
      <c r="I800" s="190">
        <v>280.32439013999999</v>
      </c>
      <c r="J800" s="190">
        <v>23.203297237000001</v>
      </c>
      <c r="K800" s="190">
        <v>135.90746317200001</v>
      </c>
      <c r="L800" s="190">
        <v>85.534678189999994</v>
      </c>
      <c r="M800" s="190">
        <v>50.372784981999999</v>
      </c>
      <c r="N800" s="190">
        <v>3.0563380269999998</v>
      </c>
      <c r="O800" s="190">
        <v>2.0438184659999998</v>
      </c>
      <c r="P800" s="190">
        <v>1.012519561</v>
      </c>
    </row>
    <row r="801" spans="1:16" ht="15" customHeight="1" x14ac:dyDescent="0.2">
      <c r="A801" s="188" t="s">
        <v>1233</v>
      </c>
      <c r="B801" s="187" t="s">
        <v>10</v>
      </c>
      <c r="C801" s="188">
        <v>2</v>
      </c>
      <c r="D801" s="188">
        <v>211</v>
      </c>
      <c r="E801" s="189" t="s">
        <v>1126</v>
      </c>
      <c r="F801" s="190">
        <v>15</v>
      </c>
      <c r="G801" s="190">
        <v>865.94116503999999</v>
      </c>
      <c r="H801" s="190">
        <v>427.26593782800001</v>
      </c>
      <c r="I801" s="190">
        <v>310.37435451100004</v>
      </c>
      <c r="J801" s="190">
        <v>116.89158331699998</v>
      </c>
      <c r="K801" s="190">
        <v>436.75522719999998</v>
      </c>
      <c r="L801" s="190">
        <v>266.20358854400001</v>
      </c>
      <c r="M801" s="190">
        <v>170.55163865599999</v>
      </c>
      <c r="N801" s="190">
        <v>1.919999998</v>
      </c>
      <c r="O801" s="190">
        <v>0.95999999899999999</v>
      </c>
      <c r="P801" s="190">
        <v>0.95999999899999999</v>
      </c>
    </row>
    <row r="802" spans="1:16" ht="15" customHeight="1" x14ac:dyDescent="0.2">
      <c r="A802" s="188" t="s">
        <v>1233</v>
      </c>
      <c r="B802" s="187" t="s">
        <v>10</v>
      </c>
      <c r="C802" s="188">
        <v>2</v>
      </c>
      <c r="D802" s="188">
        <v>212</v>
      </c>
      <c r="E802" s="189" t="s">
        <v>1209</v>
      </c>
      <c r="F802" s="190">
        <v>4</v>
      </c>
      <c r="G802" s="190">
        <v>483.02313084000002</v>
      </c>
      <c r="H802" s="190">
        <v>387.03055355700002</v>
      </c>
      <c r="I802" s="190">
        <v>144.516067577</v>
      </c>
      <c r="J802" s="190">
        <v>242.51448598000002</v>
      </c>
      <c r="K802" s="190">
        <v>93.457320869</v>
      </c>
      <c r="L802" s="190">
        <v>36.770327100999999</v>
      </c>
      <c r="M802" s="190">
        <v>56.686993767999994</v>
      </c>
      <c r="N802" s="190">
        <v>2.5352564100000001</v>
      </c>
      <c r="O802" s="190">
        <v>1.5352564100000001</v>
      </c>
      <c r="P802" s="190">
        <v>1</v>
      </c>
    </row>
    <row r="803" spans="1:16" ht="15" customHeight="1" x14ac:dyDescent="0.2">
      <c r="A803" s="188" t="s">
        <v>1233</v>
      </c>
      <c r="B803" s="187" t="s">
        <v>10</v>
      </c>
      <c r="C803" s="188">
        <v>2</v>
      </c>
      <c r="D803" s="188">
        <v>213</v>
      </c>
      <c r="E803" s="189" t="s">
        <v>1128</v>
      </c>
      <c r="F803" s="190">
        <v>1</v>
      </c>
      <c r="G803" s="190" t="s">
        <v>141</v>
      </c>
      <c r="H803" s="190" t="s">
        <v>141</v>
      </c>
      <c r="I803" s="190" t="s">
        <v>141</v>
      </c>
      <c r="J803" s="190" t="s">
        <v>141</v>
      </c>
      <c r="K803" s="190" t="s">
        <v>141</v>
      </c>
      <c r="L803" s="190" t="s">
        <v>141</v>
      </c>
      <c r="M803" s="190" t="s">
        <v>141</v>
      </c>
      <c r="N803" s="190" t="s">
        <v>141</v>
      </c>
      <c r="O803" s="190" t="s">
        <v>141</v>
      </c>
      <c r="P803" s="190" t="s">
        <v>141</v>
      </c>
    </row>
    <row r="804" spans="1:16" ht="15" customHeight="1" x14ac:dyDescent="0.2">
      <c r="A804" s="188" t="s">
        <v>1233</v>
      </c>
      <c r="B804" s="187" t="s">
        <v>10</v>
      </c>
      <c r="C804" s="188">
        <v>2</v>
      </c>
      <c r="D804" s="188">
        <v>216</v>
      </c>
      <c r="E804" s="189" t="s">
        <v>1210</v>
      </c>
      <c r="F804" s="190">
        <v>22</v>
      </c>
      <c r="G804" s="190">
        <v>3745.3408944930002</v>
      </c>
      <c r="H804" s="190">
        <v>1430.8249999980001</v>
      </c>
      <c r="I804" s="190">
        <v>1382.8249999980001</v>
      </c>
      <c r="J804" s="190">
        <v>48</v>
      </c>
      <c r="K804" s="190">
        <v>2154.0273623809999</v>
      </c>
      <c r="L804" s="190">
        <v>1687.109449539</v>
      </c>
      <c r="M804" s="190">
        <v>466.91791284200002</v>
      </c>
      <c r="N804" s="190">
        <v>160.48853210999999</v>
      </c>
      <c r="O804" s="190">
        <v>135.48853210999999</v>
      </c>
      <c r="P804" s="190">
        <v>25</v>
      </c>
    </row>
    <row r="805" spans="1:16" ht="15" customHeight="1" x14ac:dyDescent="0.2">
      <c r="A805" s="188" t="s">
        <v>1233</v>
      </c>
      <c r="B805" s="187" t="s">
        <v>10</v>
      </c>
      <c r="C805" s="188">
        <v>2</v>
      </c>
      <c r="D805" s="188">
        <v>217</v>
      </c>
      <c r="E805" s="189" t="s">
        <v>83</v>
      </c>
      <c r="F805" s="190">
        <v>2</v>
      </c>
      <c r="G805" s="190" t="s">
        <v>141</v>
      </c>
      <c r="H805" s="190" t="s">
        <v>141</v>
      </c>
      <c r="I805" s="190" t="s">
        <v>141</v>
      </c>
      <c r="J805" s="190" t="s">
        <v>141</v>
      </c>
      <c r="K805" s="190" t="s">
        <v>141</v>
      </c>
      <c r="L805" s="190" t="s">
        <v>141</v>
      </c>
      <c r="M805" s="190" t="s">
        <v>141</v>
      </c>
      <c r="N805" s="190" t="s">
        <v>141</v>
      </c>
      <c r="O805" s="190" t="s">
        <v>141</v>
      </c>
      <c r="P805" s="190" t="s">
        <v>141</v>
      </c>
    </row>
    <row r="806" spans="1:16" ht="15" customHeight="1" x14ac:dyDescent="0.2">
      <c r="A806" s="188" t="s">
        <v>1233</v>
      </c>
      <c r="B806" s="187" t="s">
        <v>10</v>
      </c>
      <c r="C806" s="188">
        <v>2</v>
      </c>
      <c r="D806" s="188">
        <v>218</v>
      </c>
      <c r="E806" s="189" t="s">
        <v>1130</v>
      </c>
      <c r="F806" s="190">
        <v>12</v>
      </c>
      <c r="G806" s="190">
        <v>851.25034895399995</v>
      </c>
      <c r="H806" s="190">
        <v>443.55443686599995</v>
      </c>
      <c r="I806" s="190">
        <v>411.55383946000001</v>
      </c>
      <c r="J806" s="190">
        <v>32.000597405999997</v>
      </c>
      <c r="K806" s="190">
        <v>387.70048028200006</v>
      </c>
      <c r="L806" s="190">
        <v>302.27370273700001</v>
      </c>
      <c r="M806" s="190">
        <v>85.426777544999993</v>
      </c>
      <c r="N806" s="190">
        <v>19.995431802999999</v>
      </c>
      <c r="O806" s="190">
        <v>14.995431802999999</v>
      </c>
      <c r="P806" s="190">
        <v>5</v>
      </c>
    </row>
    <row r="807" spans="1:16" ht="15" customHeight="1" x14ac:dyDescent="0.2">
      <c r="A807" s="188" t="s">
        <v>1233</v>
      </c>
      <c r="B807" s="187" t="s">
        <v>10</v>
      </c>
      <c r="C807" s="188">
        <v>3</v>
      </c>
      <c r="D807" s="188">
        <v>301</v>
      </c>
      <c r="E807" s="189" t="s">
        <v>84</v>
      </c>
      <c r="F807" s="190">
        <v>158</v>
      </c>
      <c r="G807" s="190">
        <v>3153.5360844299998</v>
      </c>
      <c r="H807" s="190">
        <v>935.78539834000003</v>
      </c>
      <c r="I807" s="190">
        <v>687.87430785100003</v>
      </c>
      <c r="J807" s="190">
        <v>247.911090489</v>
      </c>
      <c r="K807" s="190">
        <v>2131.4290915640004</v>
      </c>
      <c r="L807" s="190">
        <v>529.37162408200004</v>
      </c>
      <c r="M807" s="190">
        <v>1602.0574674820002</v>
      </c>
      <c r="N807" s="190">
        <v>86.321594311000013</v>
      </c>
      <c r="O807" s="190">
        <v>26.835115860999998</v>
      </c>
      <c r="P807" s="190">
        <v>59.486478450000007</v>
      </c>
    </row>
    <row r="808" spans="1:16" ht="15" customHeight="1" x14ac:dyDescent="0.2">
      <c r="A808" s="188" t="s">
        <v>1233</v>
      </c>
      <c r="B808" s="187" t="s">
        <v>10</v>
      </c>
      <c r="C808" s="188">
        <v>3</v>
      </c>
      <c r="D808" s="188">
        <v>302</v>
      </c>
      <c r="E808" s="189" t="s">
        <v>85</v>
      </c>
      <c r="F808" s="190">
        <v>20</v>
      </c>
      <c r="G808" s="190">
        <v>59.053030301999996</v>
      </c>
      <c r="H808" s="190">
        <v>0</v>
      </c>
      <c r="I808" s="190">
        <v>0</v>
      </c>
      <c r="J808" s="190">
        <v>0</v>
      </c>
      <c r="K808" s="190">
        <v>57.719696968999997</v>
      </c>
      <c r="L808" s="190">
        <v>4</v>
      </c>
      <c r="M808" s="190">
        <v>53.719696968999997</v>
      </c>
      <c r="N808" s="190">
        <v>1.3333333330000001</v>
      </c>
      <c r="O808" s="190">
        <v>0.33333333300000001</v>
      </c>
      <c r="P808" s="190">
        <v>1</v>
      </c>
    </row>
    <row r="809" spans="1:16" ht="15" customHeight="1" x14ac:dyDescent="0.2">
      <c r="A809" s="188" t="s">
        <v>1233</v>
      </c>
      <c r="B809" s="187" t="s">
        <v>10</v>
      </c>
      <c r="C809" s="188">
        <v>3</v>
      </c>
      <c r="D809" s="188">
        <v>303</v>
      </c>
      <c r="E809" s="189" t="s">
        <v>1131</v>
      </c>
      <c r="F809" s="190">
        <v>59</v>
      </c>
      <c r="G809" s="190">
        <v>709.64157869500002</v>
      </c>
      <c r="H809" s="190">
        <v>83.178391840999979</v>
      </c>
      <c r="I809" s="190">
        <v>20.092113388999998</v>
      </c>
      <c r="J809" s="190">
        <v>63.086278452000002</v>
      </c>
      <c r="K809" s="190">
        <v>606.11727842700009</v>
      </c>
      <c r="L809" s="190">
        <v>161.49277589900001</v>
      </c>
      <c r="M809" s="190">
        <v>444.62450252800005</v>
      </c>
      <c r="N809" s="190">
        <v>20.345908381999998</v>
      </c>
      <c r="O809" s="190">
        <v>2.4787660979999995</v>
      </c>
      <c r="P809" s="190">
        <v>17.867142284</v>
      </c>
    </row>
    <row r="810" spans="1:16" ht="15" customHeight="1" x14ac:dyDescent="0.2">
      <c r="A810" s="188" t="s">
        <v>1233</v>
      </c>
      <c r="B810" s="187" t="s">
        <v>10</v>
      </c>
      <c r="C810" s="188">
        <v>3</v>
      </c>
      <c r="D810" s="188">
        <v>304</v>
      </c>
      <c r="E810" s="189" t="s">
        <v>119</v>
      </c>
      <c r="F810" s="190">
        <v>33</v>
      </c>
      <c r="G810" s="190">
        <v>553.05658758899995</v>
      </c>
      <c r="H810" s="190">
        <v>223.41829232399999</v>
      </c>
      <c r="I810" s="190">
        <v>194.63393469800002</v>
      </c>
      <c r="J810" s="190">
        <v>28.784357625999998</v>
      </c>
      <c r="K810" s="190">
        <v>319.605514212</v>
      </c>
      <c r="L810" s="190">
        <v>181.68768974400001</v>
      </c>
      <c r="M810" s="190">
        <v>137.91782446800002</v>
      </c>
      <c r="N810" s="190">
        <v>10.032781031999999</v>
      </c>
      <c r="O810" s="190">
        <v>5.8327060289999997</v>
      </c>
      <c r="P810" s="190">
        <v>4.2000750030000003</v>
      </c>
    </row>
    <row r="811" spans="1:16" ht="15" customHeight="1" x14ac:dyDescent="0.2">
      <c r="A811" s="188" t="s">
        <v>1233</v>
      </c>
      <c r="B811" s="187" t="s">
        <v>10</v>
      </c>
      <c r="C811" s="188">
        <v>3</v>
      </c>
      <c r="D811" s="188">
        <v>305</v>
      </c>
      <c r="E811" s="189" t="s">
        <v>86</v>
      </c>
      <c r="F811" s="190">
        <v>16</v>
      </c>
      <c r="G811" s="190">
        <v>67.278239845000002</v>
      </c>
      <c r="H811" s="190">
        <v>23.250639357000001</v>
      </c>
      <c r="I811" s="190">
        <v>17.420962940000003</v>
      </c>
      <c r="J811" s="190">
        <v>5.8296764169999999</v>
      </c>
      <c r="K811" s="190">
        <v>43.976941920000002</v>
      </c>
      <c r="L811" s="190">
        <v>22.453482466000001</v>
      </c>
      <c r="M811" s="190">
        <v>21.523459453999997</v>
      </c>
      <c r="N811" s="190">
        <v>5.0658560000000005E-2</v>
      </c>
      <c r="O811" s="190">
        <v>2.5329280000000003E-2</v>
      </c>
      <c r="P811" s="190">
        <v>2.5329280000000003E-2</v>
      </c>
    </row>
    <row r="812" spans="1:16" ht="15" customHeight="1" x14ac:dyDescent="0.2">
      <c r="A812" s="188" t="s">
        <v>1233</v>
      </c>
      <c r="B812" s="187" t="s">
        <v>10</v>
      </c>
      <c r="C812" s="188">
        <v>3</v>
      </c>
      <c r="D812" s="188">
        <v>306</v>
      </c>
      <c r="E812" s="189" t="s">
        <v>1132</v>
      </c>
      <c r="F812" s="190">
        <v>4</v>
      </c>
      <c r="G812" s="190">
        <v>8.3076923059999999</v>
      </c>
      <c r="H812" s="190">
        <v>0.15384615200000001</v>
      </c>
      <c r="I812" s="190">
        <v>0.15384615200000001</v>
      </c>
      <c r="J812" s="190">
        <v>0</v>
      </c>
      <c r="K812" s="190">
        <v>8.1538461519999998</v>
      </c>
      <c r="L812" s="190">
        <v>3</v>
      </c>
      <c r="M812" s="190">
        <v>5.1538461519999998</v>
      </c>
      <c r="N812" s="190">
        <v>0</v>
      </c>
      <c r="O812" s="190">
        <v>0</v>
      </c>
      <c r="P812" s="190">
        <v>0</v>
      </c>
    </row>
    <row r="813" spans="1:16" ht="15" customHeight="1" x14ac:dyDescent="0.2">
      <c r="A813" s="188" t="s">
        <v>1233</v>
      </c>
      <c r="B813" s="187" t="s">
        <v>10</v>
      </c>
      <c r="C813" s="188">
        <v>3</v>
      </c>
      <c r="D813" s="188">
        <v>307</v>
      </c>
      <c r="E813" s="189" t="s">
        <v>87</v>
      </c>
      <c r="F813" s="190">
        <v>20</v>
      </c>
      <c r="G813" s="190">
        <v>151.00657894600002</v>
      </c>
      <c r="H813" s="190">
        <v>60.467105262000004</v>
      </c>
      <c r="I813" s="190">
        <v>33.999999999000003</v>
      </c>
      <c r="J813" s="190">
        <v>26.467105263000001</v>
      </c>
      <c r="K813" s="190">
        <v>90.539473682999997</v>
      </c>
      <c r="L813" s="190">
        <v>46.671052631000002</v>
      </c>
      <c r="M813" s="190">
        <v>43.868421052000002</v>
      </c>
      <c r="N813" s="190">
        <v>0</v>
      </c>
      <c r="O813" s="190">
        <v>0</v>
      </c>
      <c r="P813" s="190">
        <v>0</v>
      </c>
    </row>
    <row r="814" spans="1:16" ht="15" customHeight="1" x14ac:dyDescent="0.2">
      <c r="A814" s="188" t="s">
        <v>1233</v>
      </c>
      <c r="B814" s="187" t="s">
        <v>10</v>
      </c>
      <c r="C814" s="188">
        <v>3</v>
      </c>
      <c r="D814" s="188">
        <v>308</v>
      </c>
      <c r="E814" s="189" t="s">
        <v>1133</v>
      </c>
      <c r="F814" s="190">
        <v>167</v>
      </c>
      <c r="G814" s="190">
        <v>1512.8450745489999</v>
      </c>
      <c r="H814" s="190">
        <v>93.863055630999995</v>
      </c>
      <c r="I814" s="190">
        <v>33.190056464999998</v>
      </c>
      <c r="J814" s="190">
        <v>60.672999165999997</v>
      </c>
      <c r="K814" s="190">
        <v>1383.6174000320002</v>
      </c>
      <c r="L814" s="190">
        <v>188.67859576499998</v>
      </c>
      <c r="M814" s="190">
        <v>1194.938804267</v>
      </c>
      <c r="N814" s="190">
        <v>35.364618775999993</v>
      </c>
      <c r="O814" s="190">
        <v>10.218847318999998</v>
      </c>
      <c r="P814" s="190">
        <v>25.145771457000002</v>
      </c>
    </row>
    <row r="815" spans="1:16" ht="15" customHeight="1" x14ac:dyDescent="0.2">
      <c r="A815" s="188" t="s">
        <v>1233</v>
      </c>
      <c r="B815" s="187" t="s">
        <v>10</v>
      </c>
      <c r="C815" s="188">
        <v>3</v>
      </c>
      <c r="D815" s="188">
        <v>309</v>
      </c>
      <c r="E815" s="189" t="s">
        <v>88</v>
      </c>
      <c r="F815" s="190">
        <v>6</v>
      </c>
      <c r="G815" s="190">
        <v>17.796147671</v>
      </c>
      <c r="H815" s="190">
        <v>0</v>
      </c>
      <c r="I815" s="190">
        <v>0</v>
      </c>
      <c r="J815" s="190">
        <v>0</v>
      </c>
      <c r="K815" s="190">
        <v>17.796147669</v>
      </c>
      <c r="L815" s="190">
        <v>4.1958266430000002</v>
      </c>
      <c r="M815" s="190">
        <v>13.600321026</v>
      </c>
      <c r="N815" s="190">
        <v>0</v>
      </c>
      <c r="O815" s="190">
        <v>0</v>
      </c>
      <c r="P815" s="190">
        <v>0</v>
      </c>
    </row>
    <row r="816" spans="1:16" ht="15" customHeight="1" x14ac:dyDescent="0.2">
      <c r="A816" s="188" t="s">
        <v>1233</v>
      </c>
      <c r="B816" s="187" t="s">
        <v>10</v>
      </c>
      <c r="C816" s="188">
        <v>3</v>
      </c>
      <c r="D816" s="188">
        <v>310</v>
      </c>
      <c r="E816" s="189" t="s">
        <v>1134</v>
      </c>
      <c r="F816" s="190">
        <v>11</v>
      </c>
      <c r="G816" s="190">
        <v>100.66106763600001</v>
      </c>
      <c r="H816" s="190">
        <v>1.2805088950000001</v>
      </c>
      <c r="I816" s="190">
        <v>0</v>
      </c>
      <c r="J816" s="190">
        <v>1.2805088950000001</v>
      </c>
      <c r="K816" s="190">
        <v>99.380558734999994</v>
      </c>
      <c r="L816" s="190">
        <v>24.981781135999999</v>
      </c>
      <c r="M816" s="190">
        <v>74.398777598999999</v>
      </c>
      <c r="N816" s="190">
        <v>0</v>
      </c>
      <c r="O816" s="190">
        <v>0</v>
      </c>
      <c r="P816" s="190">
        <v>0</v>
      </c>
    </row>
    <row r="817" spans="1:16" ht="15" customHeight="1" x14ac:dyDescent="0.2">
      <c r="A817" s="188" t="s">
        <v>1233</v>
      </c>
      <c r="B817" s="187" t="s">
        <v>10</v>
      </c>
      <c r="C817" s="188">
        <v>3</v>
      </c>
      <c r="D817" s="188">
        <v>311</v>
      </c>
      <c r="E817" s="189" t="s">
        <v>89</v>
      </c>
      <c r="F817" s="190">
        <v>34</v>
      </c>
      <c r="G817" s="190">
        <v>284.13043477899998</v>
      </c>
      <c r="H817" s="190">
        <v>13.473684208</v>
      </c>
      <c r="I817" s="190">
        <v>5.1578947359999994</v>
      </c>
      <c r="J817" s="190">
        <v>8.3157894719999987</v>
      </c>
      <c r="K817" s="190">
        <v>270.65675056700002</v>
      </c>
      <c r="L817" s="190">
        <v>157.065217389</v>
      </c>
      <c r="M817" s="190">
        <v>113.59153317800001</v>
      </c>
      <c r="N817" s="190">
        <v>0</v>
      </c>
      <c r="O817" s="190">
        <v>0</v>
      </c>
      <c r="P817" s="190">
        <v>0</v>
      </c>
    </row>
    <row r="818" spans="1:16" ht="15" customHeight="1" x14ac:dyDescent="0.2">
      <c r="A818" s="188" t="s">
        <v>1233</v>
      </c>
      <c r="B818" s="187" t="s">
        <v>10</v>
      </c>
      <c r="C818" s="188">
        <v>3</v>
      </c>
      <c r="D818" s="188">
        <v>312</v>
      </c>
      <c r="E818" s="189" t="s">
        <v>1135</v>
      </c>
      <c r="F818" s="190">
        <v>14</v>
      </c>
      <c r="G818" s="190">
        <v>70.004686472000003</v>
      </c>
      <c r="H818" s="190">
        <v>1.1817735489999999</v>
      </c>
      <c r="I818" s="190">
        <v>1.0268199219999998</v>
      </c>
      <c r="J818" s="190">
        <v>0.15495362699999998</v>
      </c>
      <c r="K818" s="190">
        <v>68.384132862999991</v>
      </c>
      <c r="L818" s="190">
        <v>8.1831958990000011</v>
      </c>
      <c r="M818" s="190">
        <v>60.200936964</v>
      </c>
      <c r="N818" s="190">
        <v>0.438780055</v>
      </c>
      <c r="O818" s="190">
        <v>0</v>
      </c>
      <c r="P818" s="190">
        <v>0.438780055</v>
      </c>
    </row>
    <row r="819" spans="1:16" ht="15" customHeight="1" x14ac:dyDescent="0.2">
      <c r="A819" s="188" t="s">
        <v>1233</v>
      </c>
      <c r="B819" s="187" t="s">
        <v>10</v>
      </c>
      <c r="C819" s="188">
        <v>3</v>
      </c>
      <c r="D819" s="188">
        <v>313</v>
      </c>
      <c r="E819" s="189" t="s">
        <v>1211</v>
      </c>
      <c r="F819" s="190">
        <v>141</v>
      </c>
      <c r="G819" s="190">
        <v>2112.4581864630004</v>
      </c>
      <c r="H819" s="190">
        <v>572.26282664999997</v>
      </c>
      <c r="I819" s="190">
        <v>477.06330053700003</v>
      </c>
      <c r="J819" s="190">
        <v>95.199526113000019</v>
      </c>
      <c r="K819" s="190">
        <v>1496.821130925</v>
      </c>
      <c r="L819" s="190">
        <v>932.15075386799992</v>
      </c>
      <c r="M819" s="190">
        <v>564.670377057</v>
      </c>
      <c r="N819" s="190">
        <v>43.374228842999997</v>
      </c>
      <c r="O819" s="190">
        <v>19.782304185999998</v>
      </c>
      <c r="P819" s="190">
        <v>23.591924657</v>
      </c>
    </row>
    <row r="820" spans="1:16" ht="15" customHeight="1" x14ac:dyDescent="0.2">
      <c r="A820" s="188" t="s">
        <v>1233</v>
      </c>
      <c r="B820" s="187" t="s">
        <v>10</v>
      </c>
      <c r="C820" s="188">
        <v>3</v>
      </c>
      <c r="D820" s="188">
        <v>314</v>
      </c>
      <c r="E820" s="189" t="s">
        <v>1136</v>
      </c>
      <c r="F820" s="190">
        <v>135</v>
      </c>
      <c r="G820" s="190">
        <v>1588.7379816009998</v>
      </c>
      <c r="H820" s="190">
        <v>373.19898812599996</v>
      </c>
      <c r="I820" s="190">
        <v>313.44439195300004</v>
      </c>
      <c r="J820" s="190">
        <v>59.754596172999996</v>
      </c>
      <c r="K820" s="190">
        <v>1186.728241368</v>
      </c>
      <c r="L820" s="190">
        <v>822.1082780779999</v>
      </c>
      <c r="M820" s="190">
        <v>364.61996328999999</v>
      </c>
      <c r="N820" s="190">
        <v>28.810752076</v>
      </c>
      <c r="O820" s="190">
        <v>19.372840748000002</v>
      </c>
      <c r="P820" s="190">
        <v>9.4379113280000002</v>
      </c>
    </row>
    <row r="821" spans="1:16" ht="15" customHeight="1" x14ac:dyDescent="0.2">
      <c r="A821" s="188" t="s">
        <v>1233</v>
      </c>
      <c r="B821" s="187" t="s">
        <v>10</v>
      </c>
      <c r="C821" s="188">
        <v>3</v>
      </c>
      <c r="D821" s="188">
        <v>315</v>
      </c>
      <c r="E821" s="189" t="s">
        <v>90</v>
      </c>
      <c r="F821" s="190">
        <v>134</v>
      </c>
      <c r="G821" s="190">
        <v>1367.3143680100002</v>
      </c>
      <c r="H821" s="190">
        <v>555.18653423399996</v>
      </c>
      <c r="I821" s="190">
        <v>522.90338452900005</v>
      </c>
      <c r="J821" s="190">
        <v>32.283149705</v>
      </c>
      <c r="K821" s="190">
        <v>660.92272339500005</v>
      </c>
      <c r="L821" s="190">
        <v>471.02722827600007</v>
      </c>
      <c r="M821" s="190">
        <v>189.89549511899997</v>
      </c>
      <c r="N821" s="190">
        <v>151.20511030200001</v>
      </c>
      <c r="O821" s="190">
        <v>133.04607988699999</v>
      </c>
      <c r="P821" s="190">
        <v>18.159030415</v>
      </c>
    </row>
    <row r="822" spans="1:16" ht="15" customHeight="1" x14ac:dyDescent="0.2">
      <c r="A822" s="188" t="s">
        <v>1233</v>
      </c>
      <c r="B822" s="187" t="s">
        <v>10</v>
      </c>
      <c r="C822" s="188">
        <v>3</v>
      </c>
      <c r="D822" s="188">
        <v>316</v>
      </c>
      <c r="E822" s="189" t="s">
        <v>1137</v>
      </c>
      <c r="F822" s="190">
        <v>31</v>
      </c>
      <c r="G822" s="190">
        <v>170.39293048900001</v>
      </c>
      <c r="H822" s="190">
        <v>18.534861915</v>
      </c>
      <c r="I822" s="190">
        <v>9.4741042919999998</v>
      </c>
      <c r="J822" s="190">
        <v>9.0607576230000006</v>
      </c>
      <c r="K822" s="190">
        <v>147.42549938699997</v>
      </c>
      <c r="L822" s="190">
        <v>45.802014033999995</v>
      </c>
      <c r="M822" s="190">
        <v>101.62348535300001</v>
      </c>
      <c r="N822" s="190">
        <v>4.4325691670000005</v>
      </c>
      <c r="O822" s="190">
        <v>1.150051487</v>
      </c>
      <c r="P822" s="190">
        <v>3.2825176799999998</v>
      </c>
    </row>
    <row r="823" spans="1:16" ht="15" customHeight="1" x14ac:dyDescent="0.2">
      <c r="A823" s="188" t="s">
        <v>1233</v>
      </c>
      <c r="B823" s="187" t="s">
        <v>10</v>
      </c>
      <c r="C823" s="188">
        <v>3</v>
      </c>
      <c r="D823" s="188">
        <v>317</v>
      </c>
      <c r="E823" s="189" t="s">
        <v>1212</v>
      </c>
      <c r="F823" s="190">
        <v>84</v>
      </c>
      <c r="G823" s="190">
        <v>2054.6478631310001</v>
      </c>
      <c r="H823" s="190">
        <v>416.29922408200002</v>
      </c>
      <c r="I823" s="190">
        <v>319.34243149100001</v>
      </c>
      <c r="J823" s="190">
        <v>96.95679259100001</v>
      </c>
      <c r="K823" s="190">
        <v>1553.8016751489999</v>
      </c>
      <c r="L823" s="190">
        <v>643.09721502499997</v>
      </c>
      <c r="M823" s="190">
        <v>910.70446012399998</v>
      </c>
      <c r="N823" s="190">
        <v>84.546963844000004</v>
      </c>
      <c r="O823" s="190">
        <v>29.972280842</v>
      </c>
      <c r="P823" s="190">
        <v>54.574683002</v>
      </c>
    </row>
    <row r="824" spans="1:16" ht="15" customHeight="1" x14ac:dyDescent="0.2">
      <c r="A824" s="188" t="s">
        <v>1233</v>
      </c>
      <c r="B824" s="187" t="s">
        <v>10</v>
      </c>
      <c r="C824" s="188">
        <v>3</v>
      </c>
      <c r="D824" s="188">
        <v>318</v>
      </c>
      <c r="E824" s="189" t="s">
        <v>1138</v>
      </c>
      <c r="F824" s="190">
        <v>73</v>
      </c>
      <c r="G824" s="190">
        <v>384.09616333000002</v>
      </c>
      <c r="H824" s="190">
        <v>42.245653950999994</v>
      </c>
      <c r="I824" s="190">
        <v>28.991683989999999</v>
      </c>
      <c r="J824" s="190">
        <v>13.253969960999999</v>
      </c>
      <c r="K824" s="190">
        <v>336.269350127</v>
      </c>
      <c r="L824" s="190">
        <v>109.481083861</v>
      </c>
      <c r="M824" s="190">
        <v>226.78826626599999</v>
      </c>
      <c r="N824" s="190">
        <v>5.5811592410000008</v>
      </c>
      <c r="O824" s="190">
        <v>3.1108622609999999</v>
      </c>
      <c r="P824" s="190">
        <v>2.4702969800000001</v>
      </c>
    </row>
    <row r="825" spans="1:16" ht="15" customHeight="1" x14ac:dyDescent="0.2">
      <c r="A825" s="188" t="s">
        <v>1233</v>
      </c>
      <c r="B825" s="187" t="s">
        <v>10</v>
      </c>
      <c r="C825" s="188">
        <v>3</v>
      </c>
      <c r="D825" s="188">
        <v>320</v>
      </c>
      <c r="E825" s="189" t="s">
        <v>91</v>
      </c>
      <c r="F825" s="190">
        <v>13</v>
      </c>
      <c r="G825" s="190">
        <v>19.702127658999999</v>
      </c>
      <c r="H825" s="190">
        <v>0</v>
      </c>
      <c r="I825" s="190">
        <v>0</v>
      </c>
      <c r="J825" s="190">
        <v>0</v>
      </c>
      <c r="K825" s="190">
        <v>18.702127658000002</v>
      </c>
      <c r="L825" s="190">
        <v>5.8510638290000001</v>
      </c>
      <c r="M825" s="190">
        <v>12.851063829000001</v>
      </c>
      <c r="N825" s="190">
        <v>1</v>
      </c>
      <c r="O825" s="190">
        <v>0</v>
      </c>
      <c r="P825" s="190">
        <v>1</v>
      </c>
    </row>
    <row r="826" spans="1:16" ht="15" customHeight="1" x14ac:dyDescent="0.2">
      <c r="A826" s="188" t="s">
        <v>1233</v>
      </c>
      <c r="B826" s="187" t="s">
        <v>10</v>
      </c>
      <c r="C826" s="188">
        <v>4</v>
      </c>
      <c r="D826" s="188">
        <v>401</v>
      </c>
      <c r="E826" s="189" t="s">
        <v>1166</v>
      </c>
      <c r="F826" s="190">
        <v>11</v>
      </c>
      <c r="G826" s="190" t="s">
        <v>141</v>
      </c>
      <c r="H826" s="190" t="s">
        <v>141</v>
      </c>
      <c r="I826" s="190" t="s">
        <v>141</v>
      </c>
      <c r="J826" s="190" t="s">
        <v>141</v>
      </c>
      <c r="K826" s="190" t="s">
        <v>141</v>
      </c>
      <c r="L826" s="190" t="s">
        <v>141</v>
      </c>
      <c r="M826" s="190" t="s">
        <v>141</v>
      </c>
      <c r="N826" s="190" t="s">
        <v>141</v>
      </c>
      <c r="O826" s="190" t="s">
        <v>141</v>
      </c>
      <c r="P826" s="190" t="s">
        <v>141</v>
      </c>
    </row>
    <row r="827" spans="1:16" ht="15" customHeight="1" x14ac:dyDescent="0.2">
      <c r="A827" s="188" t="s">
        <v>1233</v>
      </c>
      <c r="B827" s="187" t="s">
        <v>10</v>
      </c>
      <c r="C827" s="188">
        <v>4</v>
      </c>
      <c r="D827" s="188">
        <v>402</v>
      </c>
      <c r="E827" s="189" t="s">
        <v>92</v>
      </c>
      <c r="F827" s="190">
        <v>25</v>
      </c>
      <c r="G827" s="190">
        <v>173.12680467500002</v>
      </c>
      <c r="H827" s="190">
        <v>7.5964990040000009</v>
      </c>
      <c r="I827" s="190">
        <v>0.98492361699999997</v>
      </c>
      <c r="J827" s="190">
        <v>6.6115753870000002</v>
      </c>
      <c r="K827" s="190">
        <v>164.17243347800004</v>
      </c>
      <c r="L827" s="190">
        <v>65.317723423000004</v>
      </c>
      <c r="M827" s="190">
        <v>98.854710054999998</v>
      </c>
      <c r="N827" s="190">
        <v>1.3578721289999998</v>
      </c>
      <c r="O827" s="190">
        <v>0.50920204700000005</v>
      </c>
      <c r="P827" s="190">
        <v>0.84867008199999994</v>
      </c>
    </row>
    <row r="828" spans="1:16" ht="15" customHeight="1" x14ac:dyDescent="0.2">
      <c r="A828" s="188" t="s">
        <v>1233</v>
      </c>
      <c r="B828" s="187" t="s">
        <v>10</v>
      </c>
      <c r="C828" s="188">
        <v>4</v>
      </c>
      <c r="D828" s="188">
        <v>403</v>
      </c>
      <c r="E828" s="189" t="s">
        <v>120</v>
      </c>
      <c r="F828" s="190">
        <v>2</v>
      </c>
      <c r="G828" s="190" t="s">
        <v>141</v>
      </c>
      <c r="H828" s="190" t="s">
        <v>141</v>
      </c>
      <c r="I828" s="190" t="s">
        <v>141</v>
      </c>
      <c r="J828" s="190" t="s">
        <v>141</v>
      </c>
      <c r="K828" s="190" t="s">
        <v>141</v>
      </c>
      <c r="L828" s="190" t="s">
        <v>141</v>
      </c>
      <c r="M828" s="190" t="s">
        <v>141</v>
      </c>
      <c r="N828" s="190" t="s">
        <v>141</v>
      </c>
      <c r="O828" s="190" t="s">
        <v>141</v>
      </c>
      <c r="P828" s="190" t="s">
        <v>141</v>
      </c>
    </row>
    <row r="829" spans="1:16" ht="15" customHeight="1" x14ac:dyDescent="0.2">
      <c r="A829" s="188" t="s">
        <v>1233</v>
      </c>
      <c r="B829" s="187" t="s">
        <v>10</v>
      </c>
      <c r="C829" s="188">
        <v>4</v>
      </c>
      <c r="D829" s="188">
        <v>404</v>
      </c>
      <c r="E829" s="189" t="s">
        <v>93</v>
      </c>
      <c r="F829" s="190">
        <v>26</v>
      </c>
      <c r="G829" s="190">
        <v>325.60420182999997</v>
      </c>
      <c r="H829" s="190">
        <v>10.240222839999999</v>
      </c>
      <c r="I829" s="190">
        <v>0.98633545899999997</v>
      </c>
      <c r="J829" s="190">
        <v>9.2538873810000002</v>
      </c>
      <c r="K829" s="190">
        <v>309.44040050899997</v>
      </c>
      <c r="L829" s="190">
        <v>145.63540761500002</v>
      </c>
      <c r="M829" s="190">
        <v>163.80499289400001</v>
      </c>
      <c r="N829" s="190">
        <v>5.9235784319999993</v>
      </c>
      <c r="O829" s="190">
        <v>3.8129537419999999</v>
      </c>
      <c r="P829" s="190">
        <v>2.1106246899999999</v>
      </c>
    </row>
    <row r="830" spans="1:16" ht="15" customHeight="1" x14ac:dyDescent="0.2">
      <c r="A830" s="188" t="s">
        <v>1233</v>
      </c>
      <c r="B830" s="187" t="s">
        <v>10</v>
      </c>
      <c r="C830" s="188">
        <v>4</v>
      </c>
      <c r="D830" s="188">
        <v>406</v>
      </c>
      <c r="E830" s="189" t="s">
        <v>121</v>
      </c>
      <c r="F830" s="190">
        <v>17</v>
      </c>
      <c r="G830" s="190">
        <v>58.152938126999992</v>
      </c>
      <c r="H830" s="190">
        <v>0.55203534700000001</v>
      </c>
      <c r="I830" s="190">
        <v>0.29748408199999998</v>
      </c>
      <c r="J830" s="190">
        <v>0.25455126499999997</v>
      </c>
      <c r="K830" s="190">
        <v>56.397359995999999</v>
      </c>
      <c r="L830" s="190">
        <v>32.535343813000004</v>
      </c>
      <c r="M830" s="190">
        <v>23.862016183000001</v>
      </c>
      <c r="N830" s="190">
        <v>1.203542758</v>
      </c>
      <c r="O830" s="190">
        <v>0.61153779200000002</v>
      </c>
      <c r="P830" s="190">
        <v>0.59200496599999997</v>
      </c>
    </row>
    <row r="831" spans="1:16" ht="15" customHeight="1" x14ac:dyDescent="0.2">
      <c r="A831" s="188" t="s">
        <v>1233</v>
      </c>
      <c r="B831" s="187" t="s">
        <v>10</v>
      </c>
      <c r="C831" s="188">
        <v>5</v>
      </c>
      <c r="D831" s="188">
        <v>501</v>
      </c>
      <c r="E831" s="189" t="s">
        <v>95</v>
      </c>
      <c r="F831" s="190">
        <v>3</v>
      </c>
      <c r="G831" s="190">
        <v>65.926666664999999</v>
      </c>
      <c r="H831" s="190">
        <v>13.053333329999999</v>
      </c>
      <c r="I831" s="190">
        <v>12.47074074</v>
      </c>
      <c r="J831" s="190">
        <v>0.58259258999999997</v>
      </c>
      <c r="K831" s="190">
        <v>48.082222217999998</v>
      </c>
      <c r="L831" s="190">
        <v>42.549629627999998</v>
      </c>
      <c r="M831" s="190">
        <v>5.5325925900000001</v>
      </c>
      <c r="N831" s="190">
        <v>4.7911111050000006</v>
      </c>
      <c r="O831" s="190">
        <v>4.1311111079999998</v>
      </c>
      <c r="P831" s="190">
        <v>0.659999997</v>
      </c>
    </row>
    <row r="832" spans="1:16" ht="15" customHeight="1" x14ac:dyDescent="0.2">
      <c r="A832" s="188" t="s">
        <v>1233</v>
      </c>
      <c r="B832" s="187" t="s">
        <v>10</v>
      </c>
      <c r="C832" s="188">
        <v>5</v>
      </c>
      <c r="D832" s="188">
        <v>502</v>
      </c>
      <c r="E832" s="189" t="s">
        <v>1220</v>
      </c>
      <c r="F832" s="190">
        <v>19</v>
      </c>
      <c r="G832" s="190">
        <v>534.99999999500005</v>
      </c>
      <c r="H832" s="190">
        <v>244.99999999500002</v>
      </c>
      <c r="I832" s="190">
        <v>211.99999999599999</v>
      </c>
      <c r="J832" s="190">
        <v>32.999999998999996</v>
      </c>
      <c r="K832" s="190">
        <v>287.99999999600004</v>
      </c>
      <c r="L832" s="190">
        <v>193.499999997</v>
      </c>
      <c r="M832" s="190">
        <v>94.499999998999996</v>
      </c>
      <c r="N832" s="190">
        <v>2</v>
      </c>
      <c r="O832" s="190">
        <v>2</v>
      </c>
      <c r="P832" s="190">
        <v>0</v>
      </c>
    </row>
    <row r="833" spans="1:16" ht="15" customHeight="1" x14ac:dyDescent="0.2">
      <c r="A833" s="188" t="s">
        <v>1233</v>
      </c>
      <c r="B833" s="187" t="s">
        <v>10</v>
      </c>
      <c r="C833" s="188">
        <v>5</v>
      </c>
      <c r="D833" s="188">
        <v>504</v>
      </c>
      <c r="E833" s="189" t="s">
        <v>1140</v>
      </c>
      <c r="F833" s="190">
        <v>78</v>
      </c>
      <c r="G833" s="190">
        <v>2295.288578229</v>
      </c>
      <c r="H833" s="190">
        <v>822.02655291899998</v>
      </c>
      <c r="I833" s="190">
        <v>749.29224078999994</v>
      </c>
      <c r="J833" s="190">
        <v>72.734312128999989</v>
      </c>
      <c r="K833" s="190">
        <v>1384.9501466579998</v>
      </c>
      <c r="L833" s="190">
        <v>759.52629807000005</v>
      </c>
      <c r="M833" s="190">
        <v>625.42384858799994</v>
      </c>
      <c r="N833" s="190">
        <v>88.311878608000001</v>
      </c>
      <c r="O833" s="190">
        <v>54.985030485000003</v>
      </c>
      <c r="P833" s="190">
        <v>33.326848122999998</v>
      </c>
    </row>
    <row r="834" spans="1:16" ht="15" customHeight="1" x14ac:dyDescent="0.2">
      <c r="A834" s="188" t="s">
        <v>1233</v>
      </c>
      <c r="B834" s="187" t="s">
        <v>10</v>
      </c>
      <c r="C834" s="188">
        <v>5</v>
      </c>
      <c r="D834" s="188">
        <v>505</v>
      </c>
      <c r="E834" s="189" t="s">
        <v>1141</v>
      </c>
      <c r="F834" s="190">
        <v>39</v>
      </c>
      <c r="G834" s="190">
        <v>123.74839605899997</v>
      </c>
      <c r="H834" s="190">
        <v>80.320668796000007</v>
      </c>
      <c r="I834" s="190">
        <v>66.465146391000005</v>
      </c>
      <c r="J834" s="190">
        <v>13.855522405</v>
      </c>
      <c r="K834" s="190">
        <v>43.427727245999996</v>
      </c>
      <c r="L834" s="190">
        <v>16.601353848999999</v>
      </c>
      <c r="M834" s="190">
        <v>26.826373397000001</v>
      </c>
      <c r="N834" s="190">
        <v>0</v>
      </c>
      <c r="O834" s="190">
        <v>0</v>
      </c>
      <c r="P834" s="190">
        <v>0</v>
      </c>
    </row>
    <row r="835" spans="1:16" ht="15" customHeight="1" x14ac:dyDescent="0.2">
      <c r="A835" s="188" t="s">
        <v>1233</v>
      </c>
      <c r="B835" s="187" t="s">
        <v>10</v>
      </c>
      <c r="C835" s="188">
        <v>5</v>
      </c>
      <c r="D835" s="188">
        <v>506</v>
      </c>
      <c r="E835" s="189" t="s">
        <v>97</v>
      </c>
      <c r="F835" s="190">
        <v>149</v>
      </c>
      <c r="G835" s="190">
        <v>3158.4706389380003</v>
      </c>
      <c r="H835" s="190">
        <v>2011.9662601490002</v>
      </c>
      <c r="I835" s="190">
        <v>1890.8842322120001</v>
      </c>
      <c r="J835" s="190">
        <v>121.08202793699999</v>
      </c>
      <c r="K835" s="190">
        <v>1134.537175465</v>
      </c>
      <c r="L835" s="190">
        <v>651.68009111000003</v>
      </c>
      <c r="M835" s="190">
        <v>482.85708435499998</v>
      </c>
      <c r="N835" s="190">
        <v>11.967203267999999</v>
      </c>
      <c r="O835" s="190">
        <v>7.518443199</v>
      </c>
      <c r="P835" s="190">
        <v>4.4487600690000004</v>
      </c>
    </row>
    <row r="836" spans="1:16" ht="15" customHeight="1" x14ac:dyDescent="0.2">
      <c r="A836" s="188" t="s">
        <v>1233</v>
      </c>
      <c r="B836" s="187" t="s">
        <v>10</v>
      </c>
      <c r="C836" s="188">
        <v>5</v>
      </c>
      <c r="D836" s="188">
        <v>507</v>
      </c>
      <c r="E836" s="189" t="s">
        <v>1221</v>
      </c>
      <c r="F836" s="190">
        <v>6</v>
      </c>
      <c r="G836" s="190">
        <v>32.618055552999998</v>
      </c>
      <c r="H836" s="190">
        <v>0.31249999899999997</v>
      </c>
      <c r="I836" s="190">
        <v>0.31249999899999997</v>
      </c>
      <c r="J836" s="190">
        <v>0</v>
      </c>
      <c r="K836" s="190">
        <v>32.305555550000001</v>
      </c>
      <c r="L836" s="190">
        <v>16.340277775000001</v>
      </c>
      <c r="M836" s="190">
        <v>15.965277775000001</v>
      </c>
      <c r="N836" s="190">
        <v>0</v>
      </c>
      <c r="O836" s="190">
        <v>0</v>
      </c>
      <c r="P836" s="190">
        <v>0</v>
      </c>
    </row>
    <row r="837" spans="1:16" ht="15" customHeight="1" x14ac:dyDescent="0.2">
      <c r="A837" s="188" t="s">
        <v>1233</v>
      </c>
      <c r="B837" s="187" t="s">
        <v>10</v>
      </c>
      <c r="C837" s="188">
        <v>5</v>
      </c>
      <c r="D837" s="188">
        <v>508</v>
      </c>
      <c r="E837" s="189" t="s">
        <v>1143</v>
      </c>
      <c r="F837" s="190">
        <v>39</v>
      </c>
      <c r="G837" s="190">
        <v>192.86488697499999</v>
      </c>
      <c r="H837" s="190">
        <v>124.40322137599999</v>
      </c>
      <c r="I837" s="190">
        <v>56.028649728999994</v>
      </c>
      <c r="J837" s="190">
        <v>68.37457164700001</v>
      </c>
      <c r="K837" s="190">
        <v>68.461665575000012</v>
      </c>
      <c r="L837" s="190">
        <v>19.464140539999999</v>
      </c>
      <c r="M837" s="190">
        <v>48.997525034999995</v>
      </c>
      <c r="N837" s="190">
        <v>0</v>
      </c>
      <c r="O837" s="190">
        <v>0</v>
      </c>
      <c r="P837" s="190">
        <v>0</v>
      </c>
    </row>
    <row r="838" spans="1:16" ht="15" customHeight="1" x14ac:dyDescent="0.2">
      <c r="A838" s="188" t="s">
        <v>1233</v>
      </c>
      <c r="B838" s="187" t="s">
        <v>10</v>
      </c>
      <c r="C838" s="188">
        <v>6</v>
      </c>
      <c r="D838" s="188">
        <v>601</v>
      </c>
      <c r="E838" s="189" t="s">
        <v>98</v>
      </c>
      <c r="F838" s="190">
        <v>270</v>
      </c>
      <c r="G838" s="190">
        <v>1661.5847998420004</v>
      </c>
      <c r="H838" s="190">
        <v>1503.6557508320002</v>
      </c>
      <c r="I838" s="190">
        <v>713.31663146300002</v>
      </c>
      <c r="J838" s="190">
        <v>790.33911936900006</v>
      </c>
      <c r="K838" s="190">
        <v>134.62690439300002</v>
      </c>
      <c r="L838" s="190">
        <v>55.062176463</v>
      </c>
      <c r="M838" s="190">
        <v>79.564727929999989</v>
      </c>
      <c r="N838" s="190">
        <v>23.302144542000001</v>
      </c>
      <c r="O838" s="190">
        <v>14.643284699999999</v>
      </c>
      <c r="P838" s="190">
        <v>8.658859842</v>
      </c>
    </row>
    <row r="839" spans="1:16" ht="15" customHeight="1" x14ac:dyDescent="0.2">
      <c r="A839" s="188" t="s">
        <v>1233</v>
      </c>
      <c r="B839" s="187" t="s">
        <v>10</v>
      </c>
      <c r="C839" s="188">
        <v>6</v>
      </c>
      <c r="D839" s="188">
        <v>602</v>
      </c>
      <c r="E839" s="189" t="s">
        <v>99</v>
      </c>
      <c r="F839" s="190">
        <v>38</v>
      </c>
      <c r="G839" s="190">
        <v>288.42105262900003</v>
      </c>
      <c r="H839" s="190">
        <v>231.42105262699999</v>
      </c>
      <c r="I839" s="190">
        <v>70.947368418999986</v>
      </c>
      <c r="J839" s="190">
        <v>160.47368420799998</v>
      </c>
      <c r="K839" s="190">
        <v>44.999999994999996</v>
      </c>
      <c r="L839" s="190">
        <v>13.222222219999999</v>
      </c>
      <c r="M839" s="190">
        <v>31.777777775000001</v>
      </c>
      <c r="N839" s="190">
        <v>11.999999999</v>
      </c>
      <c r="O839" s="190">
        <v>4.9999999989999999</v>
      </c>
      <c r="P839" s="190">
        <v>7</v>
      </c>
    </row>
    <row r="840" spans="1:16" ht="15" customHeight="1" x14ac:dyDescent="0.2">
      <c r="A840" s="188" t="s">
        <v>1233</v>
      </c>
      <c r="B840" s="187" t="s">
        <v>10</v>
      </c>
      <c r="C840" s="188">
        <v>6</v>
      </c>
      <c r="D840" s="188">
        <v>603</v>
      </c>
      <c r="E840" s="189" t="s">
        <v>122</v>
      </c>
      <c r="F840" s="190">
        <v>4</v>
      </c>
      <c r="G840" s="190">
        <v>298.64120471299998</v>
      </c>
      <c r="H840" s="190">
        <v>59.057616760000002</v>
      </c>
      <c r="I840" s="190">
        <v>19.813182015999999</v>
      </c>
      <c r="J840" s="190">
        <v>39.244434744000003</v>
      </c>
      <c r="K840" s="190">
        <v>239.41903098899999</v>
      </c>
      <c r="L840" s="190">
        <v>34.545176777999998</v>
      </c>
      <c r="M840" s="190">
        <v>204.87385421100001</v>
      </c>
      <c r="N840" s="190">
        <v>0.16455696</v>
      </c>
      <c r="O840" s="190">
        <v>6.3291138999999996E-2</v>
      </c>
      <c r="P840" s="190">
        <v>0.10126582100000001</v>
      </c>
    </row>
    <row r="841" spans="1:16" ht="15" customHeight="1" x14ac:dyDescent="0.2">
      <c r="A841" s="188" t="s">
        <v>1233</v>
      </c>
      <c r="B841" s="187" t="s">
        <v>10</v>
      </c>
      <c r="C841" s="188">
        <v>6</v>
      </c>
      <c r="D841" s="188">
        <v>604</v>
      </c>
      <c r="E841" s="189" t="s">
        <v>100</v>
      </c>
      <c r="F841" s="190">
        <v>14</v>
      </c>
      <c r="G841" s="190">
        <v>42.470036620999991</v>
      </c>
      <c r="H841" s="190">
        <v>2.933608446</v>
      </c>
      <c r="I841" s="190">
        <v>2.8037383170000001</v>
      </c>
      <c r="J841" s="190">
        <v>0.129870129</v>
      </c>
      <c r="K841" s="190">
        <v>38.525112510999996</v>
      </c>
      <c r="L841" s="190">
        <v>7.2789648790000001</v>
      </c>
      <c r="M841" s="190">
        <v>31.246147632</v>
      </c>
      <c r="N841" s="190">
        <v>1.011315652</v>
      </c>
      <c r="O841" s="190">
        <v>9.5581603000000001E-2</v>
      </c>
      <c r="P841" s="190">
        <v>0.91573404899999988</v>
      </c>
    </row>
    <row r="842" spans="1:16" ht="15" customHeight="1" x14ac:dyDescent="0.2">
      <c r="A842" s="188" t="s">
        <v>1233</v>
      </c>
      <c r="B842" s="187" t="s">
        <v>10</v>
      </c>
      <c r="C842" s="188">
        <v>6</v>
      </c>
      <c r="D842" s="188">
        <v>605</v>
      </c>
      <c r="E842" s="189" t="s">
        <v>1144</v>
      </c>
      <c r="F842" s="190">
        <v>7</v>
      </c>
      <c r="G842" s="190">
        <v>39.948051946</v>
      </c>
      <c r="H842" s="190">
        <v>37.090909089</v>
      </c>
      <c r="I842" s="190">
        <v>14.090909089</v>
      </c>
      <c r="J842" s="190">
        <v>23</v>
      </c>
      <c r="K842" s="190">
        <v>2.8571428569999999</v>
      </c>
      <c r="L842" s="190">
        <v>2.8571428569999999</v>
      </c>
      <c r="M842" s="190">
        <v>0</v>
      </c>
      <c r="N842" s="190">
        <v>0</v>
      </c>
      <c r="O842" s="190">
        <v>0</v>
      </c>
      <c r="P842" s="190">
        <v>0</v>
      </c>
    </row>
    <row r="843" spans="1:16" ht="15" customHeight="1" x14ac:dyDescent="0.2">
      <c r="A843" s="188" t="s">
        <v>1233</v>
      </c>
      <c r="B843" s="187" t="s">
        <v>10</v>
      </c>
      <c r="C843" s="188">
        <v>6</v>
      </c>
      <c r="D843" s="188">
        <v>606</v>
      </c>
      <c r="E843" s="189" t="s">
        <v>1145</v>
      </c>
      <c r="F843" s="190">
        <v>64</v>
      </c>
      <c r="G843" s="190">
        <v>278.96156873199999</v>
      </c>
      <c r="H843" s="190">
        <v>152.15907776999998</v>
      </c>
      <c r="I843" s="190">
        <v>70.821474508999984</v>
      </c>
      <c r="J843" s="190">
        <v>81.337603260999998</v>
      </c>
      <c r="K843" s="190">
        <v>125.802490928</v>
      </c>
      <c r="L843" s="190">
        <v>68.906955191000009</v>
      </c>
      <c r="M843" s="190">
        <v>56.895535736999996</v>
      </c>
      <c r="N843" s="190">
        <v>0.99999999900000003</v>
      </c>
      <c r="O843" s="190">
        <v>0</v>
      </c>
      <c r="P843" s="190">
        <v>0.99999999900000003</v>
      </c>
    </row>
    <row r="844" spans="1:16" ht="15" customHeight="1" x14ac:dyDescent="0.2">
      <c r="A844" s="188" t="s">
        <v>1233</v>
      </c>
      <c r="B844" s="187" t="s">
        <v>10</v>
      </c>
      <c r="C844" s="188">
        <v>7</v>
      </c>
      <c r="D844" s="188">
        <v>701</v>
      </c>
      <c r="E844" s="189" t="s">
        <v>1146</v>
      </c>
      <c r="F844" s="190">
        <v>18</v>
      </c>
      <c r="G844" s="190">
        <v>295.853409059</v>
      </c>
      <c r="H844" s="190">
        <v>127.71240591700001</v>
      </c>
      <c r="I844" s="190">
        <v>118.44828424600001</v>
      </c>
      <c r="J844" s="190">
        <v>9.2641216709999998</v>
      </c>
      <c r="K844" s="190">
        <v>166.773280951</v>
      </c>
      <c r="L844" s="190">
        <v>118.55056210100001</v>
      </c>
      <c r="M844" s="190">
        <v>48.222718850000007</v>
      </c>
      <c r="N844" s="190">
        <v>1.367722181</v>
      </c>
      <c r="O844" s="190">
        <v>0.84638340400000001</v>
      </c>
      <c r="P844" s="190">
        <v>0.52133877699999998</v>
      </c>
    </row>
    <row r="845" spans="1:16" ht="15" customHeight="1" x14ac:dyDescent="0.2">
      <c r="A845" s="188" t="s">
        <v>1233</v>
      </c>
      <c r="B845" s="187" t="s">
        <v>10</v>
      </c>
      <c r="C845" s="188">
        <v>7</v>
      </c>
      <c r="D845" s="188">
        <v>702</v>
      </c>
      <c r="E845" s="189" t="s">
        <v>101</v>
      </c>
      <c r="F845" s="190">
        <v>10</v>
      </c>
      <c r="G845" s="190">
        <v>20.553763440000001</v>
      </c>
      <c r="H845" s="190">
        <v>1.04032258</v>
      </c>
      <c r="I845" s="190">
        <v>1.04032258</v>
      </c>
      <c r="J845" s="190">
        <v>0</v>
      </c>
      <c r="K845" s="190">
        <v>18.513440859000003</v>
      </c>
      <c r="L845" s="190">
        <v>4.3225806450000004</v>
      </c>
      <c r="M845" s="190">
        <v>14.190860214000001</v>
      </c>
      <c r="N845" s="190">
        <v>1</v>
      </c>
      <c r="O845" s="190">
        <v>0</v>
      </c>
      <c r="P845" s="190">
        <v>1</v>
      </c>
    </row>
    <row r="846" spans="1:16" ht="15" customHeight="1" x14ac:dyDescent="0.2">
      <c r="A846" s="188" t="s">
        <v>1233</v>
      </c>
      <c r="B846" s="187" t="s">
        <v>10</v>
      </c>
      <c r="C846" s="188">
        <v>7</v>
      </c>
      <c r="D846" s="188">
        <v>703</v>
      </c>
      <c r="E846" s="189" t="s">
        <v>1147</v>
      </c>
      <c r="F846" s="190">
        <v>69</v>
      </c>
      <c r="G846" s="190">
        <v>321.65645994199997</v>
      </c>
      <c r="H846" s="190">
        <v>23.059259257000001</v>
      </c>
      <c r="I846" s="190">
        <v>12.999999999</v>
      </c>
      <c r="J846" s="190">
        <v>10.059259257999999</v>
      </c>
      <c r="K846" s="190">
        <v>293.21735571699998</v>
      </c>
      <c r="L846" s="190">
        <v>128.23449611999999</v>
      </c>
      <c r="M846" s="190">
        <v>164.98285959699999</v>
      </c>
      <c r="N846" s="190">
        <v>5.3798449589999997</v>
      </c>
      <c r="O846" s="190">
        <v>3.271317829</v>
      </c>
      <c r="P846" s="190">
        <v>2.1085271299999997</v>
      </c>
    </row>
    <row r="847" spans="1:16" ht="15" customHeight="1" x14ac:dyDescent="0.2">
      <c r="A847" s="188" t="s">
        <v>1233</v>
      </c>
      <c r="B847" s="187" t="s">
        <v>10</v>
      </c>
      <c r="C847" s="188">
        <v>7</v>
      </c>
      <c r="D847" s="188">
        <v>704</v>
      </c>
      <c r="E847" s="189" t="s">
        <v>1222</v>
      </c>
      <c r="F847" s="190">
        <v>237</v>
      </c>
      <c r="G847" s="190">
        <v>2006.7079349680002</v>
      </c>
      <c r="H847" s="190">
        <v>24.845645089000001</v>
      </c>
      <c r="I847" s="190">
        <v>9.0671550630000013</v>
      </c>
      <c r="J847" s="190">
        <v>15.778490025999998</v>
      </c>
      <c r="K847" s="190">
        <v>1956.8048255880001</v>
      </c>
      <c r="L847" s="190">
        <v>1272.2256446289998</v>
      </c>
      <c r="M847" s="190">
        <v>684.57918095900004</v>
      </c>
      <c r="N847" s="190">
        <v>25.057464273000001</v>
      </c>
      <c r="O847" s="190">
        <v>10.134387351000001</v>
      </c>
      <c r="P847" s="190">
        <v>14.923076922</v>
      </c>
    </row>
    <row r="848" spans="1:16" ht="15" customHeight="1" x14ac:dyDescent="0.2">
      <c r="A848" s="188" t="s">
        <v>1233</v>
      </c>
      <c r="B848" s="187" t="s">
        <v>10</v>
      </c>
      <c r="C848" s="188">
        <v>7</v>
      </c>
      <c r="D848" s="188">
        <v>705</v>
      </c>
      <c r="E848" s="189" t="s">
        <v>105</v>
      </c>
      <c r="F848" s="190">
        <v>37</v>
      </c>
      <c r="G848" s="190">
        <v>450.43794916100001</v>
      </c>
      <c r="H848" s="190">
        <v>23.525280895000002</v>
      </c>
      <c r="I848" s="190">
        <v>20.874999998</v>
      </c>
      <c r="J848" s="190">
        <v>2.650280897</v>
      </c>
      <c r="K848" s="190">
        <v>424.162668258</v>
      </c>
      <c r="L848" s="190">
        <v>288.96821219799995</v>
      </c>
      <c r="M848" s="190">
        <v>135.19445605999999</v>
      </c>
      <c r="N848" s="190">
        <v>2.7499999979999998</v>
      </c>
      <c r="O848" s="190">
        <v>0.87499999900000003</v>
      </c>
      <c r="P848" s="190">
        <v>1.8749999989999999</v>
      </c>
    </row>
    <row r="849" spans="1:16" ht="15" customHeight="1" x14ac:dyDescent="0.2">
      <c r="A849" s="188" t="s">
        <v>1233</v>
      </c>
      <c r="B849" s="187" t="s">
        <v>10</v>
      </c>
      <c r="C849" s="188">
        <v>7</v>
      </c>
      <c r="D849" s="188">
        <v>706</v>
      </c>
      <c r="E849" s="189" t="s">
        <v>102</v>
      </c>
      <c r="F849" s="190">
        <v>12</v>
      </c>
      <c r="G849" s="190">
        <v>156.49482942099999</v>
      </c>
      <c r="H849" s="190">
        <v>78.215972507999993</v>
      </c>
      <c r="I849" s="190">
        <v>57.743589741999997</v>
      </c>
      <c r="J849" s="190">
        <v>20.472382765999999</v>
      </c>
      <c r="K849" s="190">
        <v>74.005352634000005</v>
      </c>
      <c r="L849" s="190">
        <v>48.003753796000005</v>
      </c>
      <c r="M849" s="190">
        <v>26.001598838000003</v>
      </c>
      <c r="N849" s="190">
        <v>4.2735042730000004</v>
      </c>
      <c r="O849" s="190">
        <v>2</v>
      </c>
      <c r="P849" s="190">
        <v>2.2735042729999999</v>
      </c>
    </row>
    <row r="850" spans="1:16" ht="15" customHeight="1" x14ac:dyDescent="0.2">
      <c r="A850" s="188" t="s">
        <v>1233</v>
      </c>
      <c r="B850" s="187" t="s">
        <v>10</v>
      </c>
      <c r="C850" s="188">
        <v>7</v>
      </c>
      <c r="D850" s="188">
        <v>707</v>
      </c>
      <c r="E850" s="189" t="s">
        <v>1148</v>
      </c>
      <c r="F850" s="190">
        <v>43</v>
      </c>
      <c r="G850" s="190">
        <v>113.50624053200001</v>
      </c>
      <c r="H850" s="190">
        <v>4.1160092769999999</v>
      </c>
      <c r="I850" s="190">
        <v>3.058004639</v>
      </c>
      <c r="J850" s="190">
        <v>1.0580046379999999</v>
      </c>
      <c r="K850" s="190">
        <v>106.33222660499999</v>
      </c>
      <c r="L850" s="190">
        <v>47.138733622000004</v>
      </c>
      <c r="M850" s="190">
        <v>59.193492982999999</v>
      </c>
      <c r="N850" s="190">
        <v>3.0580046379999999</v>
      </c>
      <c r="O850" s="190">
        <v>1.058004639</v>
      </c>
      <c r="P850" s="190">
        <v>1.9999999989999999</v>
      </c>
    </row>
    <row r="851" spans="1:16" ht="15" customHeight="1" x14ac:dyDescent="0.2">
      <c r="A851" s="188" t="s">
        <v>1233</v>
      </c>
      <c r="B851" s="187" t="s">
        <v>10</v>
      </c>
      <c r="C851" s="188">
        <v>7</v>
      </c>
      <c r="D851" s="188">
        <v>708</v>
      </c>
      <c r="E851" s="189" t="s">
        <v>1149</v>
      </c>
      <c r="F851" s="190">
        <v>9</v>
      </c>
      <c r="G851" s="190">
        <v>47.561884781000003</v>
      </c>
      <c r="H851" s="190">
        <v>0.12488289100000002</v>
      </c>
      <c r="I851" s="190">
        <v>0</v>
      </c>
      <c r="J851" s="190">
        <v>0.12488289100000002</v>
      </c>
      <c r="K851" s="190">
        <v>44.375134294999995</v>
      </c>
      <c r="L851" s="190">
        <v>4.4611321100000003</v>
      </c>
      <c r="M851" s="190">
        <v>39.914002185000001</v>
      </c>
      <c r="N851" s="190">
        <v>3.0618675849999999</v>
      </c>
      <c r="O851" s="190">
        <v>0.23020305799999999</v>
      </c>
      <c r="P851" s="190">
        <v>2.831664527</v>
      </c>
    </row>
    <row r="852" spans="1:16" ht="15" customHeight="1" x14ac:dyDescent="0.2">
      <c r="A852" s="188" t="s">
        <v>1233</v>
      </c>
      <c r="B852" s="187" t="s">
        <v>10</v>
      </c>
      <c r="C852" s="188">
        <v>7</v>
      </c>
      <c r="D852" s="188">
        <v>709</v>
      </c>
      <c r="E852" s="189" t="s">
        <v>1150</v>
      </c>
      <c r="F852" s="190">
        <v>21</v>
      </c>
      <c r="G852" s="190">
        <v>41.999999996</v>
      </c>
      <c r="H852" s="190">
        <v>0</v>
      </c>
      <c r="I852" s="190">
        <v>0</v>
      </c>
      <c r="J852" s="190">
        <v>0</v>
      </c>
      <c r="K852" s="190">
        <v>40.999999996</v>
      </c>
      <c r="L852" s="190">
        <v>13.999999999</v>
      </c>
      <c r="M852" s="190">
        <v>26.999999997</v>
      </c>
      <c r="N852" s="190">
        <v>1</v>
      </c>
      <c r="O852" s="190">
        <v>0</v>
      </c>
      <c r="P852" s="190">
        <v>1</v>
      </c>
    </row>
    <row r="853" spans="1:16" ht="15" customHeight="1" x14ac:dyDescent="0.2">
      <c r="A853" s="188" t="s">
        <v>1233</v>
      </c>
      <c r="B853" s="187" t="s">
        <v>10</v>
      </c>
      <c r="C853" s="188">
        <v>7</v>
      </c>
      <c r="D853" s="188">
        <v>710</v>
      </c>
      <c r="E853" s="189" t="s">
        <v>1223</v>
      </c>
      <c r="F853" s="190">
        <v>8</v>
      </c>
      <c r="G853" s="190">
        <v>133.99633625600001</v>
      </c>
      <c r="H853" s="190">
        <v>0.45351876800000002</v>
      </c>
      <c r="I853" s="190">
        <v>0.45351876800000002</v>
      </c>
      <c r="J853" s="190">
        <v>0</v>
      </c>
      <c r="K853" s="190">
        <v>131.38717039700001</v>
      </c>
      <c r="L853" s="190">
        <v>91.323381716</v>
      </c>
      <c r="M853" s="190">
        <v>40.063788680999998</v>
      </c>
      <c r="N853" s="190">
        <v>2.1556470779999999</v>
      </c>
      <c r="O853" s="190">
        <v>0.82074784000000001</v>
      </c>
      <c r="P853" s="190">
        <v>1.334899238</v>
      </c>
    </row>
    <row r="854" spans="1:16" ht="15" customHeight="1" x14ac:dyDescent="0.2">
      <c r="A854" s="188" t="s">
        <v>1234</v>
      </c>
      <c r="B854" s="187" t="s">
        <v>11</v>
      </c>
      <c r="C854" s="188">
        <v>1</v>
      </c>
      <c r="D854" s="188">
        <v>101</v>
      </c>
      <c r="E854" s="189" t="s">
        <v>71</v>
      </c>
      <c r="F854" s="190">
        <v>69</v>
      </c>
      <c r="G854" s="190">
        <v>877.82436340599997</v>
      </c>
      <c r="H854" s="190">
        <v>550.57870546800007</v>
      </c>
      <c r="I854" s="190">
        <v>541.02819374300009</v>
      </c>
      <c r="J854" s="190">
        <v>9.5505117249999998</v>
      </c>
      <c r="K854" s="190">
        <v>290.00989797400001</v>
      </c>
      <c r="L854" s="190">
        <v>183.25158023499998</v>
      </c>
      <c r="M854" s="190">
        <v>106.75831773900001</v>
      </c>
      <c r="N854" s="190">
        <v>37.235759948999998</v>
      </c>
      <c r="O854" s="190">
        <v>36.997480213000003</v>
      </c>
      <c r="P854" s="190">
        <v>0.23827973599999999</v>
      </c>
    </row>
    <row r="855" spans="1:16" ht="15" customHeight="1" x14ac:dyDescent="0.2">
      <c r="A855" s="188" t="s">
        <v>1234</v>
      </c>
      <c r="B855" s="187" t="s">
        <v>11</v>
      </c>
      <c r="C855" s="188">
        <v>1</v>
      </c>
      <c r="D855" s="188">
        <v>103</v>
      </c>
      <c r="E855" s="189" t="s">
        <v>111</v>
      </c>
      <c r="F855" s="190">
        <v>18</v>
      </c>
      <c r="G855" s="190">
        <v>248.683385577</v>
      </c>
      <c r="H855" s="190">
        <v>180.03448275599999</v>
      </c>
      <c r="I855" s="190">
        <v>170.03448275700001</v>
      </c>
      <c r="J855" s="190">
        <v>9.9999999989999999</v>
      </c>
      <c r="K855" s="190">
        <v>47.780564260000006</v>
      </c>
      <c r="L855" s="190">
        <v>19.780564261999999</v>
      </c>
      <c r="M855" s="190">
        <v>27.999999998</v>
      </c>
      <c r="N855" s="190">
        <v>20.868338553999997</v>
      </c>
      <c r="O855" s="190">
        <v>17.868338555999998</v>
      </c>
      <c r="P855" s="190">
        <v>2.9999999979999998</v>
      </c>
    </row>
    <row r="856" spans="1:16" ht="15" customHeight="1" x14ac:dyDescent="0.2">
      <c r="A856" s="188" t="s">
        <v>1234</v>
      </c>
      <c r="B856" s="187" t="s">
        <v>11</v>
      </c>
      <c r="C856" s="188">
        <v>1</v>
      </c>
      <c r="D856" s="188">
        <v>104</v>
      </c>
      <c r="E856" s="189" t="s">
        <v>1108</v>
      </c>
      <c r="F856" s="190">
        <v>11</v>
      </c>
      <c r="G856" s="190">
        <v>167</v>
      </c>
      <c r="H856" s="190">
        <v>112</v>
      </c>
      <c r="I856" s="190">
        <v>107</v>
      </c>
      <c r="J856" s="190">
        <v>5</v>
      </c>
      <c r="K856" s="190">
        <v>43</v>
      </c>
      <c r="L856" s="190">
        <v>18</v>
      </c>
      <c r="M856" s="190">
        <v>25</v>
      </c>
      <c r="N856" s="190">
        <v>12</v>
      </c>
      <c r="O856" s="190">
        <v>9</v>
      </c>
      <c r="P856" s="190">
        <v>3</v>
      </c>
    </row>
    <row r="857" spans="1:16" ht="15" customHeight="1" x14ac:dyDescent="0.2">
      <c r="A857" s="188" t="s">
        <v>1234</v>
      </c>
      <c r="B857" s="187" t="s">
        <v>11</v>
      </c>
      <c r="C857" s="188">
        <v>1</v>
      </c>
      <c r="D857" s="188">
        <v>105</v>
      </c>
      <c r="E857" s="189" t="s">
        <v>1109</v>
      </c>
      <c r="F857" s="190">
        <v>22</v>
      </c>
      <c r="G857" s="190">
        <v>113.99999999799999</v>
      </c>
      <c r="H857" s="190">
        <v>74.999999998000007</v>
      </c>
      <c r="I857" s="190">
        <v>56.999999998000007</v>
      </c>
      <c r="J857" s="190">
        <v>18</v>
      </c>
      <c r="K857" s="190">
        <v>32.999999998</v>
      </c>
      <c r="L857" s="190">
        <v>9.9999999989999999</v>
      </c>
      <c r="M857" s="190">
        <v>22.999999999</v>
      </c>
      <c r="N857" s="190">
        <v>5.9999999989999999</v>
      </c>
      <c r="O857" s="190">
        <v>2.9999999989999999</v>
      </c>
      <c r="P857" s="190">
        <v>3</v>
      </c>
    </row>
    <row r="858" spans="1:16" ht="15" customHeight="1" x14ac:dyDescent="0.2">
      <c r="A858" s="188" t="s">
        <v>1234</v>
      </c>
      <c r="B858" s="187" t="s">
        <v>11</v>
      </c>
      <c r="C858" s="188">
        <v>1</v>
      </c>
      <c r="D858" s="188">
        <v>106</v>
      </c>
      <c r="E858" s="189" t="s">
        <v>1204</v>
      </c>
      <c r="F858" s="190">
        <v>38</v>
      </c>
      <c r="G858" s="190">
        <v>270.090849128</v>
      </c>
      <c r="H858" s="190">
        <v>196.57829602400002</v>
      </c>
      <c r="I858" s="190">
        <v>192.657197072</v>
      </c>
      <c r="J858" s="190">
        <v>3.9210989519999999</v>
      </c>
      <c r="K858" s="190">
        <v>68.381769798999997</v>
      </c>
      <c r="L858" s="190">
        <v>37.294770510999996</v>
      </c>
      <c r="M858" s="190">
        <v>31.086999287999998</v>
      </c>
      <c r="N858" s="190">
        <v>5.130783289</v>
      </c>
      <c r="O858" s="190">
        <v>5.130783289</v>
      </c>
      <c r="P858" s="190">
        <v>0</v>
      </c>
    </row>
    <row r="859" spans="1:16" ht="15" customHeight="1" x14ac:dyDescent="0.2">
      <c r="A859" s="188" t="s">
        <v>1234</v>
      </c>
      <c r="B859" s="187" t="s">
        <v>11</v>
      </c>
      <c r="C859" s="188">
        <v>1</v>
      </c>
      <c r="D859" s="188">
        <v>107</v>
      </c>
      <c r="E859" s="189" t="s">
        <v>72</v>
      </c>
      <c r="F859" s="190">
        <v>8</v>
      </c>
      <c r="G859" s="190">
        <v>134.35064934900001</v>
      </c>
      <c r="H859" s="190">
        <v>90.675324673999995</v>
      </c>
      <c r="I859" s="190">
        <v>88.675324673999995</v>
      </c>
      <c r="J859" s="190">
        <v>2</v>
      </c>
      <c r="K859" s="190">
        <v>28.614718612000001</v>
      </c>
      <c r="L859" s="190">
        <v>24.891774890000001</v>
      </c>
      <c r="M859" s="190">
        <v>3.7229437220000001</v>
      </c>
      <c r="N859" s="190">
        <v>15.06060606</v>
      </c>
      <c r="O859" s="190">
        <v>15.06060606</v>
      </c>
      <c r="P859" s="190">
        <v>0</v>
      </c>
    </row>
    <row r="860" spans="1:16" ht="15" customHeight="1" x14ac:dyDescent="0.2">
      <c r="A860" s="188" t="s">
        <v>1234</v>
      </c>
      <c r="B860" s="187" t="s">
        <v>11</v>
      </c>
      <c r="C860" s="188">
        <v>1</v>
      </c>
      <c r="D860" s="188">
        <v>108</v>
      </c>
      <c r="E860" s="189" t="s">
        <v>1110</v>
      </c>
      <c r="F860" s="190">
        <v>36</v>
      </c>
      <c r="G860" s="190">
        <v>442.99999999700003</v>
      </c>
      <c r="H860" s="190">
        <v>309.99999999599999</v>
      </c>
      <c r="I860" s="190">
        <v>243.99999999900001</v>
      </c>
      <c r="J860" s="190">
        <v>65.999999997000003</v>
      </c>
      <c r="K860" s="190">
        <v>113</v>
      </c>
      <c r="L860" s="190">
        <v>70</v>
      </c>
      <c r="M860" s="190">
        <v>43</v>
      </c>
      <c r="N860" s="190">
        <v>20</v>
      </c>
      <c r="O860" s="190">
        <v>11</v>
      </c>
      <c r="P860" s="190">
        <v>9</v>
      </c>
    </row>
    <row r="861" spans="1:16" ht="15" customHeight="1" x14ac:dyDescent="0.2">
      <c r="A861" s="188" t="s">
        <v>1234</v>
      </c>
      <c r="B861" s="187" t="s">
        <v>11</v>
      </c>
      <c r="C861" s="188">
        <v>1</v>
      </c>
      <c r="D861" s="188">
        <v>110</v>
      </c>
      <c r="E861" s="189" t="s">
        <v>112</v>
      </c>
      <c r="F861" s="190">
        <v>31</v>
      </c>
      <c r="G861" s="190">
        <v>496.99999999800002</v>
      </c>
      <c r="H861" s="190">
        <v>292.99999999600004</v>
      </c>
      <c r="I861" s="190">
        <v>270.99999999800002</v>
      </c>
      <c r="J861" s="190">
        <v>21.999999998</v>
      </c>
      <c r="K861" s="190">
        <v>164.999999997</v>
      </c>
      <c r="L861" s="190">
        <v>89.999999998999996</v>
      </c>
      <c r="M861" s="190">
        <v>74.999999997999993</v>
      </c>
      <c r="N861" s="190">
        <v>38.999999998000007</v>
      </c>
      <c r="O861" s="190">
        <v>37.999999998000007</v>
      </c>
      <c r="P861" s="190">
        <v>1</v>
      </c>
    </row>
    <row r="862" spans="1:16" ht="15" customHeight="1" x14ac:dyDescent="0.2">
      <c r="A862" s="188" t="s">
        <v>1234</v>
      </c>
      <c r="B862" s="187" t="s">
        <v>11</v>
      </c>
      <c r="C862" s="188">
        <v>1</v>
      </c>
      <c r="D862" s="188">
        <v>111</v>
      </c>
      <c r="E862" s="189" t="s">
        <v>1111</v>
      </c>
      <c r="F862" s="190">
        <v>24</v>
      </c>
      <c r="G862" s="190">
        <v>480.35555555300004</v>
      </c>
      <c r="H862" s="190">
        <v>242.799999998</v>
      </c>
      <c r="I862" s="190">
        <v>223.88421052500001</v>
      </c>
      <c r="J862" s="190">
        <v>18.915789473</v>
      </c>
      <c r="K862" s="190">
        <v>172.68187134199999</v>
      </c>
      <c r="L862" s="190">
        <v>89.578947366999998</v>
      </c>
      <c r="M862" s="190">
        <v>83.102923974999996</v>
      </c>
      <c r="N862" s="190">
        <v>64.873684209999993</v>
      </c>
      <c r="O862" s="190">
        <v>60.87368421</v>
      </c>
      <c r="P862" s="190">
        <v>4</v>
      </c>
    </row>
    <row r="863" spans="1:16" ht="15" customHeight="1" x14ac:dyDescent="0.2">
      <c r="A863" s="188" t="s">
        <v>1234</v>
      </c>
      <c r="B863" s="187" t="s">
        <v>11</v>
      </c>
      <c r="C863" s="188">
        <v>1</v>
      </c>
      <c r="D863" s="188">
        <v>112</v>
      </c>
      <c r="E863" s="189" t="s">
        <v>1112</v>
      </c>
      <c r="F863" s="190">
        <v>24</v>
      </c>
      <c r="G863" s="190">
        <v>245.466909208</v>
      </c>
      <c r="H863" s="190">
        <v>119.27154639999999</v>
      </c>
      <c r="I863" s="190">
        <v>115.76287588099999</v>
      </c>
      <c r="J863" s="190">
        <v>3.5086705189999998</v>
      </c>
      <c r="K863" s="190">
        <v>86.905303584999984</v>
      </c>
      <c r="L863" s="190">
        <v>46.071664452000007</v>
      </c>
      <c r="M863" s="190">
        <v>40.833639132999991</v>
      </c>
      <c r="N863" s="190">
        <v>39.290059208999999</v>
      </c>
      <c r="O863" s="190">
        <v>34.950945528999995</v>
      </c>
      <c r="P863" s="190">
        <v>4.3391136800000005</v>
      </c>
    </row>
    <row r="864" spans="1:16" ht="15" customHeight="1" x14ac:dyDescent="0.2">
      <c r="A864" s="188" t="s">
        <v>1234</v>
      </c>
      <c r="B864" s="187" t="s">
        <v>11</v>
      </c>
      <c r="C864" s="188">
        <v>1</v>
      </c>
      <c r="D864" s="188">
        <v>113</v>
      </c>
      <c r="E864" s="189" t="s">
        <v>73</v>
      </c>
      <c r="F864" s="190">
        <v>10</v>
      </c>
      <c r="G864" s="190">
        <v>412.99999999900001</v>
      </c>
      <c r="H864" s="190">
        <v>244.99999999799999</v>
      </c>
      <c r="I864" s="190">
        <v>130.99999999900001</v>
      </c>
      <c r="J864" s="190">
        <v>113.999999999</v>
      </c>
      <c r="K864" s="190">
        <v>147.99999999900001</v>
      </c>
      <c r="L864" s="190">
        <v>89</v>
      </c>
      <c r="M864" s="190">
        <v>58.999999999000003</v>
      </c>
      <c r="N864" s="190">
        <v>20</v>
      </c>
      <c r="O864" s="190">
        <v>14</v>
      </c>
      <c r="P864" s="190">
        <v>6</v>
      </c>
    </row>
    <row r="865" spans="1:16" ht="15" customHeight="1" x14ac:dyDescent="0.2">
      <c r="A865" s="188" t="s">
        <v>1234</v>
      </c>
      <c r="B865" s="187" t="s">
        <v>11</v>
      </c>
      <c r="C865" s="188">
        <v>1</v>
      </c>
      <c r="D865" s="188">
        <v>114</v>
      </c>
      <c r="E865" s="189" t="s">
        <v>74</v>
      </c>
      <c r="F865" s="190">
        <v>10</v>
      </c>
      <c r="G865" s="190">
        <v>37.978260868999996</v>
      </c>
      <c r="H865" s="190">
        <v>9</v>
      </c>
      <c r="I865" s="190">
        <v>7</v>
      </c>
      <c r="J865" s="190">
        <v>2</v>
      </c>
      <c r="K865" s="190">
        <v>27.978260869</v>
      </c>
      <c r="L865" s="190">
        <v>15.260869565</v>
      </c>
      <c r="M865" s="190">
        <v>12.717391304</v>
      </c>
      <c r="N865" s="190">
        <v>1</v>
      </c>
      <c r="O865" s="190">
        <v>1</v>
      </c>
      <c r="P865" s="190">
        <v>0</v>
      </c>
    </row>
    <row r="866" spans="1:16" ht="15" customHeight="1" x14ac:dyDescent="0.2">
      <c r="A866" s="188" t="s">
        <v>1234</v>
      </c>
      <c r="B866" s="187" t="s">
        <v>11</v>
      </c>
      <c r="C866" s="188">
        <v>1</v>
      </c>
      <c r="D866" s="188">
        <v>115</v>
      </c>
      <c r="E866" s="189" t="s">
        <v>1205</v>
      </c>
      <c r="F866" s="190">
        <v>45</v>
      </c>
      <c r="G866" s="190">
        <v>294.999999995</v>
      </c>
      <c r="H866" s="190">
        <v>153.11111110600001</v>
      </c>
      <c r="I866" s="190">
        <v>138.11111110699997</v>
      </c>
      <c r="J866" s="190">
        <v>14.999999999</v>
      </c>
      <c r="K866" s="190">
        <v>101.11111110500001</v>
      </c>
      <c r="L866" s="190">
        <v>47.111111109000007</v>
      </c>
      <c r="M866" s="190">
        <v>53.999999996</v>
      </c>
      <c r="N866" s="190">
        <v>40.777777775000004</v>
      </c>
      <c r="O866" s="190">
        <v>36.444444441999998</v>
      </c>
      <c r="P866" s="190">
        <v>4.3333333329999997</v>
      </c>
    </row>
    <row r="867" spans="1:16" ht="15" customHeight="1" x14ac:dyDescent="0.2">
      <c r="A867" s="188" t="s">
        <v>1234</v>
      </c>
      <c r="B867" s="187" t="s">
        <v>11</v>
      </c>
      <c r="C867" s="188">
        <v>1</v>
      </c>
      <c r="D867" s="188">
        <v>116</v>
      </c>
      <c r="E867" s="189" t="s">
        <v>113</v>
      </c>
      <c r="F867" s="190">
        <v>1</v>
      </c>
      <c r="G867" s="190" t="s">
        <v>141</v>
      </c>
      <c r="H867" s="190" t="s">
        <v>141</v>
      </c>
      <c r="I867" s="190" t="s">
        <v>141</v>
      </c>
      <c r="J867" s="190" t="s">
        <v>141</v>
      </c>
      <c r="K867" s="190" t="s">
        <v>141</v>
      </c>
      <c r="L867" s="190" t="s">
        <v>141</v>
      </c>
      <c r="M867" s="190" t="s">
        <v>141</v>
      </c>
      <c r="N867" s="190" t="s">
        <v>141</v>
      </c>
      <c r="O867" s="190" t="s">
        <v>141</v>
      </c>
      <c r="P867" s="190" t="s">
        <v>141</v>
      </c>
    </row>
    <row r="868" spans="1:16" ht="15" customHeight="1" x14ac:dyDescent="0.2">
      <c r="A868" s="188" t="s">
        <v>1234</v>
      </c>
      <c r="B868" s="187" t="s">
        <v>11</v>
      </c>
      <c r="C868" s="188">
        <v>1</v>
      </c>
      <c r="D868" s="188">
        <v>117</v>
      </c>
      <c r="E868" s="189" t="s">
        <v>1114</v>
      </c>
      <c r="F868" s="190">
        <v>4</v>
      </c>
      <c r="G868" s="190">
        <v>37</v>
      </c>
      <c r="H868" s="190">
        <v>33</v>
      </c>
      <c r="I868" s="190">
        <v>28</v>
      </c>
      <c r="J868" s="190">
        <v>5</v>
      </c>
      <c r="K868" s="190">
        <v>4</v>
      </c>
      <c r="L868" s="190">
        <v>3</v>
      </c>
      <c r="M868" s="190">
        <v>1</v>
      </c>
      <c r="N868" s="190">
        <v>0</v>
      </c>
      <c r="O868" s="190">
        <v>0</v>
      </c>
      <c r="P868" s="190">
        <v>0</v>
      </c>
    </row>
    <row r="869" spans="1:16" ht="15" customHeight="1" x14ac:dyDescent="0.2">
      <c r="A869" s="188" t="s">
        <v>1234</v>
      </c>
      <c r="B869" s="187" t="s">
        <v>11</v>
      </c>
      <c r="C869" s="188">
        <v>1</v>
      </c>
      <c r="D869" s="188">
        <v>118</v>
      </c>
      <c r="E869" s="189" t="s">
        <v>114</v>
      </c>
      <c r="F869" s="190">
        <v>12</v>
      </c>
      <c r="G869" s="190">
        <v>100.79798900999999</v>
      </c>
      <c r="H869" s="190">
        <v>54.715306680999994</v>
      </c>
      <c r="I869" s="190">
        <v>17.503107714000002</v>
      </c>
      <c r="J869" s="190">
        <v>37.212198966999999</v>
      </c>
      <c r="K869" s="190">
        <v>41.001263989000002</v>
      </c>
      <c r="L869" s="190">
        <v>7.3299823220000002</v>
      </c>
      <c r="M869" s="190">
        <v>33.671281667000002</v>
      </c>
      <c r="N869" s="190">
        <v>5.08141833</v>
      </c>
      <c r="O869" s="190">
        <v>0.97001577400000005</v>
      </c>
      <c r="P869" s="190">
        <v>4.1114025559999998</v>
      </c>
    </row>
    <row r="870" spans="1:16" ht="15" customHeight="1" x14ac:dyDescent="0.2">
      <c r="A870" s="188" t="s">
        <v>1234</v>
      </c>
      <c r="B870" s="187" t="s">
        <v>11</v>
      </c>
      <c r="C870" s="188">
        <v>1</v>
      </c>
      <c r="D870" s="188">
        <v>119</v>
      </c>
      <c r="E870" s="189" t="s">
        <v>1206</v>
      </c>
      <c r="F870" s="190">
        <v>55</v>
      </c>
      <c r="G870" s="190">
        <v>1166.37941929</v>
      </c>
      <c r="H870" s="190">
        <v>923.22405840399983</v>
      </c>
      <c r="I870" s="190">
        <v>527.15924724199999</v>
      </c>
      <c r="J870" s="190">
        <v>396.06481116199996</v>
      </c>
      <c r="K870" s="190">
        <v>209.31189923700001</v>
      </c>
      <c r="L870" s="190">
        <v>63.639899637999996</v>
      </c>
      <c r="M870" s="190">
        <v>145.671999599</v>
      </c>
      <c r="N870" s="190">
        <v>33.843461595999997</v>
      </c>
      <c r="O870" s="190">
        <v>11.720081799999999</v>
      </c>
      <c r="P870" s="190">
        <v>22.123379795999998</v>
      </c>
    </row>
    <row r="871" spans="1:16" ht="15" customHeight="1" x14ac:dyDescent="0.2">
      <c r="A871" s="188" t="s">
        <v>1234</v>
      </c>
      <c r="B871" s="187" t="s">
        <v>11</v>
      </c>
      <c r="C871" s="188">
        <v>1</v>
      </c>
      <c r="D871" s="188">
        <v>120</v>
      </c>
      <c r="E871" s="189" t="s">
        <v>1116</v>
      </c>
      <c r="F871" s="190">
        <v>15</v>
      </c>
      <c r="G871" s="190">
        <v>32.999999998999996</v>
      </c>
      <c r="H871" s="190">
        <v>25.999999999</v>
      </c>
      <c r="I871" s="190">
        <v>2</v>
      </c>
      <c r="J871" s="190">
        <v>23.999999999</v>
      </c>
      <c r="K871" s="190">
        <v>5</v>
      </c>
      <c r="L871" s="190">
        <v>0</v>
      </c>
      <c r="M871" s="190">
        <v>5</v>
      </c>
      <c r="N871" s="190">
        <v>2</v>
      </c>
      <c r="O871" s="190">
        <v>0</v>
      </c>
      <c r="P871" s="190">
        <v>2</v>
      </c>
    </row>
    <row r="872" spans="1:16" ht="15" customHeight="1" x14ac:dyDescent="0.2">
      <c r="A872" s="188" t="s">
        <v>1234</v>
      </c>
      <c r="B872" s="187" t="s">
        <v>11</v>
      </c>
      <c r="C872" s="188">
        <v>1</v>
      </c>
      <c r="D872" s="188">
        <v>121</v>
      </c>
      <c r="E872" s="189" t="s">
        <v>1117</v>
      </c>
      <c r="F872" s="190">
        <v>24</v>
      </c>
      <c r="G872" s="190">
        <v>140.683596042</v>
      </c>
      <c r="H872" s="190">
        <v>94.595675509999992</v>
      </c>
      <c r="I872" s="190">
        <v>48</v>
      </c>
      <c r="J872" s="190">
        <v>46.59567551</v>
      </c>
      <c r="K872" s="190">
        <v>32.520379034000001</v>
      </c>
      <c r="L872" s="190">
        <v>8.3760292770000007</v>
      </c>
      <c r="M872" s="190">
        <v>24.144349757000001</v>
      </c>
      <c r="N872" s="190">
        <v>13.567541496</v>
      </c>
      <c r="O872" s="190">
        <v>5</v>
      </c>
      <c r="P872" s="190">
        <v>8.5675414960000005</v>
      </c>
    </row>
    <row r="873" spans="1:16" ht="15" customHeight="1" x14ac:dyDescent="0.2">
      <c r="A873" s="188" t="s">
        <v>1234</v>
      </c>
      <c r="B873" s="187" t="s">
        <v>11</v>
      </c>
      <c r="C873" s="188">
        <v>1</v>
      </c>
      <c r="D873" s="188">
        <v>122</v>
      </c>
      <c r="E873" s="189" t="s">
        <v>1159</v>
      </c>
      <c r="F873" s="190">
        <v>2</v>
      </c>
      <c r="G873" s="190" t="s">
        <v>141</v>
      </c>
      <c r="H873" s="190" t="s">
        <v>141</v>
      </c>
      <c r="I873" s="190" t="s">
        <v>141</v>
      </c>
      <c r="J873" s="190" t="s">
        <v>141</v>
      </c>
      <c r="K873" s="190" t="s">
        <v>141</v>
      </c>
      <c r="L873" s="190" t="s">
        <v>141</v>
      </c>
      <c r="M873" s="190" t="s">
        <v>141</v>
      </c>
      <c r="N873" s="190" t="s">
        <v>141</v>
      </c>
      <c r="O873" s="190" t="s">
        <v>141</v>
      </c>
      <c r="P873" s="190" t="s">
        <v>141</v>
      </c>
    </row>
    <row r="874" spans="1:16" ht="15" customHeight="1" x14ac:dyDescent="0.2">
      <c r="A874" s="188" t="s">
        <v>1234</v>
      </c>
      <c r="B874" s="187" t="s">
        <v>11</v>
      </c>
      <c r="C874" s="188">
        <v>1</v>
      </c>
      <c r="D874" s="188">
        <v>123</v>
      </c>
      <c r="E874" s="189" t="s">
        <v>1118</v>
      </c>
      <c r="F874" s="190">
        <v>9</v>
      </c>
      <c r="G874" s="190">
        <v>82.077511471999998</v>
      </c>
      <c r="H874" s="190">
        <v>56.774094847000001</v>
      </c>
      <c r="I874" s="190">
        <v>37.26007139</v>
      </c>
      <c r="J874" s="190">
        <v>19.514023457</v>
      </c>
      <c r="K874" s="190">
        <v>25.30341662</v>
      </c>
      <c r="L874" s="190">
        <v>10.086690462</v>
      </c>
      <c r="M874" s="190">
        <v>15.216726158</v>
      </c>
      <c r="N874" s="190">
        <v>0</v>
      </c>
      <c r="O874" s="190">
        <v>0</v>
      </c>
      <c r="P874" s="190">
        <v>0</v>
      </c>
    </row>
    <row r="875" spans="1:16" ht="15" customHeight="1" x14ac:dyDescent="0.2">
      <c r="A875" s="188" t="s">
        <v>1234</v>
      </c>
      <c r="B875" s="187" t="s">
        <v>11</v>
      </c>
      <c r="C875" s="188">
        <v>1</v>
      </c>
      <c r="D875" s="188">
        <v>124</v>
      </c>
      <c r="E875" s="189" t="s">
        <v>75</v>
      </c>
      <c r="F875" s="190">
        <v>29</v>
      </c>
      <c r="G875" s="190">
        <v>98.277230427999996</v>
      </c>
      <c r="H875" s="190">
        <v>83.892446626999998</v>
      </c>
      <c r="I875" s="190">
        <v>7.1825396809999997</v>
      </c>
      <c r="J875" s="190">
        <v>76.709906946000004</v>
      </c>
      <c r="K875" s="190">
        <v>5.1921182259999998</v>
      </c>
      <c r="L875" s="190">
        <v>1</v>
      </c>
      <c r="M875" s="190">
        <v>4.1921182259999998</v>
      </c>
      <c r="N875" s="190">
        <v>9.1926655670000006</v>
      </c>
      <c r="O875" s="190">
        <v>1.571428571</v>
      </c>
      <c r="P875" s="190">
        <v>7.6212369960000004</v>
      </c>
    </row>
    <row r="876" spans="1:16" ht="15" customHeight="1" x14ac:dyDescent="0.2">
      <c r="A876" s="188" t="s">
        <v>1234</v>
      </c>
      <c r="B876" s="187" t="s">
        <v>11</v>
      </c>
      <c r="C876" s="188">
        <v>1</v>
      </c>
      <c r="D876" s="188" t="s">
        <v>115</v>
      </c>
      <c r="E876" s="189" t="s">
        <v>76</v>
      </c>
      <c r="F876" s="190">
        <v>4</v>
      </c>
      <c r="G876" s="190">
        <v>24.051724137000001</v>
      </c>
      <c r="H876" s="190">
        <v>16.396551723000002</v>
      </c>
      <c r="I876" s="190">
        <v>14.48275862</v>
      </c>
      <c r="J876" s="190">
        <v>1.9137931030000002</v>
      </c>
      <c r="K876" s="190">
        <v>4.741379309</v>
      </c>
      <c r="L876" s="190">
        <v>0.91379310300000005</v>
      </c>
      <c r="M876" s="190">
        <v>3.8275862060000003</v>
      </c>
      <c r="N876" s="190">
        <v>2.9137931030000002</v>
      </c>
      <c r="O876" s="190">
        <v>2.9137931030000002</v>
      </c>
      <c r="P876" s="190">
        <v>0</v>
      </c>
    </row>
    <row r="877" spans="1:16" ht="15" customHeight="1" x14ac:dyDescent="0.2">
      <c r="A877" s="188" t="s">
        <v>1234</v>
      </c>
      <c r="B877" s="187" t="s">
        <v>11</v>
      </c>
      <c r="C877" s="188">
        <v>1</v>
      </c>
      <c r="D877" s="188" t="s">
        <v>116</v>
      </c>
      <c r="E877" s="189" t="s">
        <v>117</v>
      </c>
      <c r="F877" s="190">
        <v>5</v>
      </c>
      <c r="G877" s="190">
        <v>12.142857141</v>
      </c>
      <c r="H877" s="190">
        <v>6.5714285690000001</v>
      </c>
      <c r="I877" s="190">
        <v>2.2857142850000001</v>
      </c>
      <c r="J877" s="190">
        <v>4.285714284</v>
      </c>
      <c r="K877" s="190">
        <v>5.5714285690000001</v>
      </c>
      <c r="L877" s="190">
        <v>0.28571428500000001</v>
      </c>
      <c r="M877" s="190">
        <v>5.285714284</v>
      </c>
      <c r="N877" s="190">
        <v>0</v>
      </c>
      <c r="O877" s="190">
        <v>0</v>
      </c>
      <c r="P877" s="190">
        <v>0</v>
      </c>
    </row>
    <row r="878" spans="1:16" ht="15" customHeight="1" x14ac:dyDescent="0.2">
      <c r="A878" s="188" t="s">
        <v>1234</v>
      </c>
      <c r="B878" s="187" t="s">
        <v>11</v>
      </c>
      <c r="C878" s="188">
        <v>1</v>
      </c>
      <c r="D878" s="188">
        <v>126</v>
      </c>
      <c r="E878" s="189" t="s">
        <v>1207</v>
      </c>
      <c r="F878" s="190">
        <v>26</v>
      </c>
      <c r="G878" s="190">
        <v>1168.451009681</v>
      </c>
      <c r="H878" s="190">
        <v>1043.26666604</v>
      </c>
      <c r="I878" s="190">
        <v>907.80875438099997</v>
      </c>
      <c r="J878" s="190">
        <v>135.45791165899999</v>
      </c>
      <c r="K878" s="190">
        <v>122.56562453899998</v>
      </c>
      <c r="L878" s="190">
        <v>50.235139385000004</v>
      </c>
      <c r="M878" s="190">
        <v>72.330485154000002</v>
      </c>
      <c r="N878" s="190">
        <v>2.6187190820000001</v>
      </c>
      <c r="O878" s="190">
        <v>0</v>
      </c>
      <c r="P878" s="190">
        <v>2.6187190820000001</v>
      </c>
    </row>
    <row r="879" spans="1:16" ht="15" customHeight="1" x14ac:dyDescent="0.2">
      <c r="A879" s="188" t="s">
        <v>1234</v>
      </c>
      <c r="B879" s="187" t="s">
        <v>11</v>
      </c>
      <c r="C879" s="188">
        <v>1</v>
      </c>
      <c r="D879" s="188">
        <v>127</v>
      </c>
      <c r="E879" s="189" t="s">
        <v>1120</v>
      </c>
      <c r="F879" s="190">
        <v>3</v>
      </c>
      <c r="G879" s="190">
        <v>6.9999999989999999</v>
      </c>
      <c r="H879" s="190">
        <v>0.99999999899999992</v>
      </c>
      <c r="I879" s="190">
        <v>0</v>
      </c>
      <c r="J879" s="190">
        <v>0.99999999899999992</v>
      </c>
      <c r="K879" s="190">
        <v>5.9999999979999998</v>
      </c>
      <c r="L879" s="190">
        <v>2.9999999989999999</v>
      </c>
      <c r="M879" s="190">
        <v>2.9999999989999999</v>
      </c>
      <c r="N879" s="190">
        <v>0</v>
      </c>
      <c r="O879" s="190">
        <v>0</v>
      </c>
      <c r="P879" s="190">
        <v>0</v>
      </c>
    </row>
    <row r="880" spans="1:16" ht="15" customHeight="1" x14ac:dyDescent="0.2">
      <c r="A880" s="188" t="s">
        <v>1234</v>
      </c>
      <c r="B880" s="187" t="s">
        <v>11</v>
      </c>
      <c r="C880" s="188">
        <v>1</v>
      </c>
      <c r="D880" s="188">
        <v>128</v>
      </c>
      <c r="E880" s="189" t="s">
        <v>1121</v>
      </c>
      <c r="F880" s="190">
        <v>4</v>
      </c>
      <c r="G880" s="190">
        <v>24</v>
      </c>
      <c r="H880" s="190">
        <v>20</v>
      </c>
      <c r="I880" s="190">
        <v>19</v>
      </c>
      <c r="J880" s="190">
        <v>1</v>
      </c>
      <c r="K880" s="190">
        <v>4</v>
      </c>
      <c r="L880" s="190">
        <v>0</v>
      </c>
      <c r="M880" s="190">
        <v>4</v>
      </c>
      <c r="N880" s="190">
        <v>0</v>
      </c>
      <c r="O880" s="190">
        <v>0</v>
      </c>
      <c r="P880" s="190">
        <v>0</v>
      </c>
    </row>
    <row r="881" spans="1:16" ht="15" customHeight="1" x14ac:dyDescent="0.2">
      <c r="A881" s="188" t="s">
        <v>1234</v>
      </c>
      <c r="B881" s="187" t="s">
        <v>11</v>
      </c>
      <c r="C881" s="188">
        <v>2</v>
      </c>
      <c r="D881" s="188">
        <v>202</v>
      </c>
      <c r="E881" s="189" t="s">
        <v>77</v>
      </c>
      <c r="F881" s="190">
        <v>2</v>
      </c>
      <c r="G881" s="190" t="s">
        <v>141</v>
      </c>
      <c r="H881" s="190" t="s">
        <v>141</v>
      </c>
      <c r="I881" s="190" t="s">
        <v>141</v>
      </c>
      <c r="J881" s="190" t="s">
        <v>141</v>
      </c>
      <c r="K881" s="190" t="s">
        <v>141</v>
      </c>
      <c r="L881" s="190" t="s">
        <v>141</v>
      </c>
      <c r="M881" s="190" t="s">
        <v>141</v>
      </c>
      <c r="N881" s="190" t="s">
        <v>141</v>
      </c>
      <c r="O881" s="190" t="s">
        <v>141</v>
      </c>
      <c r="P881" s="190" t="s">
        <v>141</v>
      </c>
    </row>
    <row r="882" spans="1:16" ht="15" customHeight="1" x14ac:dyDescent="0.2">
      <c r="A882" s="188" t="s">
        <v>1234</v>
      </c>
      <c r="B882" s="187" t="s">
        <v>11</v>
      </c>
      <c r="C882" s="188">
        <v>2</v>
      </c>
      <c r="D882" s="188">
        <v>203</v>
      </c>
      <c r="E882" s="189" t="s">
        <v>1124</v>
      </c>
      <c r="F882" s="190">
        <v>10</v>
      </c>
      <c r="G882" s="190">
        <v>60.065653380999997</v>
      </c>
      <c r="H882" s="190">
        <v>49.595006615000003</v>
      </c>
      <c r="I882" s="190">
        <v>49.562170795</v>
      </c>
      <c r="J882" s="190">
        <v>3.2835820000000002E-2</v>
      </c>
      <c r="K882" s="190">
        <v>10.437810941</v>
      </c>
      <c r="L882" s="190">
        <v>5.9393034790000003</v>
      </c>
      <c r="M882" s="190">
        <v>4.4985074620000001</v>
      </c>
      <c r="N882" s="190">
        <v>3.2835820000000002E-2</v>
      </c>
      <c r="O882" s="190">
        <v>3.2835820000000002E-2</v>
      </c>
      <c r="P882" s="190">
        <v>0</v>
      </c>
    </row>
    <row r="883" spans="1:16" ht="15" customHeight="1" x14ac:dyDescent="0.2">
      <c r="A883" s="188" t="s">
        <v>1234</v>
      </c>
      <c r="B883" s="187" t="s">
        <v>11</v>
      </c>
      <c r="C883" s="188">
        <v>2</v>
      </c>
      <c r="D883" s="188">
        <v>205</v>
      </c>
      <c r="E883" s="189" t="s">
        <v>79</v>
      </c>
      <c r="F883" s="190">
        <v>5</v>
      </c>
      <c r="G883" s="190">
        <v>648.17769476900003</v>
      </c>
      <c r="H883" s="190">
        <v>325.82870864200004</v>
      </c>
      <c r="I883" s="190">
        <v>281.17449306200001</v>
      </c>
      <c r="J883" s="190">
        <v>44.654215579999999</v>
      </c>
      <c r="K883" s="190">
        <v>311.57203841800003</v>
      </c>
      <c r="L883" s="190">
        <v>184.05549626300001</v>
      </c>
      <c r="M883" s="190">
        <v>127.516542155</v>
      </c>
      <c r="N883" s="190">
        <v>10.776947703999999</v>
      </c>
      <c r="O883" s="190">
        <v>7.7769477039999995</v>
      </c>
      <c r="P883" s="190">
        <v>3</v>
      </c>
    </row>
    <row r="884" spans="1:16" ht="15" customHeight="1" x14ac:dyDescent="0.2">
      <c r="A884" s="188" t="s">
        <v>1234</v>
      </c>
      <c r="B884" s="187" t="s">
        <v>11</v>
      </c>
      <c r="C884" s="188">
        <v>2</v>
      </c>
      <c r="D884" s="188">
        <v>206</v>
      </c>
      <c r="E884" s="189" t="s">
        <v>80</v>
      </c>
      <c r="F884" s="190">
        <v>1</v>
      </c>
      <c r="G884" s="190" t="s">
        <v>141</v>
      </c>
      <c r="H884" s="190" t="s">
        <v>141</v>
      </c>
      <c r="I884" s="190" t="s">
        <v>141</v>
      </c>
      <c r="J884" s="190" t="s">
        <v>141</v>
      </c>
      <c r="K884" s="190" t="s">
        <v>141</v>
      </c>
      <c r="L884" s="190" t="s">
        <v>141</v>
      </c>
      <c r="M884" s="190" t="s">
        <v>141</v>
      </c>
      <c r="N884" s="190" t="s">
        <v>141</v>
      </c>
      <c r="O884" s="190" t="s">
        <v>141</v>
      </c>
      <c r="P884" s="190" t="s">
        <v>141</v>
      </c>
    </row>
    <row r="885" spans="1:16" ht="15" customHeight="1" x14ac:dyDescent="0.2">
      <c r="A885" s="188" t="s">
        <v>1234</v>
      </c>
      <c r="B885" s="187" t="s">
        <v>11</v>
      </c>
      <c r="C885" s="188">
        <v>2</v>
      </c>
      <c r="D885" s="188">
        <v>207</v>
      </c>
      <c r="E885" s="189" t="s">
        <v>1125</v>
      </c>
      <c r="F885" s="190">
        <v>1</v>
      </c>
      <c r="G885" s="190" t="s">
        <v>141</v>
      </c>
      <c r="H885" s="190" t="s">
        <v>141</v>
      </c>
      <c r="I885" s="190" t="s">
        <v>141</v>
      </c>
      <c r="J885" s="190" t="s">
        <v>141</v>
      </c>
      <c r="K885" s="190" t="s">
        <v>141</v>
      </c>
      <c r="L885" s="190" t="s">
        <v>141</v>
      </c>
      <c r="M885" s="190" t="s">
        <v>141</v>
      </c>
      <c r="N885" s="190" t="s">
        <v>141</v>
      </c>
      <c r="O885" s="190" t="s">
        <v>141</v>
      </c>
      <c r="P885" s="190" t="s">
        <v>141</v>
      </c>
    </row>
    <row r="886" spans="1:16" ht="15" customHeight="1" x14ac:dyDescent="0.2">
      <c r="A886" s="188" t="s">
        <v>1234</v>
      </c>
      <c r="B886" s="187" t="s">
        <v>11</v>
      </c>
      <c r="C886" s="188">
        <v>2</v>
      </c>
      <c r="D886" s="188">
        <v>209</v>
      </c>
      <c r="E886" s="189" t="s">
        <v>81</v>
      </c>
      <c r="F886" s="190">
        <v>4</v>
      </c>
      <c r="G886" s="190">
        <v>817.28466360799996</v>
      </c>
      <c r="H886" s="190">
        <v>470.35227579999997</v>
      </c>
      <c r="I886" s="190">
        <v>460.53538582800002</v>
      </c>
      <c r="J886" s="190">
        <v>9.8168899720000002</v>
      </c>
      <c r="K886" s="190">
        <v>317.32165421300004</v>
      </c>
      <c r="L886" s="190">
        <v>217.738759531</v>
      </c>
      <c r="M886" s="190">
        <v>99.582894681999989</v>
      </c>
      <c r="N886" s="190">
        <v>29.610733582999998</v>
      </c>
      <c r="O886" s="190">
        <v>28.034402565999997</v>
      </c>
      <c r="P886" s="190">
        <v>1.576331017</v>
      </c>
    </row>
    <row r="887" spans="1:16" ht="15" customHeight="1" x14ac:dyDescent="0.2">
      <c r="A887" s="188" t="s">
        <v>1234</v>
      </c>
      <c r="B887" s="187" t="s">
        <v>11</v>
      </c>
      <c r="C887" s="188">
        <v>2</v>
      </c>
      <c r="D887" s="188">
        <v>210</v>
      </c>
      <c r="E887" s="189" t="s">
        <v>118</v>
      </c>
      <c r="F887" s="190">
        <v>7</v>
      </c>
      <c r="G887" s="190">
        <v>52</v>
      </c>
      <c r="H887" s="190">
        <v>46.590909089999997</v>
      </c>
      <c r="I887" s="190">
        <v>40.522727271999997</v>
      </c>
      <c r="J887" s="190">
        <v>6.0681818180000002</v>
      </c>
      <c r="K887" s="190">
        <v>5.4090909079999996</v>
      </c>
      <c r="L887" s="190">
        <v>3.3409090900000002</v>
      </c>
      <c r="M887" s="190">
        <v>2.0681818180000002</v>
      </c>
      <c r="N887" s="190">
        <v>0</v>
      </c>
      <c r="O887" s="190">
        <v>0</v>
      </c>
      <c r="P887" s="190">
        <v>0</v>
      </c>
    </row>
    <row r="888" spans="1:16" ht="15" customHeight="1" x14ac:dyDescent="0.2">
      <c r="A888" s="188" t="s">
        <v>1234</v>
      </c>
      <c r="B888" s="187" t="s">
        <v>11</v>
      </c>
      <c r="C888" s="188">
        <v>2</v>
      </c>
      <c r="D888" s="188">
        <v>211</v>
      </c>
      <c r="E888" s="189" t="s">
        <v>1126</v>
      </c>
      <c r="F888" s="190">
        <v>2</v>
      </c>
      <c r="G888" s="190" t="s">
        <v>141</v>
      </c>
      <c r="H888" s="190" t="s">
        <v>141</v>
      </c>
      <c r="I888" s="190" t="s">
        <v>141</v>
      </c>
      <c r="J888" s="190" t="s">
        <v>141</v>
      </c>
      <c r="K888" s="190" t="s">
        <v>141</v>
      </c>
      <c r="L888" s="190" t="s">
        <v>141</v>
      </c>
      <c r="M888" s="190" t="s">
        <v>141</v>
      </c>
      <c r="N888" s="190" t="s">
        <v>141</v>
      </c>
      <c r="O888" s="190" t="s">
        <v>141</v>
      </c>
      <c r="P888" s="190" t="s">
        <v>141</v>
      </c>
    </row>
    <row r="889" spans="1:16" ht="15" customHeight="1" x14ac:dyDescent="0.2">
      <c r="A889" s="188" t="s">
        <v>1234</v>
      </c>
      <c r="B889" s="187" t="s">
        <v>11</v>
      </c>
      <c r="C889" s="188">
        <v>2</v>
      </c>
      <c r="D889" s="188">
        <v>213</v>
      </c>
      <c r="E889" s="189" t="s">
        <v>1128</v>
      </c>
      <c r="F889" s="190">
        <v>2</v>
      </c>
      <c r="G889" s="190" t="s">
        <v>141</v>
      </c>
      <c r="H889" s="190" t="s">
        <v>141</v>
      </c>
      <c r="I889" s="190" t="s">
        <v>141</v>
      </c>
      <c r="J889" s="190" t="s">
        <v>141</v>
      </c>
      <c r="K889" s="190" t="s">
        <v>141</v>
      </c>
      <c r="L889" s="190" t="s">
        <v>141</v>
      </c>
      <c r="M889" s="190" t="s">
        <v>141</v>
      </c>
      <c r="N889" s="190" t="s">
        <v>141</v>
      </c>
      <c r="O889" s="190" t="s">
        <v>141</v>
      </c>
      <c r="P889" s="190" t="s">
        <v>141</v>
      </c>
    </row>
    <row r="890" spans="1:16" ht="15" customHeight="1" x14ac:dyDescent="0.2">
      <c r="A890" s="188" t="s">
        <v>1234</v>
      </c>
      <c r="B890" s="187" t="s">
        <v>11</v>
      </c>
      <c r="C890" s="188">
        <v>2</v>
      </c>
      <c r="D890" s="188">
        <v>216</v>
      </c>
      <c r="E890" s="189" t="s">
        <v>1210</v>
      </c>
      <c r="F890" s="190">
        <v>5</v>
      </c>
      <c r="G890" s="190">
        <v>2197.366980629</v>
      </c>
      <c r="H890" s="190">
        <v>817.57312955299994</v>
      </c>
      <c r="I890" s="190">
        <v>788.98880397999994</v>
      </c>
      <c r="J890" s="190">
        <v>28.584325573000001</v>
      </c>
      <c r="K890" s="190">
        <v>1275.693620045</v>
      </c>
      <c r="L890" s="190">
        <v>978.291096498</v>
      </c>
      <c r="M890" s="190">
        <v>297.40252354699999</v>
      </c>
      <c r="N890" s="190">
        <v>104.100231026</v>
      </c>
      <c r="O890" s="190">
        <v>80.854807178000001</v>
      </c>
      <c r="P890" s="190">
        <v>23.245423848000001</v>
      </c>
    </row>
    <row r="891" spans="1:16" ht="15" customHeight="1" x14ac:dyDescent="0.2">
      <c r="A891" s="188" t="s">
        <v>1234</v>
      </c>
      <c r="B891" s="187" t="s">
        <v>11</v>
      </c>
      <c r="C891" s="188">
        <v>3</v>
      </c>
      <c r="D891" s="188">
        <v>301</v>
      </c>
      <c r="E891" s="189" t="s">
        <v>84</v>
      </c>
      <c r="F891" s="190">
        <v>51</v>
      </c>
      <c r="G891" s="190">
        <v>745.65468364900005</v>
      </c>
      <c r="H891" s="190">
        <v>80.214488319999987</v>
      </c>
      <c r="I891" s="190">
        <v>36.162147378999997</v>
      </c>
      <c r="J891" s="190">
        <v>44.052340940999997</v>
      </c>
      <c r="K891" s="190">
        <v>629.41928282699985</v>
      </c>
      <c r="L891" s="190">
        <v>84.347484882000003</v>
      </c>
      <c r="M891" s="190">
        <v>545.07179794499996</v>
      </c>
      <c r="N891" s="190">
        <v>36.020912429999996</v>
      </c>
      <c r="O891" s="190">
        <v>9.6680016539999993</v>
      </c>
      <c r="P891" s="190">
        <v>26.352910775999998</v>
      </c>
    </row>
    <row r="892" spans="1:16" ht="15" customHeight="1" x14ac:dyDescent="0.2">
      <c r="A892" s="188" t="s">
        <v>1234</v>
      </c>
      <c r="B892" s="187" t="s">
        <v>11</v>
      </c>
      <c r="C892" s="188">
        <v>3</v>
      </c>
      <c r="D892" s="188">
        <v>302</v>
      </c>
      <c r="E892" s="189" t="s">
        <v>85</v>
      </c>
      <c r="F892" s="190">
        <v>12</v>
      </c>
      <c r="G892" s="190">
        <v>35</v>
      </c>
      <c r="H892" s="190">
        <v>0</v>
      </c>
      <c r="I892" s="190">
        <v>0</v>
      </c>
      <c r="J892" s="190">
        <v>0</v>
      </c>
      <c r="K892" s="190">
        <v>35</v>
      </c>
      <c r="L892" s="190">
        <v>2</v>
      </c>
      <c r="M892" s="190">
        <v>33</v>
      </c>
      <c r="N892" s="190">
        <v>0</v>
      </c>
      <c r="O892" s="190">
        <v>0</v>
      </c>
      <c r="P892" s="190">
        <v>0</v>
      </c>
    </row>
    <row r="893" spans="1:16" ht="15" customHeight="1" x14ac:dyDescent="0.2">
      <c r="A893" s="188" t="s">
        <v>1234</v>
      </c>
      <c r="B893" s="187" t="s">
        <v>11</v>
      </c>
      <c r="C893" s="188">
        <v>3</v>
      </c>
      <c r="D893" s="188">
        <v>303</v>
      </c>
      <c r="E893" s="189" t="s">
        <v>1131</v>
      </c>
      <c r="F893" s="190">
        <v>9</v>
      </c>
      <c r="G893" s="190">
        <v>121.98745863599999</v>
      </c>
      <c r="H893" s="190">
        <v>15.479069707000001</v>
      </c>
      <c r="I893" s="190">
        <v>0.74467420900000003</v>
      </c>
      <c r="J893" s="190">
        <v>14.734395498000001</v>
      </c>
      <c r="K893" s="190">
        <v>102.09964273300002</v>
      </c>
      <c r="L893" s="190">
        <v>12.507859621000001</v>
      </c>
      <c r="M893" s="190">
        <v>89.591783112000016</v>
      </c>
      <c r="N893" s="190">
        <v>4.4087461790000004</v>
      </c>
      <c r="O893" s="190">
        <v>0.12994856300000002</v>
      </c>
      <c r="P893" s="190">
        <v>4.2787976160000003</v>
      </c>
    </row>
    <row r="894" spans="1:16" ht="15" customHeight="1" x14ac:dyDescent="0.2">
      <c r="A894" s="188" t="s">
        <v>1234</v>
      </c>
      <c r="B894" s="187" t="s">
        <v>11</v>
      </c>
      <c r="C894" s="188">
        <v>3</v>
      </c>
      <c r="D894" s="188">
        <v>304</v>
      </c>
      <c r="E894" s="189" t="s">
        <v>119</v>
      </c>
      <c r="F894" s="190">
        <v>14</v>
      </c>
      <c r="G894" s="190">
        <v>147.36293435699997</v>
      </c>
      <c r="H894" s="190">
        <v>73.599742589999991</v>
      </c>
      <c r="I894" s="190">
        <v>56.912483906999995</v>
      </c>
      <c r="J894" s="190">
        <v>16.687258683</v>
      </c>
      <c r="K894" s="190">
        <v>67.006863998</v>
      </c>
      <c r="L894" s="190">
        <v>28.850707845999999</v>
      </c>
      <c r="M894" s="190">
        <v>38.156156152000001</v>
      </c>
      <c r="N894" s="190">
        <v>6.7563277480000004</v>
      </c>
      <c r="O894" s="190">
        <v>4.3745173700000004</v>
      </c>
      <c r="P894" s="190">
        <v>2.381810378</v>
      </c>
    </row>
    <row r="895" spans="1:16" ht="15" customHeight="1" x14ac:dyDescent="0.2">
      <c r="A895" s="188" t="s">
        <v>1234</v>
      </c>
      <c r="B895" s="187" t="s">
        <v>11</v>
      </c>
      <c r="C895" s="188">
        <v>3</v>
      </c>
      <c r="D895" s="188">
        <v>305</v>
      </c>
      <c r="E895" s="189" t="s">
        <v>86</v>
      </c>
      <c r="F895" s="190">
        <v>3</v>
      </c>
      <c r="G895" s="190">
        <v>27.678534030000002</v>
      </c>
      <c r="H895" s="190">
        <v>23.818848164999999</v>
      </c>
      <c r="I895" s="190">
        <v>13.859685862999999</v>
      </c>
      <c r="J895" s="190">
        <v>9.9591623019999993</v>
      </c>
      <c r="K895" s="190">
        <v>3.8596858630000002</v>
      </c>
      <c r="L895" s="190">
        <v>1</v>
      </c>
      <c r="M895" s="190">
        <v>2.8596858630000002</v>
      </c>
      <c r="N895" s="190">
        <v>0</v>
      </c>
      <c r="O895" s="190">
        <v>0</v>
      </c>
      <c r="P895" s="190">
        <v>0</v>
      </c>
    </row>
    <row r="896" spans="1:16" ht="15" customHeight="1" x14ac:dyDescent="0.2">
      <c r="A896" s="188" t="s">
        <v>1234</v>
      </c>
      <c r="B896" s="187" t="s">
        <v>11</v>
      </c>
      <c r="C896" s="188">
        <v>3</v>
      </c>
      <c r="D896" s="188">
        <v>306</v>
      </c>
      <c r="E896" s="189" t="s">
        <v>1132</v>
      </c>
      <c r="F896" s="190">
        <v>1</v>
      </c>
      <c r="G896" s="190" t="s">
        <v>141</v>
      </c>
      <c r="H896" s="190" t="s">
        <v>141</v>
      </c>
      <c r="I896" s="190" t="s">
        <v>141</v>
      </c>
      <c r="J896" s="190" t="s">
        <v>141</v>
      </c>
      <c r="K896" s="190" t="s">
        <v>141</v>
      </c>
      <c r="L896" s="190" t="s">
        <v>141</v>
      </c>
      <c r="M896" s="190" t="s">
        <v>141</v>
      </c>
      <c r="N896" s="190" t="s">
        <v>141</v>
      </c>
      <c r="O896" s="190" t="s">
        <v>141</v>
      </c>
      <c r="P896" s="190" t="s">
        <v>141</v>
      </c>
    </row>
    <row r="897" spans="1:16" ht="15" customHeight="1" x14ac:dyDescent="0.2">
      <c r="A897" s="188" t="s">
        <v>1234</v>
      </c>
      <c r="B897" s="187" t="s">
        <v>11</v>
      </c>
      <c r="C897" s="188">
        <v>3</v>
      </c>
      <c r="D897" s="188">
        <v>307</v>
      </c>
      <c r="E897" s="189" t="s">
        <v>87</v>
      </c>
      <c r="F897" s="190">
        <v>2</v>
      </c>
      <c r="G897" s="190" t="s">
        <v>141</v>
      </c>
      <c r="H897" s="190" t="s">
        <v>141</v>
      </c>
      <c r="I897" s="190" t="s">
        <v>141</v>
      </c>
      <c r="J897" s="190" t="s">
        <v>141</v>
      </c>
      <c r="K897" s="190" t="s">
        <v>141</v>
      </c>
      <c r="L897" s="190" t="s">
        <v>141</v>
      </c>
      <c r="M897" s="190" t="s">
        <v>141</v>
      </c>
      <c r="N897" s="190" t="s">
        <v>141</v>
      </c>
      <c r="O897" s="190" t="s">
        <v>141</v>
      </c>
      <c r="P897" s="190" t="s">
        <v>141</v>
      </c>
    </row>
    <row r="898" spans="1:16" ht="15" customHeight="1" x14ac:dyDescent="0.2">
      <c r="A898" s="188" t="s">
        <v>1234</v>
      </c>
      <c r="B898" s="187" t="s">
        <v>11</v>
      </c>
      <c r="C898" s="188">
        <v>3</v>
      </c>
      <c r="D898" s="188">
        <v>308</v>
      </c>
      <c r="E898" s="189" t="s">
        <v>1133</v>
      </c>
      <c r="F898" s="190">
        <v>48</v>
      </c>
      <c r="G898" s="190">
        <v>298.255355737</v>
      </c>
      <c r="H898" s="190">
        <v>23.551333149999998</v>
      </c>
      <c r="I898" s="190">
        <v>4.7996121509999998</v>
      </c>
      <c r="J898" s="190">
        <v>18.751720999</v>
      </c>
      <c r="K898" s="190">
        <v>261.34273674599996</v>
      </c>
      <c r="L898" s="190">
        <v>42.862643034000001</v>
      </c>
      <c r="M898" s="190">
        <v>218.48009371200001</v>
      </c>
      <c r="N898" s="190">
        <v>13.361285808999998</v>
      </c>
      <c r="O898" s="190">
        <v>5.3067484650000001</v>
      </c>
      <c r="P898" s="190">
        <v>8.0545373439999999</v>
      </c>
    </row>
    <row r="899" spans="1:16" ht="15" customHeight="1" x14ac:dyDescent="0.2">
      <c r="A899" s="188" t="s">
        <v>1234</v>
      </c>
      <c r="B899" s="187" t="s">
        <v>11</v>
      </c>
      <c r="C899" s="188">
        <v>3</v>
      </c>
      <c r="D899" s="188">
        <v>309</v>
      </c>
      <c r="E899" s="189" t="s">
        <v>88</v>
      </c>
      <c r="F899" s="190">
        <v>5</v>
      </c>
      <c r="G899" s="190">
        <v>10</v>
      </c>
      <c r="H899" s="190">
        <v>4</v>
      </c>
      <c r="I899" s="190">
        <v>0</v>
      </c>
      <c r="J899" s="190">
        <v>4</v>
      </c>
      <c r="K899" s="190">
        <v>5</v>
      </c>
      <c r="L899" s="190">
        <v>0</v>
      </c>
      <c r="M899" s="190">
        <v>5</v>
      </c>
      <c r="N899" s="190">
        <v>1</v>
      </c>
      <c r="O899" s="190">
        <v>0</v>
      </c>
      <c r="P899" s="190">
        <v>1</v>
      </c>
    </row>
    <row r="900" spans="1:16" ht="15" customHeight="1" x14ac:dyDescent="0.2">
      <c r="A900" s="188" t="s">
        <v>1234</v>
      </c>
      <c r="B900" s="187" t="s">
        <v>11</v>
      </c>
      <c r="C900" s="188">
        <v>3</v>
      </c>
      <c r="D900" s="188">
        <v>310</v>
      </c>
      <c r="E900" s="189" t="s">
        <v>1134</v>
      </c>
      <c r="F900" s="190">
        <v>5</v>
      </c>
      <c r="G900" s="190">
        <v>18.297701441000001</v>
      </c>
      <c r="H900" s="190">
        <v>6.0814178000000003E-2</v>
      </c>
      <c r="I900" s="190">
        <v>0</v>
      </c>
      <c r="J900" s="190">
        <v>6.0814178000000003E-2</v>
      </c>
      <c r="K900" s="190">
        <v>17.236887262</v>
      </c>
      <c r="L900" s="190">
        <v>0.21284962499999999</v>
      </c>
      <c r="M900" s="190">
        <v>17.024037636999999</v>
      </c>
      <c r="N900" s="190">
        <v>1</v>
      </c>
      <c r="O900" s="190">
        <v>1</v>
      </c>
      <c r="P900" s="190">
        <v>0</v>
      </c>
    </row>
    <row r="901" spans="1:16" ht="15" customHeight="1" x14ac:dyDescent="0.2">
      <c r="A901" s="188" t="s">
        <v>1234</v>
      </c>
      <c r="B901" s="187" t="s">
        <v>11</v>
      </c>
      <c r="C901" s="188">
        <v>3</v>
      </c>
      <c r="D901" s="188">
        <v>311</v>
      </c>
      <c r="E901" s="189" t="s">
        <v>89</v>
      </c>
      <c r="F901" s="190">
        <v>4</v>
      </c>
      <c r="G901" s="190">
        <v>52</v>
      </c>
      <c r="H901" s="190">
        <v>38</v>
      </c>
      <c r="I901" s="190">
        <v>38</v>
      </c>
      <c r="J901" s="190">
        <v>0</v>
      </c>
      <c r="K901" s="190">
        <v>14</v>
      </c>
      <c r="L901" s="190">
        <v>7</v>
      </c>
      <c r="M901" s="190">
        <v>7</v>
      </c>
      <c r="N901" s="190">
        <v>0</v>
      </c>
      <c r="O901" s="190">
        <v>0</v>
      </c>
      <c r="P901" s="190">
        <v>0</v>
      </c>
    </row>
    <row r="902" spans="1:16" ht="15" customHeight="1" x14ac:dyDescent="0.2">
      <c r="A902" s="188" t="s">
        <v>1234</v>
      </c>
      <c r="B902" s="187" t="s">
        <v>11</v>
      </c>
      <c r="C902" s="188">
        <v>3</v>
      </c>
      <c r="D902" s="188">
        <v>312</v>
      </c>
      <c r="E902" s="189" t="s">
        <v>1135</v>
      </c>
      <c r="F902" s="190">
        <v>6</v>
      </c>
      <c r="G902" s="190">
        <v>23.116895589999999</v>
      </c>
      <c r="H902" s="190">
        <v>1.421765436</v>
      </c>
      <c r="I902" s="190">
        <v>0.65517241199999998</v>
      </c>
      <c r="J902" s="190">
        <v>0.76659302399999996</v>
      </c>
      <c r="K902" s="190">
        <v>21.039957732000001</v>
      </c>
      <c r="L902" s="190">
        <v>1.7108827179999999</v>
      </c>
      <c r="M902" s="190">
        <v>19.329075014000001</v>
      </c>
      <c r="N902" s="190">
        <v>0.65517241199999998</v>
      </c>
      <c r="O902" s="190">
        <v>0</v>
      </c>
      <c r="P902" s="190">
        <v>0.65517241199999998</v>
      </c>
    </row>
    <row r="903" spans="1:16" ht="15" customHeight="1" x14ac:dyDescent="0.2">
      <c r="A903" s="188" t="s">
        <v>1234</v>
      </c>
      <c r="B903" s="187" t="s">
        <v>11</v>
      </c>
      <c r="C903" s="188">
        <v>3</v>
      </c>
      <c r="D903" s="188">
        <v>313</v>
      </c>
      <c r="E903" s="189" t="s">
        <v>1211</v>
      </c>
      <c r="F903" s="190">
        <v>38</v>
      </c>
      <c r="G903" s="190">
        <v>323.75272386299997</v>
      </c>
      <c r="H903" s="190">
        <v>90.319331052999999</v>
      </c>
      <c r="I903" s="190">
        <v>75.404728742000003</v>
      </c>
      <c r="J903" s="190">
        <v>14.914602311000001</v>
      </c>
      <c r="K903" s="190">
        <v>219.83035948200001</v>
      </c>
      <c r="L903" s="190">
        <v>98.592318938999995</v>
      </c>
      <c r="M903" s="190">
        <v>121.23804054300001</v>
      </c>
      <c r="N903" s="190">
        <v>13.603033318</v>
      </c>
      <c r="O903" s="190">
        <v>6.0933901910000001</v>
      </c>
      <c r="P903" s="190">
        <v>7.5096431270000004</v>
      </c>
    </row>
    <row r="904" spans="1:16" ht="15" customHeight="1" x14ac:dyDescent="0.2">
      <c r="A904" s="188" t="s">
        <v>1234</v>
      </c>
      <c r="B904" s="187" t="s">
        <v>11</v>
      </c>
      <c r="C904" s="188">
        <v>3</v>
      </c>
      <c r="D904" s="188">
        <v>314</v>
      </c>
      <c r="E904" s="189" t="s">
        <v>1136</v>
      </c>
      <c r="F904" s="190">
        <v>29</v>
      </c>
      <c r="G904" s="190">
        <v>168.48865972499999</v>
      </c>
      <c r="H904" s="190">
        <v>31.38669007</v>
      </c>
      <c r="I904" s="190">
        <v>27.38669007</v>
      </c>
      <c r="J904" s="190">
        <v>4</v>
      </c>
      <c r="K904" s="190">
        <v>128.67371528499999</v>
      </c>
      <c r="L904" s="190">
        <v>88.150872368999998</v>
      </c>
      <c r="M904" s="190">
        <v>40.522842916000002</v>
      </c>
      <c r="N904" s="190">
        <v>8.4282543640000007</v>
      </c>
      <c r="O904" s="190">
        <v>7.4282543639999998</v>
      </c>
      <c r="P904" s="190">
        <v>1</v>
      </c>
    </row>
    <row r="905" spans="1:16" ht="15" customHeight="1" x14ac:dyDescent="0.2">
      <c r="A905" s="188" t="s">
        <v>1234</v>
      </c>
      <c r="B905" s="187" t="s">
        <v>11</v>
      </c>
      <c r="C905" s="188">
        <v>3</v>
      </c>
      <c r="D905" s="188">
        <v>315</v>
      </c>
      <c r="E905" s="189" t="s">
        <v>90</v>
      </c>
      <c r="F905" s="190">
        <v>31</v>
      </c>
      <c r="G905" s="190">
        <v>467.60397564700003</v>
      </c>
      <c r="H905" s="190">
        <v>186.14734063899999</v>
      </c>
      <c r="I905" s="190">
        <v>159.185881593</v>
      </c>
      <c r="J905" s="190">
        <v>26.961459046000002</v>
      </c>
      <c r="K905" s="190">
        <v>223.245736669</v>
      </c>
      <c r="L905" s="190">
        <v>121.316432573</v>
      </c>
      <c r="M905" s="190">
        <v>101.929304096</v>
      </c>
      <c r="N905" s="190">
        <v>58.210898305999997</v>
      </c>
      <c r="O905" s="190">
        <v>51.172875918999999</v>
      </c>
      <c r="P905" s="190">
        <v>7.0380223869999998</v>
      </c>
    </row>
    <row r="906" spans="1:16" ht="15" customHeight="1" x14ac:dyDescent="0.2">
      <c r="A906" s="188" t="s">
        <v>1234</v>
      </c>
      <c r="B906" s="187" t="s">
        <v>11</v>
      </c>
      <c r="C906" s="188">
        <v>3</v>
      </c>
      <c r="D906" s="188">
        <v>316</v>
      </c>
      <c r="E906" s="189" t="s">
        <v>1137</v>
      </c>
      <c r="F906" s="190">
        <v>8</v>
      </c>
      <c r="G906" s="190">
        <v>53.338161629000005</v>
      </c>
      <c r="H906" s="190">
        <v>2.7001217280000001</v>
      </c>
      <c r="I906" s="190">
        <v>1.3420921319999999</v>
      </c>
      <c r="J906" s="190">
        <v>1.3580295959999999</v>
      </c>
      <c r="K906" s="190">
        <v>49.207472791999997</v>
      </c>
      <c r="L906" s="190">
        <v>29.162052551999999</v>
      </c>
      <c r="M906" s="190">
        <v>20.045420240000002</v>
      </c>
      <c r="N906" s="190">
        <v>1.4305671000000002</v>
      </c>
      <c r="O906" s="190">
        <v>0.373191416</v>
      </c>
      <c r="P906" s="190">
        <v>1.0573756839999999</v>
      </c>
    </row>
    <row r="907" spans="1:16" ht="15" customHeight="1" x14ac:dyDescent="0.2">
      <c r="A907" s="188" t="s">
        <v>1234</v>
      </c>
      <c r="B907" s="187" t="s">
        <v>11</v>
      </c>
      <c r="C907" s="188">
        <v>3</v>
      </c>
      <c r="D907" s="188">
        <v>317</v>
      </c>
      <c r="E907" s="189" t="s">
        <v>1212</v>
      </c>
      <c r="F907" s="190">
        <v>23</v>
      </c>
      <c r="G907" s="190">
        <v>52.42135575399999</v>
      </c>
      <c r="H907" s="190">
        <v>12.047008484000001</v>
      </c>
      <c r="I907" s="190">
        <v>11.548361784000001</v>
      </c>
      <c r="J907" s="190">
        <v>0.4986467</v>
      </c>
      <c r="K907" s="190">
        <v>37.996960520999998</v>
      </c>
      <c r="L907" s="190">
        <v>13.506075274999999</v>
      </c>
      <c r="M907" s="190">
        <v>24.490885246000001</v>
      </c>
      <c r="N907" s="190">
        <v>2.377386746</v>
      </c>
      <c r="O907" s="190">
        <v>0.188693373</v>
      </c>
      <c r="P907" s="190">
        <v>2.188693373</v>
      </c>
    </row>
    <row r="908" spans="1:16" ht="15" customHeight="1" x14ac:dyDescent="0.2">
      <c r="A908" s="188" t="s">
        <v>1234</v>
      </c>
      <c r="B908" s="187" t="s">
        <v>11</v>
      </c>
      <c r="C908" s="188">
        <v>3</v>
      </c>
      <c r="D908" s="188">
        <v>318</v>
      </c>
      <c r="E908" s="189" t="s">
        <v>1138</v>
      </c>
      <c r="F908" s="190">
        <v>18</v>
      </c>
      <c r="G908" s="190">
        <v>76.336450426999988</v>
      </c>
      <c r="H908" s="190">
        <v>17.111111111</v>
      </c>
      <c r="I908" s="190">
        <v>10.111111111</v>
      </c>
      <c r="J908" s="190">
        <v>7</v>
      </c>
      <c r="K908" s="190">
        <v>58.375332990000004</v>
      </c>
      <c r="L908" s="190">
        <v>21.291084942000001</v>
      </c>
      <c r="M908" s="190">
        <v>37.084248047999999</v>
      </c>
      <c r="N908" s="190">
        <v>0.85000632300000012</v>
      </c>
      <c r="O908" s="190">
        <v>3.8297871999999997E-2</v>
      </c>
      <c r="P908" s="190">
        <v>0.81170845100000011</v>
      </c>
    </row>
    <row r="909" spans="1:16" ht="15" customHeight="1" x14ac:dyDescent="0.2">
      <c r="A909" s="188" t="s">
        <v>1234</v>
      </c>
      <c r="B909" s="187" t="s">
        <v>11</v>
      </c>
      <c r="C909" s="188">
        <v>3</v>
      </c>
      <c r="D909" s="188">
        <v>320</v>
      </c>
      <c r="E909" s="189" t="s">
        <v>91</v>
      </c>
      <c r="F909" s="190">
        <v>8</v>
      </c>
      <c r="G909" s="190">
        <v>22</v>
      </c>
      <c r="H909" s="190">
        <v>1</v>
      </c>
      <c r="I909" s="190">
        <v>0</v>
      </c>
      <c r="J909" s="190">
        <v>1</v>
      </c>
      <c r="K909" s="190">
        <v>21</v>
      </c>
      <c r="L909" s="190">
        <v>5</v>
      </c>
      <c r="M909" s="190">
        <v>16</v>
      </c>
      <c r="N909" s="190">
        <v>0</v>
      </c>
      <c r="O909" s="190">
        <v>0</v>
      </c>
      <c r="P909" s="190">
        <v>0</v>
      </c>
    </row>
    <row r="910" spans="1:16" ht="15" customHeight="1" x14ac:dyDescent="0.2">
      <c r="A910" s="188" t="s">
        <v>1234</v>
      </c>
      <c r="B910" s="187" t="s">
        <v>11</v>
      </c>
      <c r="C910" s="188">
        <v>4</v>
      </c>
      <c r="D910" s="188">
        <v>401</v>
      </c>
      <c r="E910" s="189" t="s">
        <v>1166</v>
      </c>
      <c r="F910" s="190">
        <v>3</v>
      </c>
      <c r="G910" s="190" t="s">
        <v>141</v>
      </c>
      <c r="H910" s="190" t="s">
        <v>141</v>
      </c>
      <c r="I910" s="190" t="s">
        <v>141</v>
      </c>
      <c r="J910" s="190" t="s">
        <v>141</v>
      </c>
      <c r="K910" s="190" t="s">
        <v>141</v>
      </c>
      <c r="L910" s="190" t="s">
        <v>141</v>
      </c>
      <c r="M910" s="190" t="s">
        <v>141</v>
      </c>
      <c r="N910" s="190" t="s">
        <v>141</v>
      </c>
      <c r="O910" s="190" t="s">
        <v>141</v>
      </c>
      <c r="P910" s="190" t="s">
        <v>141</v>
      </c>
    </row>
    <row r="911" spans="1:16" ht="15" customHeight="1" x14ac:dyDescent="0.2">
      <c r="A911" s="188" t="s">
        <v>1234</v>
      </c>
      <c r="B911" s="187" t="s">
        <v>11</v>
      </c>
      <c r="C911" s="188">
        <v>4</v>
      </c>
      <c r="D911" s="188">
        <v>402</v>
      </c>
      <c r="E911" s="189" t="s">
        <v>92</v>
      </c>
      <c r="F911" s="190">
        <v>11</v>
      </c>
      <c r="G911" s="190">
        <v>55.765493913</v>
      </c>
      <c r="H911" s="190">
        <v>0.109058972</v>
      </c>
      <c r="I911" s="190">
        <v>3.6352989000000002E-2</v>
      </c>
      <c r="J911" s="190">
        <v>7.2705983000000002E-2</v>
      </c>
      <c r="K911" s="190">
        <v>54.783963049999997</v>
      </c>
      <c r="L911" s="190">
        <v>22.284385763000003</v>
      </c>
      <c r="M911" s="190">
        <v>32.499577287000001</v>
      </c>
      <c r="N911" s="190">
        <v>0.87247186499999996</v>
      </c>
      <c r="O911" s="190">
        <v>0.32717694800000002</v>
      </c>
      <c r="P911" s="190">
        <v>0.5452949170000001</v>
      </c>
    </row>
    <row r="912" spans="1:16" ht="15" customHeight="1" x14ac:dyDescent="0.2">
      <c r="A912" s="188" t="s">
        <v>1234</v>
      </c>
      <c r="B912" s="187" t="s">
        <v>11</v>
      </c>
      <c r="C912" s="188">
        <v>4</v>
      </c>
      <c r="D912" s="188">
        <v>403</v>
      </c>
      <c r="E912" s="189" t="s">
        <v>120</v>
      </c>
      <c r="F912" s="190">
        <v>1</v>
      </c>
      <c r="G912" s="190" t="s">
        <v>141</v>
      </c>
      <c r="H912" s="190" t="s">
        <v>141</v>
      </c>
      <c r="I912" s="190" t="s">
        <v>141</v>
      </c>
      <c r="J912" s="190" t="s">
        <v>141</v>
      </c>
      <c r="K912" s="190" t="s">
        <v>141</v>
      </c>
      <c r="L912" s="190" t="s">
        <v>141</v>
      </c>
      <c r="M912" s="190" t="s">
        <v>141</v>
      </c>
      <c r="N912" s="190" t="s">
        <v>141</v>
      </c>
      <c r="O912" s="190" t="s">
        <v>141</v>
      </c>
      <c r="P912" s="190" t="s">
        <v>141</v>
      </c>
    </row>
    <row r="913" spans="1:16" ht="15" customHeight="1" x14ac:dyDescent="0.2">
      <c r="A913" s="188" t="s">
        <v>1234</v>
      </c>
      <c r="B913" s="187" t="s">
        <v>11</v>
      </c>
      <c r="C913" s="188">
        <v>4</v>
      </c>
      <c r="D913" s="188">
        <v>404</v>
      </c>
      <c r="E913" s="189" t="s">
        <v>93</v>
      </c>
      <c r="F913" s="190">
        <v>25</v>
      </c>
      <c r="G913" s="190">
        <v>193.343390191</v>
      </c>
      <c r="H913" s="190">
        <v>16.583241648000005</v>
      </c>
      <c r="I913" s="190">
        <v>2.0307514959999993</v>
      </c>
      <c r="J913" s="190">
        <v>14.552490152000001</v>
      </c>
      <c r="K913" s="190">
        <v>174.07738030600001</v>
      </c>
      <c r="L913" s="190">
        <v>82.380818192999996</v>
      </c>
      <c r="M913" s="190">
        <v>91.696562113000027</v>
      </c>
      <c r="N913" s="190">
        <v>2.6827681969999997</v>
      </c>
      <c r="O913" s="190">
        <v>2.0307514959999993</v>
      </c>
      <c r="P913" s="190">
        <v>0.65201670099999998</v>
      </c>
    </row>
    <row r="914" spans="1:16" ht="15" customHeight="1" x14ac:dyDescent="0.2">
      <c r="A914" s="188" t="s">
        <v>1234</v>
      </c>
      <c r="B914" s="187" t="s">
        <v>11</v>
      </c>
      <c r="C914" s="188">
        <v>4</v>
      </c>
      <c r="D914" s="188">
        <v>406</v>
      </c>
      <c r="E914" s="189" t="s">
        <v>121</v>
      </c>
      <c r="F914" s="190">
        <v>12</v>
      </c>
      <c r="G914" s="190">
        <v>81.710520183999989</v>
      </c>
      <c r="H914" s="190">
        <v>1.235505021</v>
      </c>
      <c r="I914" s="190">
        <v>0.50033221299999997</v>
      </c>
      <c r="J914" s="190">
        <v>0.73517280799999996</v>
      </c>
      <c r="K914" s="190">
        <v>78.736406709999997</v>
      </c>
      <c r="L914" s="190">
        <v>50.705843096999999</v>
      </c>
      <c r="M914" s="190">
        <v>28.030563612999998</v>
      </c>
      <c r="N914" s="190">
        <v>1.7386084340000001</v>
      </c>
      <c r="O914" s="190">
        <v>0.86698321100000009</v>
      </c>
      <c r="P914" s="190">
        <v>0.871625223</v>
      </c>
    </row>
    <row r="915" spans="1:16" ht="15" customHeight="1" x14ac:dyDescent="0.2">
      <c r="A915" s="188" t="s">
        <v>1234</v>
      </c>
      <c r="B915" s="187" t="s">
        <v>11</v>
      </c>
      <c r="C915" s="188">
        <v>5</v>
      </c>
      <c r="D915" s="188">
        <v>501</v>
      </c>
      <c r="E915" s="189" t="s">
        <v>95</v>
      </c>
      <c r="F915" s="190">
        <v>6</v>
      </c>
      <c r="G915" s="190">
        <v>131.85333333</v>
      </c>
      <c r="H915" s="190">
        <v>26.106666659999998</v>
      </c>
      <c r="I915" s="190">
        <v>24.94148148</v>
      </c>
      <c r="J915" s="190">
        <v>1.1651851799999999</v>
      </c>
      <c r="K915" s="190">
        <v>96.164444435999997</v>
      </c>
      <c r="L915" s="190">
        <v>85.099259255999996</v>
      </c>
      <c r="M915" s="190">
        <v>11.06518518</v>
      </c>
      <c r="N915" s="190">
        <v>9.5822222100000012</v>
      </c>
      <c r="O915" s="190">
        <v>8.2622222159999996</v>
      </c>
      <c r="P915" s="190">
        <v>1.319999994</v>
      </c>
    </row>
    <row r="916" spans="1:16" ht="15" customHeight="1" x14ac:dyDescent="0.2">
      <c r="A916" s="188" t="s">
        <v>1234</v>
      </c>
      <c r="B916" s="187" t="s">
        <v>11</v>
      </c>
      <c r="C916" s="188">
        <v>5</v>
      </c>
      <c r="D916" s="188">
        <v>502</v>
      </c>
      <c r="E916" s="189" t="s">
        <v>1220</v>
      </c>
      <c r="F916" s="190">
        <v>14</v>
      </c>
      <c r="G916" s="190">
        <v>59.236692940000005</v>
      </c>
      <c r="H916" s="190">
        <v>40.871403681000004</v>
      </c>
      <c r="I916" s="190">
        <v>28.197568349999997</v>
      </c>
      <c r="J916" s="190">
        <v>12.673835330999999</v>
      </c>
      <c r="K916" s="190">
        <v>18.138780223000001</v>
      </c>
      <c r="L916" s="190">
        <v>8.1443683870000001</v>
      </c>
      <c r="M916" s="190">
        <v>9.9944118359999994</v>
      </c>
      <c r="N916" s="190">
        <v>0.22650901600000001</v>
      </c>
      <c r="O916" s="190">
        <v>0.200373363</v>
      </c>
      <c r="P916" s="190">
        <v>2.6135652999999998E-2</v>
      </c>
    </row>
    <row r="917" spans="1:16" ht="15" customHeight="1" x14ac:dyDescent="0.2">
      <c r="A917" s="188" t="s">
        <v>1234</v>
      </c>
      <c r="B917" s="187" t="s">
        <v>11</v>
      </c>
      <c r="C917" s="188">
        <v>5</v>
      </c>
      <c r="D917" s="188">
        <v>504</v>
      </c>
      <c r="E917" s="189" t="s">
        <v>1140</v>
      </c>
      <c r="F917" s="190">
        <v>2</v>
      </c>
      <c r="G917" s="190" t="s">
        <v>141</v>
      </c>
      <c r="H917" s="190" t="s">
        <v>141</v>
      </c>
      <c r="I917" s="190" t="s">
        <v>141</v>
      </c>
      <c r="J917" s="190" t="s">
        <v>141</v>
      </c>
      <c r="K917" s="190" t="s">
        <v>141</v>
      </c>
      <c r="L917" s="190" t="s">
        <v>141</v>
      </c>
      <c r="M917" s="190" t="s">
        <v>141</v>
      </c>
      <c r="N917" s="190" t="s">
        <v>141</v>
      </c>
      <c r="O917" s="190" t="s">
        <v>141</v>
      </c>
      <c r="P917" s="190" t="s">
        <v>141</v>
      </c>
    </row>
    <row r="918" spans="1:16" ht="15" customHeight="1" x14ac:dyDescent="0.2">
      <c r="A918" s="188" t="s">
        <v>1234</v>
      </c>
      <c r="B918" s="187" t="s">
        <v>11</v>
      </c>
      <c r="C918" s="188">
        <v>5</v>
      </c>
      <c r="D918" s="188">
        <v>505</v>
      </c>
      <c r="E918" s="189" t="s">
        <v>1141</v>
      </c>
      <c r="F918" s="190">
        <v>21</v>
      </c>
      <c r="G918" s="190">
        <v>62.02549018900001</v>
      </c>
      <c r="H918" s="190">
        <v>51.160784301999996</v>
      </c>
      <c r="I918" s="190">
        <v>25.698039210000001</v>
      </c>
      <c r="J918" s="190">
        <v>25.462745091999999</v>
      </c>
      <c r="K918" s="190">
        <v>10.864705877</v>
      </c>
      <c r="L918" s="190">
        <v>3.3666666649999999</v>
      </c>
      <c r="M918" s="190">
        <v>7.4980392120000001</v>
      </c>
      <c r="N918" s="190">
        <v>0</v>
      </c>
      <c r="O918" s="190">
        <v>0</v>
      </c>
      <c r="P918" s="190">
        <v>0</v>
      </c>
    </row>
    <row r="919" spans="1:16" ht="15" customHeight="1" x14ac:dyDescent="0.2">
      <c r="A919" s="188" t="s">
        <v>1234</v>
      </c>
      <c r="B919" s="187" t="s">
        <v>11</v>
      </c>
      <c r="C919" s="188">
        <v>5</v>
      </c>
      <c r="D919" s="188">
        <v>506</v>
      </c>
      <c r="E919" s="189" t="s">
        <v>97</v>
      </c>
      <c r="F919" s="190">
        <v>55</v>
      </c>
      <c r="G919" s="190">
        <v>907.58963382700006</v>
      </c>
      <c r="H919" s="190">
        <v>576.23336990100006</v>
      </c>
      <c r="I919" s="190">
        <v>541.98762488800003</v>
      </c>
      <c r="J919" s="190">
        <v>34.245745013000004</v>
      </c>
      <c r="K919" s="190">
        <v>300.93511585399995</v>
      </c>
      <c r="L919" s="190">
        <v>147.19947644799998</v>
      </c>
      <c r="M919" s="190">
        <v>153.73563940599999</v>
      </c>
      <c r="N919" s="190">
        <v>30.421148045000002</v>
      </c>
      <c r="O919" s="190">
        <v>9.3807991509999997</v>
      </c>
      <c r="P919" s="190">
        <v>21.040348894000001</v>
      </c>
    </row>
    <row r="920" spans="1:16" ht="15" customHeight="1" x14ac:dyDescent="0.2">
      <c r="A920" s="188" t="s">
        <v>1234</v>
      </c>
      <c r="B920" s="187" t="s">
        <v>11</v>
      </c>
      <c r="C920" s="188">
        <v>5</v>
      </c>
      <c r="D920" s="188">
        <v>507</v>
      </c>
      <c r="E920" s="189" t="s">
        <v>1221</v>
      </c>
      <c r="F920" s="190">
        <v>5</v>
      </c>
      <c r="G920" s="190" t="s">
        <v>141</v>
      </c>
      <c r="H920" s="190" t="s">
        <v>141</v>
      </c>
      <c r="I920" s="190" t="s">
        <v>141</v>
      </c>
      <c r="J920" s="190" t="s">
        <v>141</v>
      </c>
      <c r="K920" s="190" t="s">
        <v>141</v>
      </c>
      <c r="L920" s="190" t="s">
        <v>141</v>
      </c>
      <c r="M920" s="190" t="s">
        <v>141</v>
      </c>
      <c r="N920" s="190" t="s">
        <v>141</v>
      </c>
      <c r="O920" s="190" t="s">
        <v>141</v>
      </c>
      <c r="P920" s="190" t="s">
        <v>141</v>
      </c>
    </row>
    <row r="921" spans="1:16" ht="15" customHeight="1" x14ac:dyDescent="0.2">
      <c r="A921" s="188" t="s">
        <v>1234</v>
      </c>
      <c r="B921" s="187" t="s">
        <v>11</v>
      </c>
      <c r="C921" s="188">
        <v>5</v>
      </c>
      <c r="D921" s="188">
        <v>508</v>
      </c>
      <c r="E921" s="189" t="s">
        <v>1143</v>
      </c>
      <c r="F921" s="190">
        <v>10</v>
      </c>
      <c r="G921" s="190">
        <v>41.744427271999996</v>
      </c>
      <c r="H921" s="190">
        <v>17.128503049000003</v>
      </c>
      <c r="I921" s="190">
        <v>5.8825156859999996</v>
      </c>
      <c r="J921" s="190">
        <v>11.245987363000001</v>
      </c>
      <c r="K921" s="190">
        <v>24.615924217</v>
      </c>
      <c r="L921" s="190">
        <v>2.432352141</v>
      </c>
      <c r="M921" s="190">
        <v>22.183572076000001</v>
      </c>
      <c r="N921" s="190">
        <v>0</v>
      </c>
      <c r="O921" s="190">
        <v>0</v>
      </c>
      <c r="P921" s="190">
        <v>0</v>
      </c>
    </row>
    <row r="922" spans="1:16" ht="15" customHeight="1" x14ac:dyDescent="0.2">
      <c r="A922" s="188" t="s">
        <v>1234</v>
      </c>
      <c r="B922" s="187" t="s">
        <v>11</v>
      </c>
      <c r="C922" s="188">
        <v>6</v>
      </c>
      <c r="D922" s="188">
        <v>601</v>
      </c>
      <c r="E922" s="189" t="s">
        <v>98</v>
      </c>
      <c r="F922" s="190">
        <v>117</v>
      </c>
      <c r="G922" s="190">
        <v>456.25681374299995</v>
      </c>
      <c r="H922" s="190">
        <v>412.37592351899997</v>
      </c>
      <c r="I922" s="190">
        <v>153.22178708600001</v>
      </c>
      <c r="J922" s="190">
        <v>259.15413643300002</v>
      </c>
      <c r="K922" s="190">
        <v>28.813580027</v>
      </c>
      <c r="L922" s="190">
        <v>10.561969125000001</v>
      </c>
      <c r="M922" s="190">
        <v>18.251610901999999</v>
      </c>
      <c r="N922" s="190">
        <v>15.067310174999999</v>
      </c>
      <c r="O922" s="190">
        <v>4.7115401180000003</v>
      </c>
      <c r="P922" s="190">
        <v>10.355770057000001</v>
      </c>
    </row>
    <row r="923" spans="1:16" ht="15" customHeight="1" x14ac:dyDescent="0.2">
      <c r="A923" s="188" t="s">
        <v>1234</v>
      </c>
      <c r="B923" s="187" t="s">
        <v>11</v>
      </c>
      <c r="C923" s="188">
        <v>6</v>
      </c>
      <c r="D923" s="188">
        <v>602</v>
      </c>
      <c r="E923" s="189" t="s">
        <v>99</v>
      </c>
      <c r="F923" s="190">
        <v>30</v>
      </c>
      <c r="G923" s="190">
        <v>194.169129717</v>
      </c>
      <c r="H923" s="190">
        <v>160.11001641400003</v>
      </c>
      <c r="I923" s="190">
        <v>37.208538586000003</v>
      </c>
      <c r="J923" s="190">
        <v>122.901477828</v>
      </c>
      <c r="K923" s="190">
        <v>27.070607549999998</v>
      </c>
      <c r="L923" s="190">
        <v>5.6163108909999995</v>
      </c>
      <c r="M923" s="190">
        <v>21.454296659000001</v>
      </c>
      <c r="N923" s="190">
        <v>6.9885057469999996</v>
      </c>
      <c r="O923" s="190">
        <v>2</v>
      </c>
      <c r="P923" s="190">
        <v>4.9885057469999996</v>
      </c>
    </row>
    <row r="924" spans="1:16" ht="15" customHeight="1" x14ac:dyDescent="0.2">
      <c r="A924" s="188" t="s">
        <v>1234</v>
      </c>
      <c r="B924" s="187" t="s">
        <v>11</v>
      </c>
      <c r="C924" s="188">
        <v>6</v>
      </c>
      <c r="D924" s="188">
        <v>603</v>
      </c>
      <c r="E924" s="189" t="s">
        <v>122</v>
      </c>
      <c r="F924" s="190">
        <v>2</v>
      </c>
      <c r="G924" s="190" t="s">
        <v>141</v>
      </c>
      <c r="H924" s="190" t="s">
        <v>141</v>
      </c>
      <c r="I924" s="190" t="s">
        <v>141</v>
      </c>
      <c r="J924" s="190" t="s">
        <v>141</v>
      </c>
      <c r="K924" s="190" t="s">
        <v>141</v>
      </c>
      <c r="L924" s="190" t="s">
        <v>141</v>
      </c>
      <c r="M924" s="190" t="s">
        <v>141</v>
      </c>
      <c r="N924" s="190" t="s">
        <v>141</v>
      </c>
      <c r="O924" s="190" t="s">
        <v>141</v>
      </c>
      <c r="P924" s="190" t="s">
        <v>141</v>
      </c>
    </row>
    <row r="925" spans="1:16" ht="15" customHeight="1" x14ac:dyDescent="0.2">
      <c r="A925" s="188" t="s">
        <v>1234</v>
      </c>
      <c r="B925" s="187" t="s">
        <v>11</v>
      </c>
      <c r="C925" s="188">
        <v>6</v>
      </c>
      <c r="D925" s="188">
        <v>604</v>
      </c>
      <c r="E925" s="189" t="s">
        <v>100</v>
      </c>
      <c r="F925" s="190">
        <v>6</v>
      </c>
      <c r="G925" s="190">
        <v>23.302614410999997</v>
      </c>
      <c r="H925" s="190">
        <v>0</v>
      </c>
      <c r="I925" s="190">
        <v>0</v>
      </c>
      <c r="J925" s="190">
        <v>0</v>
      </c>
      <c r="K925" s="190">
        <v>22.128293309</v>
      </c>
      <c r="L925" s="190">
        <v>4.5785892600000002</v>
      </c>
      <c r="M925" s="190">
        <v>17.549704049000002</v>
      </c>
      <c r="N925" s="190">
        <v>1.174321097</v>
      </c>
      <c r="O925" s="190">
        <v>0.41721297299999999</v>
      </c>
      <c r="P925" s="190">
        <v>0.75710812399999994</v>
      </c>
    </row>
    <row r="926" spans="1:16" ht="15" customHeight="1" x14ac:dyDescent="0.2">
      <c r="A926" s="188" t="s">
        <v>1234</v>
      </c>
      <c r="B926" s="187" t="s">
        <v>11</v>
      </c>
      <c r="C926" s="188">
        <v>6</v>
      </c>
      <c r="D926" s="188">
        <v>605</v>
      </c>
      <c r="E926" s="189" t="s">
        <v>1144</v>
      </c>
      <c r="F926" s="190">
        <v>2</v>
      </c>
      <c r="G926" s="190" t="s">
        <v>141</v>
      </c>
      <c r="H926" s="190" t="s">
        <v>141</v>
      </c>
      <c r="I926" s="190" t="s">
        <v>141</v>
      </c>
      <c r="J926" s="190" t="s">
        <v>141</v>
      </c>
      <c r="K926" s="190" t="s">
        <v>141</v>
      </c>
      <c r="L926" s="190" t="s">
        <v>141</v>
      </c>
      <c r="M926" s="190" t="s">
        <v>141</v>
      </c>
      <c r="N926" s="190" t="s">
        <v>141</v>
      </c>
      <c r="O926" s="190" t="s">
        <v>141</v>
      </c>
      <c r="P926" s="190" t="s">
        <v>141</v>
      </c>
    </row>
    <row r="927" spans="1:16" ht="15" customHeight="1" x14ac:dyDescent="0.2">
      <c r="A927" s="188" t="s">
        <v>1234</v>
      </c>
      <c r="B927" s="187" t="s">
        <v>11</v>
      </c>
      <c r="C927" s="188">
        <v>6</v>
      </c>
      <c r="D927" s="188">
        <v>606</v>
      </c>
      <c r="E927" s="189" t="s">
        <v>1145</v>
      </c>
      <c r="F927" s="190">
        <v>19</v>
      </c>
      <c r="G927" s="190">
        <v>46.270630972000006</v>
      </c>
      <c r="H927" s="190">
        <v>30.411352723</v>
      </c>
      <c r="I927" s="190">
        <v>11.523871278</v>
      </c>
      <c r="J927" s="190">
        <v>18.887481444999999</v>
      </c>
      <c r="K927" s="190">
        <v>14.859278241</v>
      </c>
      <c r="L927" s="190">
        <v>7.0226679029999994</v>
      </c>
      <c r="M927" s="190">
        <v>7.8366103379999998</v>
      </c>
      <c r="N927" s="190">
        <v>1</v>
      </c>
      <c r="O927" s="190">
        <v>0</v>
      </c>
      <c r="P927" s="190">
        <v>1</v>
      </c>
    </row>
    <row r="928" spans="1:16" ht="15" customHeight="1" x14ac:dyDescent="0.2">
      <c r="A928" s="188" t="s">
        <v>1234</v>
      </c>
      <c r="B928" s="187" t="s">
        <v>11</v>
      </c>
      <c r="C928" s="188">
        <v>7</v>
      </c>
      <c r="D928" s="188">
        <v>701</v>
      </c>
      <c r="E928" s="189" t="s">
        <v>1146</v>
      </c>
      <c r="F928" s="190">
        <v>6</v>
      </c>
      <c r="G928" s="190">
        <v>68.131075058999997</v>
      </c>
      <c r="H928" s="190">
        <v>49.044690590000002</v>
      </c>
      <c r="I928" s="190">
        <v>39.456487237000005</v>
      </c>
      <c r="J928" s="190">
        <v>9.5882033530000008</v>
      </c>
      <c r="K928" s="190">
        <v>18.105657607999998</v>
      </c>
      <c r="L928" s="190">
        <v>12.191341496</v>
      </c>
      <c r="M928" s="190">
        <v>5.9143161119999998</v>
      </c>
      <c r="N928" s="190">
        <v>0.98072685199999998</v>
      </c>
      <c r="O928" s="190">
        <v>0.63773349099999999</v>
      </c>
      <c r="P928" s="190">
        <v>0.342993361</v>
      </c>
    </row>
    <row r="929" spans="1:16" ht="15" customHeight="1" x14ac:dyDescent="0.2">
      <c r="A929" s="188" t="s">
        <v>1234</v>
      </c>
      <c r="B929" s="187" t="s">
        <v>11</v>
      </c>
      <c r="C929" s="188">
        <v>7</v>
      </c>
      <c r="D929" s="188">
        <v>702</v>
      </c>
      <c r="E929" s="189" t="s">
        <v>101</v>
      </c>
      <c r="F929" s="190">
        <v>3</v>
      </c>
      <c r="G929" s="190" t="s">
        <v>141</v>
      </c>
      <c r="H929" s="190" t="s">
        <v>141</v>
      </c>
      <c r="I929" s="190" t="s">
        <v>141</v>
      </c>
      <c r="J929" s="190" t="s">
        <v>141</v>
      </c>
      <c r="K929" s="190" t="s">
        <v>141</v>
      </c>
      <c r="L929" s="190" t="s">
        <v>141</v>
      </c>
      <c r="M929" s="190" t="s">
        <v>141</v>
      </c>
      <c r="N929" s="190" t="s">
        <v>141</v>
      </c>
      <c r="O929" s="190" t="s">
        <v>141</v>
      </c>
      <c r="P929" s="190" t="s">
        <v>141</v>
      </c>
    </row>
    <row r="930" spans="1:16" ht="15" customHeight="1" x14ac:dyDescent="0.2">
      <c r="A930" s="188" t="s">
        <v>1234</v>
      </c>
      <c r="B930" s="187" t="s">
        <v>11</v>
      </c>
      <c r="C930" s="188">
        <v>7</v>
      </c>
      <c r="D930" s="188">
        <v>703</v>
      </c>
      <c r="E930" s="189" t="s">
        <v>1147</v>
      </c>
      <c r="F930" s="190">
        <v>12</v>
      </c>
      <c r="G930" s="190">
        <v>29.555555554999998</v>
      </c>
      <c r="H930" s="190">
        <v>4.0962962960000002</v>
      </c>
      <c r="I930" s="190">
        <v>1</v>
      </c>
      <c r="J930" s="190">
        <v>3.0962962960000002</v>
      </c>
      <c r="K930" s="190">
        <v>25.459259257999999</v>
      </c>
      <c r="L930" s="190">
        <v>9.3333333329999988</v>
      </c>
      <c r="M930" s="190">
        <v>16.125925925000001</v>
      </c>
      <c r="N930" s="190">
        <v>0</v>
      </c>
      <c r="O930" s="190">
        <v>0</v>
      </c>
      <c r="P930" s="190">
        <v>0</v>
      </c>
    </row>
    <row r="931" spans="1:16" ht="15" customHeight="1" x14ac:dyDescent="0.2">
      <c r="A931" s="188" t="s">
        <v>1234</v>
      </c>
      <c r="B931" s="187" t="s">
        <v>11</v>
      </c>
      <c r="C931" s="188">
        <v>7</v>
      </c>
      <c r="D931" s="188">
        <v>704</v>
      </c>
      <c r="E931" s="189" t="s">
        <v>1222</v>
      </c>
      <c r="F931" s="190">
        <v>46</v>
      </c>
      <c r="G931" s="190">
        <v>234.48834838900001</v>
      </c>
      <c r="H931" s="190">
        <v>4.0205040580000002</v>
      </c>
      <c r="I931" s="190">
        <v>2</v>
      </c>
      <c r="J931" s="190">
        <v>2.0205040580000002</v>
      </c>
      <c r="K931" s="190">
        <v>227.745018031</v>
      </c>
      <c r="L931" s="190">
        <v>148.693524268</v>
      </c>
      <c r="M931" s="190">
        <v>79.051493762999996</v>
      </c>
      <c r="N931" s="190">
        <v>2.7228262970000001</v>
      </c>
      <c r="O931" s="190">
        <v>2.0205040580000002</v>
      </c>
      <c r="P931" s="190">
        <v>0.70232223900000001</v>
      </c>
    </row>
    <row r="932" spans="1:16" ht="15" customHeight="1" x14ac:dyDescent="0.2">
      <c r="A932" s="188" t="s">
        <v>1234</v>
      </c>
      <c r="B932" s="187" t="s">
        <v>11</v>
      </c>
      <c r="C932" s="188">
        <v>7</v>
      </c>
      <c r="D932" s="188">
        <v>705</v>
      </c>
      <c r="E932" s="189" t="s">
        <v>105</v>
      </c>
      <c r="F932" s="190">
        <v>12</v>
      </c>
      <c r="G932" s="190">
        <v>52.968253967999999</v>
      </c>
      <c r="H932" s="190">
        <v>2</v>
      </c>
      <c r="I932" s="190">
        <v>0</v>
      </c>
      <c r="J932" s="190">
        <v>2</v>
      </c>
      <c r="K932" s="190">
        <v>47.968253966999995</v>
      </c>
      <c r="L932" s="190">
        <v>30.674603173999998</v>
      </c>
      <c r="M932" s="190">
        <v>17.293650792999998</v>
      </c>
      <c r="N932" s="190">
        <v>3</v>
      </c>
      <c r="O932" s="190">
        <v>3</v>
      </c>
      <c r="P932" s="190">
        <v>0</v>
      </c>
    </row>
    <row r="933" spans="1:16" ht="15" customHeight="1" x14ac:dyDescent="0.2">
      <c r="A933" s="188" t="s">
        <v>1234</v>
      </c>
      <c r="B933" s="187" t="s">
        <v>11</v>
      </c>
      <c r="C933" s="188">
        <v>7</v>
      </c>
      <c r="D933" s="188">
        <v>706</v>
      </c>
      <c r="E933" s="189" t="s">
        <v>102</v>
      </c>
      <c r="F933" s="190">
        <v>2</v>
      </c>
      <c r="G933" s="190" t="s">
        <v>141</v>
      </c>
      <c r="H933" s="190" t="s">
        <v>141</v>
      </c>
      <c r="I933" s="190" t="s">
        <v>141</v>
      </c>
      <c r="J933" s="190" t="s">
        <v>141</v>
      </c>
      <c r="K933" s="190" t="s">
        <v>141</v>
      </c>
      <c r="L933" s="190" t="s">
        <v>141</v>
      </c>
      <c r="M933" s="190" t="s">
        <v>141</v>
      </c>
      <c r="N933" s="190" t="s">
        <v>141</v>
      </c>
      <c r="O933" s="190" t="s">
        <v>141</v>
      </c>
      <c r="P933" s="190" t="s">
        <v>141</v>
      </c>
    </row>
    <row r="934" spans="1:16" ht="15" customHeight="1" x14ac:dyDescent="0.2">
      <c r="A934" s="188" t="s">
        <v>1234</v>
      </c>
      <c r="B934" s="187" t="s">
        <v>11</v>
      </c>
      <c r="C934" s="188">
        <v>7</v>
      </c>
      <c r="D934" s="188">
        <v>707</v>
      </c>
      <c r="E934" s="189" t="s">
        <v>1148</v>
      </c>
      <c r="F934" s="190">
        <v>7</v>
      </c>
      <c r="G934" s="190">
        <v>16.057404630000001</v>
      </c>
      <c r="H934" s="190">
        <v>1.0858468649999999</v>
      </c>
      <c r="I934" s="190">
        <v>4.2923432999999997E-2</v>
      </c>
      <c r="J934" s="190">
        <v>1.042923432</v>
      </c>
      <c r="K934" s="190">
        <v>14.928634324999999</v>
      </c>
      <c r="L934" s="190">
        <v>5.0921014319999998</v>
      </c>
      <c r="M934" s="190">
        <v>9.8365328930000011</v>
      </c>
      <c r="N934" s="190">
        <v>4.2923432999999997E-2</v>
      </c>
      <c r="O934" s="190">
        <v>4.2923432999999997E-2</v>
      </c>
      <c r="P934" s="190">
        <v>0</v>
      </c>
    </row>
    <row r="935" spans="1:16" ht="15" customHeight="1" x14ac:dyDescent="0.2">
      <c r="A935" s="188" t="s">
        <v>1234</v>
      </c>
      <c r="B935" s="187" t="s">
        <v>11</v>
      </c>
      <c r="C935" s="188">
        <v>7</v>
      </c>
      <c r="D935" s="188">
        <v>708</v>
      </c>
      <c r="E935" s="189" t="s">
        <v>1149</v>
      </c>
      <c r="F935" s="190">
        <v>6</v>
      </c>
      <c r="G935" s="190">
        <v>26.043882235999998</v>
      </c>
      <c r="H935" s="190">
        <v>8.7464866000000002E-2</v>
      </c>
      <c r="I935" s="190">
        <v>0</v>
      </c>
      <c r="J935" s="190">
        <v>8.7464866000000002E-2</v>
      </c>
      <c r="K935" s="190">
        <v>24.632399058000001</v>
      </c>
      <c r="L935" s="190">
        <v>1.1611338609999999</v>
      </c>
      <c r="M935" s="190">
        <v>23.471265197000001</v>
      </c>
      <c r="N935" s="190">
        <v>1.3240183069999998</v>
      </c>
      <c r="O935" s="190">
        <v>0</v>
      </c>
      <c r="P935" s="190">
        <v>1.3240183069999998</v>
      </c>
    </row>
    <row r="936" spans="1:16" ht="15" customHeight="1" x14ac:dyDescent="0.2">
      <c r="A936" s="188" t="s">
        <v>1234</v>
      </c>
      <c r="B936" s="187" t="s">
        <v>11</v>
      </c>
      <c r="C936" s="188">
        <v>7</v>
      </c>
      <c r="D936" s="188">
        <v>709</v>
      </c>
      <c r="E936" s="189" t="s">
        <v>1150</v>
      </c>
      <c r="F936" s="190">
        <v>15</v>
      </c>
      <c r="G936" s="190">
        <v>31.277777775999997</v>
      </c>
      <c r="H936" s="190">
        <v>0.722222221</v>
      </c>
      <c r="I936" s="190">
        <v>0</v>
      </c>
      <c r="J936" s="190">
        <v>0.722222221</v>
      </c>
      <c r="K936" s="190">
        <v>30.555555552999998</v>
      </c>
      <c r="L936" s="190">
        <v>4.4444444439999993</v>
      </c>
      <c r="M936" s="190">
        <v>26.111111108999999</v>
      </c>
      <c r="N936" s="190">
        <v>0</v>
      </c>
      <c r="O936" s="190">
        <v>0</v>
      </c>
      <c r="P936" s="190">
        <v>0</v>
      </c>
    </row>
    <row r="937" spans="1:16" ht="15" customHeight="1" x14ac:dyDescent="0.2">
      <c r="A937" s="188" t="s">
        <v>1234</v>
      </c>
      <c r="B937" s="187" t="s">
        <v>11</v>
      </c>
      <c r="C937" s="188">
        <v>7</v>
      </c>
      <c r="D937" s="188">
        <v>710</v>
      </c>
      <c r="E937" s="189" t="s">
        <v>1223</v>
      </c>
      <c r="F937" s="190">
        <v>4</v>
      </c>
      <c r="G937" s="190">
        <v>8.6740544699999997</v>
      </c>
      <c r="H937" s="190">
        <v>2.010806042</v>
      </c>
      <c r="I937" s="190">
        <v>2.010806042</v>
      </c>
      <c r="J937" s="190">
        <v>0</v>
      </c>
      <c r="K937" s="190">
        <v>6.6092182140000002</v>
      </c>
      <c r="L937" s="190">
        <v>4.7987650219999995</v>
      </c>
      <c r="M937" s="190">
        <v>1.810453192</v>
      </c>
      <c r="N937" s="190">
        <v>5.4030212000000001E-2</v>
      </c>
      <c r="O937" s="190">
        <v>4.3224169999999999E-2</v>
      </c>
      <c r="P937" s="190">
        <v>1.0806042E-2</v>
      </c>
    </row>
    <row r="938" spans="1:16" ht="15" customHeight="1" x14ac:dyDescent="0.2">
      <c r="A938" s="188" t="s">
        <v>1235</v>
      </c>
      <c r="B938" s="187" t="s">
        <v>110</v>
      </c>
      <c r="C938" s="188">
        <v>1</v>
      </c>
      <c r="D938" s="188">
        <v>101</v>
      </c>
      <c r="E938" s="189" t="s">
        <v>71</v>
      </c>
      <c r="F938" s="190">
        <v>34</v>
      </c>
      <c r="G938" s="190">
        <v>605.56502893899994</v>
      </c>
      <c r="H938" s="190">
        <v>418.07139900500005</v>
      </c>
      <c r="I938" s="190">
        <v>405.74034098500005</v>
      </c>
      <c r="J938" s="190">
        <v>12.33105802</v>
      </c>
      <c r="K938" s="190">
        <v>151.49362992700003</v>
      </c>
      <c r="L938" s="190">
        <v>79.787375376999989</v>
      </c>
      <c r="M938" s="190">
        <v>71.706254549999997</v>
      </c>
      <c r="N938" s="190">
        <v>36</v>
      </c>
      <c r="O938" s="190">
        <v>36</v>
      </c>
      <c r="P938" s="190">
        <v>0</v>
      </c>
    </row>
    <row r="939" spans="1:16" ht="15" customHeight="1" x14ac:dyDescent="0.2">
      <c r="A939" s="188" t="s">
        <v>1235</v>
      </c>
      <c r="B939" s="187" t="s">
        <v>110</v>
      </c>
      <c r="C939" s="188">
        <v>1</v>
      </c>
      <c r="D939" s="188">
        <v>103</v>
      </c>
      <c r="E939" s="189" t="s">
        <v>111</v>
      </c>
      <c r="F939" s="190">
        <v>14</v>
      </c>
      <c r="G939" s="190">
        <v>153</v>
      </c>
      <c r="H939" s="190">
        <v>116</v>
      </c>
      <c r="I939" s="190">
        <v>109</v>
      </c>
      <c r="J939" s="190">
        <v>7</v>
      </c>
      <c r="K939" s="190">
        <v>27</v>
      </c>
      <c r="L939" s="190">
        <v>14</v>
      </c>
      <c r="M939" s="190">
        <v>13</v>
      </c>
      <c r="N939" s="190">
        <v>10</v>
      </c>
      <c r="O939" s="190">
        <v>10</v>
      </c>
      <c r="P939" s="190">
        <v>0</v>
      </c>
    </row>
    <row r="940" spans="1:16" ht="15" customHeight="1" x14ac:dyDescent="0.2">
      <c r="A940" s="188" t="s">
        <v>1235</v>
      </c>
      <c r="B940" s="187" t="s">
        <v>110</v>
      </c>
      <c r="C940" s="188">
        <v>1</v>
      </c>
      <c r="D940" s="188">
        <v>104</v>
      </c>
      <c r="E940" s="189" t="s">
        <v>1108</v>
      </c>
      <c r="F940" s="190">
        <v>5</v>
      </c>
      <c r="G940" s="190">
        <v>38</v>
      </c>
      <c r="H940" s="190">
        <v>24</v>
      </c>
      <c r="I940" s="190">
        <v>23</v>
      </c>
      <c r="J940" s="190">
        <v>1</v>
      </c>
      <c r="K940" s="190">
        <v>12</v>
      </c>
      <c r="L940" s="190">
        <v>6</v>
      </c>
      <c r="M940" s="190">
        <v>6</v>
      </c>
      <c r="N940" s="190">
        <v>2</v>
      </c>
      <c r="O940" s="190">
        <v>2</v>
      </c>
      <c r="P940" s="190">
        <v>0</v>
      </c>
    </row>
    <row r="941" spans="1:16" ht="15" customHeight="1" x14ac:dyDescent="0.2">
      <c r="A941" s="188" t="s">
        <v>1235</v>
      </c>
      <c r="B941" s="187" t="s">
        <v>110</v>
      </c>
      <c r="C941" s="188">
        <v>1</v>
      </c>
      <c r="D941" s="188">
        <v>105</v>
      </c>
      <c r="E941" s="189" t="s">
        <v>1109</v>
      </c>
      <c r="F941" s="190">
        <v>17</v>
      </c>
      <c r="G941" s="190">
        <v>241.17647058699998</v>
      </c>
      <c r="H941" s="190">
        <v>185.823529409</v>
      </c>
      <c r="I941" s="190">
        <v>145.88235294</v>
      </c>
      <c r="J941" s="190">
        <v>39.941176468999998</v>
      </c>
      <c r="K941" s="190">
        <v>32.941176468000002</v>
      </c>
      <c r="L941" s="190">
        <v>12.117647057999999</v>
      </c>
      <c r="M941" s="190">
        <v>20.823529409999999</v>
      </c>
      <c r="N941" s="190">
        <v>22.411764705</v>
      </c>
      <c r="O941" s="190">
        <v>15.176470588000001</v>
      </c>
      <c r="P941" s="190">
        <v>7.2352941169999996</v>
      </c>
    </row>
    <row r="942" spans="1:16" ht="15" customHeight="1" x14ac:dyDescent="0.2">
      <c r="A942" s="188" t="s">
        <v>1235</v>
      </c>
      <c r="B942" s="187" t="s">
        <v>110</v>
      </c>
      <c r="C942" s="188">
        <v>1</v>
      </c>
      <c r="D942" s="188">
        <v>106</v>
      </c>
      <c r="E942" s="189" t="s">
        <v>1204</v>
      </c>
      <c r="F942" s="190">
        <v>34</v>
      </c>
      <c r="G942" s="190">
        <v>183.08490503200002</v>
      </c>
      <c r="H942" s="190">
        <v>142.22138397699999</v>
      </c>
      <c r="I942" s="190">
        <v>140.59014404199999</v>
      </c>
      <c r="J942" s="190">
        <v>1.6312399350000002</v>
      </c>
      <c r="K942" s="190">
        <v>34.863521052999999</v>
      </c>
      <c r="L942" s="190">
        <v>12</v>
      </c>
      <c r="M942" s="190">
        <v>22.863521052999999</v>
      </c>
      <c r="N942" s="190">
        <v>5.9999999989999999</v>
      </c>
      <c r="O942" s="190">
        <v>5.9999999989999999</v>
      </c>
      <c r="P942" s="190">
        <v>0</v>
      </c>
    </row>
    <row r="943" spans="1:16" ht="15" customHeight="1" x14ac:dyDescent="0.2">
      <c r="A943" s="188" t="s">
        <v>1235</v>
      </c>
      <c r="B943" s="187" t="s">
        <v>110</v>
      </c>
      <c r="C943" s="188">
        <v>1</v>
      </c>
      <c r="D943" s="188">
        <v>107</v>
      </c>
      <c r="E943" s="189" t="s">
        <v>72</v>
      </c>
      <c r="F943" s="190">
        <v>11</v>
      </c>
      <c r="G943" s="190">
        <v>163</v>
      </c>
      <c r="H943" s="190">
        <v>109</v>
      </c>
      <c r="I943" s="190">
        <v>107</v>
      </c>
      <c r="J943" s="190">
        <v>2</v>
      </c>
      <c r="K943" s="190">
        <v>36</v>
      </c>
      <c r="L943" s="190">
        <v>20</v>
      </c>
      <c r="M943" s="190">
        <v>16</v>
      </c>
      <c r="N943" s="190">
        <v>18</v>
      </c>
      <c r="O943" s="190">
        <v>18</v>
      </c>
      <c r="P943" s="190">
        <v>0</v>
      </c>
    </row>
    <row r="944" spans="1:16" ht="15" customHeight="1" x14ac:dyDescent="0.2">
      <c r="A944" s="188" t="s">
        <v>1235</v>
      </c>
      <c r="B944" s="187" t="s">
        <v>110</v>
      </c>
      <c r="C944" s="188">
        <v>1</v>
      </c>
      <c r="D944" s="188">
        <v>108</v>
      </c>
      <c r="E944" s="189" t="s">
        <v>1110</v>
      </c>
      <c r="F944" s="190">
        <v>40</v>
      </c>
      <c r="G944" s="190">
        <v>245.18798800200003</v>
      </c>
      <c r="H944" s="190">
        <v>175.26482212299999</v>
      </c>
      <c r="I944" s="190">
        <v>144.27886684399999</v>
      </c>
      <c r="J944" s="190">
        <v>30.985955278999999</v>
      </c>
      <c r="K944" s="190">
        <v>56.909404406</v>
      </c>
      <c r="L944" s="190">
        <v>21.346665907000002</v>
      </c>
      <c r="M944" s="190">
        <v>35.562738498999998</v>
      </c>
      <c r="N944" s="190">
        <v>13.013761466</v>
      </c>
      <c r="O944" s="190">
        <v>10.009174310999999</v>
      </c>
      <c r="P944" s="190">
        <v>3.0045871549999998</v>
      </c>
    </row>
    <row r="945" spans="1:16" ht="15" customHeight="1" x14ac:dyDescent="0.2">
      <c r="A945" s="188" t="s">
        <v>1235</v>
      </c>
      <c r="B945" s="187" t="s">
        <v>110</v>
      </c>
      <c r="C945" s="188">
        <v>1</v>
      </c>
      <c r="D945" s="188">
        <v>110</v>
      </c>
      <c r="E945" s="189" t="s">
        <v>112</v>
      </c>
      <c r="F945" s="190">
        <v>63</v>
      </c>
      <c r="G945" s="190">
        <v>781.96328028799996</v>
      </c>
      <c r="H945" s="190">
        <v>460.56915544100002</v>
      </c>
      <c r="I945" s="190">
        <v>429.34638922500005</v>
      </c>
      <c r="J945" s="190">
        <v>31.222766216</v>
      </c>
      <c r="K945" s="190">
        <v>276.17135862199996</v>
      </c>
      <c r="L945" s="190">
        <v>172.52264381699999</v>
      </c>
      <c r="M945" s="190">
        <v>103.648714805</v>
      </c>
      <c r="N945" s="190">
        <v>45.222766214000004</v>
      </c>
      <c r="O945" s="190">
        <v>40.222766215</v>
      </c>
      <c r="P945" s="190">
        <v>4.9999999989999999</v>
      </c>
    </row>
    <row r="946" spans="1:16" ht="15" customHeight="1" x14ac:dyDescent="0.2">
      <c r="A946" s="188" t="s">
        <v>1235</v>
      </c>
      <c r="B946" s="187" t="s">
        <v>110</v>
      </c>
      <c r="C946" s="188">
        <v>1</v>
      </c>
      <c r="D946" s="188">
        <v>111</v>
      </c>
      <c r="E946" s="189" t="s">
        <v>1111</v>
      </c>
      <c r="F946" s="190">
        <v>27</v>
      </c>
      <c r="G946" s="190">
        <v>263.99999999800002</v>
      </c>
      <c r="H946" s="190">
        <v>149.999999997</v>
      </c>
      <c r="I946" s="190">
        <v>145.99999999800002</v>
      </c>
      <c r="J946" s="190">
        <v>3.9999999989999999</v>
      </c>
      <c r="K946" s="190">
        <v>75.999999995999985</v>
      </c>
      <c r="L946" s="190">
        <v>25.999999998</v>
      </c>
      <c r="M946" s="190">
        <v>49.999999997999993</v>
      </c>
      <c r="N946" s="190">
        <v>37.999999997999993</v>
      </c>
      <c r="O946" s="190">
        <v>36.999999997999993</v>
      </c>
      <c r="P946" s="190">
        <v>1</v>
      </c>
    </row>
    <row r="947" spans="1:16" ht="15" customHeight="1" x14ac:dyDescent="0.2">
      <c r="A947" s="188" t="s">
        <v>1235</v>
      </c>
      <c r="B947" s="187" t="s">
        <v>110</v>
      </c>
      <c r="C947" s="188">
        <v>1</v>
      </c>
      <c r="D947" s="188">
        <v>112</v>
      </c>
      <c r="E947" s="189" t="s">
        <v>1112</v>
      </c>
      <c r="F947" s="190">
        <v>31</v>
      </c>
      <c r="G947" s="190">
        <v>312.52668213200002</v>
      </c>
      <c r="H947" s="190">
        <v>184.905083311</v>
      </c>
      <c r="I947" s="190">
        <v>174.74752161699999</v>
      </c>
      <c r="J947" s="190">
        <v>10.157561694</v>
      </c>
      <c r="K947" s="190">
        <v>97.695211977999989</v>
      </c>
      <c r="L947" s="190">
        <v>50.653237712999996</v>
      </c>
      <c r="M947" s="190">
        <v>47.041974265</v>
      </c>
      <c r="N947" s="190">
        <v>29.926386835000002</v>
      </c>
      <c r="O947" s="190">
        <v>29.453701748</v>
      </c>
      <c r="P947" s="190">
        <v>0.472685087</v>
      </c>
    </row>
    <row r="948" spans="1:16" ht="15" customHeight="1" x14ac:dyDescent="0.2">
      <c r="A948" s="188" t="s">
        <v>1235</v>
      </c>
      <c r="B948" s="187" t="s">
        <v>110</v>
      </c>
      <c r="C948" s="188">
        <v>1</v>
      </c>
      <c r="D948" s="188">
        <v>113</v>
      </c>
      <c r="E948" s="189" t="s">
        <v>73</v>
      </c>
      <c r="F948" s="190">
        <v>13</v>
      </c>
      <c r="G948" s="190">
        <v>2961.999999996</v>
      </c>
      <c r="H948" s="190">
        <v>1908.9999999920001</v>
      </c>
      <c r="I948" s="190">
        <v>1311.9999999950001</v>
      </c>
      <c r="J948" s="190">
        <v>596.99999999700003</v>
      </c>
      <c r="K948" s="190">
        <v>1027.9999999910001</v>
      </c>
      <c r="L948" s="190">
        <v>737.99999999499994</v>
      </c>
      <c r="M948" s="190">
        <v>289.99999999600004</v>
      </c>
      <c r="N948" s="190">
        <v>24.999999989999999</v>
      </c>
      <c r="O948" s="190">
        <v>12.999999995</v>
      </c>
      <c r="P948" s="190">
        <v>11.999999995</v>
      </c>
    </row>
    <row r="949" spans="1:16" ht="15" customHeight="1" x14ac:dyDescent="0.2">
      <c r="A949" s="188" t="s">
        <v>1235</v>
      </c>
      <c r="B949" s="187" t="s">
        <v>110</v>
      </c>
      <c r="C949" s="188">
        <v>1</v>
      </c>
      <c r="D949" s="188">
        <v>114</v>
      </c>
      <c r="E949" s="189" t="s">
        <v>74</v>
      </c>
      <c r="F949" s="190">
        <v>21</v>
      </c>
      <c r="G949" s="190">
        <v>595.3795721140001</v>
      </c>
      <c r="H949" s="190">
        <v>308.99999999900001</v>
      </c>
      <c r="I949" s="190">
        <v>282</v>
      </c>
      <c r="J949" s="190">
        <v>26.999999999</v>
      </c>
      <c r="K949" s="190">
        <v>232.37957211200001</v>
      </c>
      <c r="L949" s="190">
        <v>186.550207035</v>
      </c>
      <c r="M949" s="190">
        <v>45.829365076999999</v>
      </c>
      <c r="N949" s="190">
        <v>54</v>
      </c>
      <c r="O949" s="190">
        <v>47</v>
      </c>
      <c r="P949" s="190">
        <v>7</v>
      </c>
    </row>
    <row r="950" spans="1:16" ht="15" customHeight="1" x14ac:dyDescent="0.2">
      <c r="A950" s="188" t="s">
        <v>1235</v>
      </c>
      <c r="B950" s="187" t="s">
        <v>110</v>
      </c>
      <c r="C950" s="188">
        <v>1</v>
      </c>
      <c r="D950" s="188">
        <v>115</v>
      </c>
      <c r="E950" s="189" t="s">
        <v>1205</v>
      </c>
      <c r="F950" s="190">
        <v>23</v>
      </c>
      <c r="G950" s="190">
        <v>150.78514721700003</v>
      </c>
      <c r="H950" s="190">
        <v>82.762921762999994</v>
      </c>
      <c r="I950" s="190">
        <v>74.052877369000001</v>
      </c>
      <c r="J950" s="190">
        <v>8.7100443940000005</v>
      </c>
      <c r="K950" s="190">
        <v>47.008020555000002</v>
      </c>
      <c r="L950" s="190">
        <v>17.686618682999999</v>
      </c>
      <c r="M950" s="190">
        <v>29.321401871999999</v>
      </c>
      <c r="N950" s="190">
        <v>21.014204888999998</v>
      </c>
      <c r="O950" s="190">
        <v>20.526875454999999</v>
      </c>
      <c r="P950" s="190">
        <v>0.48732943400000001</v>
      </c>
    </row>
    <row r="951" spans="1:16" ht="15" customHeight="1" x14ac:dyDescent="0.2">
      <c r="A951" s="188" t="s">
        <v>1235</v>
      </c>
      <c r="B951" s="187" t="s">
        <v>110</v>
      </c>
      <c r="C951" s="188">
        <v>1</v>
      </c>
      <c r="D951" s="188">
        <v>116</v>
      </c>
      <c r="E951" s="189" t="s">
        <v>113</v>
      </c>
      <c r="F951" s="190">
        <v>6</v>
      </c>
      <c r="G951" s="190">
        <v>90.636363635999999</v>
      </c>
      <c r="H951" s="190">
        <v>59.818181817999999</v>
      </c>
      <c r="I951" s="190">
        <v>40.818181817999999</v>
      </c>
      <c r="J951" s="190">
        <v>19</v>
      </c>
      <c r="K951" s="190">
        <v>29.818181817999999</v>
      </c>
      <c r="L951" s="190">
        <v>21</v>
      </c>
      <c r="M951" s="190">
        <v>8.8181818179999993</v>
      </c>
      <c r="N951" s="190">
        <v>1</v>
      </c>
      <c r="O951" s="190">
        <v>0</v>
      </c>
      <c r="P951" s="190">
        <v>1</v>
      </c>
    </row>
    <row r="952" spans="1:16" ht="15" customHeight="1" x14ac:dyDescent="0.2">
      <c r="A952" s="188" t="s">
        <v>1235</v>
      </c>
      <c r="B952" s="187" t="s">
        <v>110</v>
      </c>
      <c r="C952" s="188">
        <v>1</v>
      </c>
      <c r="D952" s="188">
        <v>117</v>
      </c>
      <c r="E952" s="189" t="s">
        <v>1114</v>
      </c>
      <c r="F952" s="190">
        <v>10</v>
      </c>
      <c r="G952" s="190">
        <v>329.99999999900001</v>
      </c>
      <c r="H952" s="190">
        <v>198.99999999799999</v>
      </c>
      <c r="I952" s="190">
        <v>19.999999999000003</v>
      </c>
      <c r="J952" s="190">
        <v>178.99999999900001</v>
      </c>
      <c r="K952" s="190">
        <v>123.99999999799999</v>
      </c>
      <c r="L952" s="190">
        <v>39.999999998999996</v>
      </c>
      <c r="M952" s="190">
        <v>83.999999998999996</v>
      </c>
      <c r="N952" s="190">
        <v>6.9999999989999999</v>
      </c>
      <c r="O952" s="190">
        <v>1</v>
      </c>
      <c r="P952" s="190">
        <v>5.9999999989999999</v>
      </c>
    </row>
    <row r="953" spans="1:16" ht="15" customHeight="1" x14ac:dyDescent="0.2">
      <c r="A953" s="188" t="s">
        <v>1235</v>
      </c>
      <c r="B953" s="187" t="s">
        <v>110</v>
      </c>
      <c r="C953" s="188">
        <v>1</v>
      </c>
      <c r="D953" s="188">
        <v>118</v>
      </c>
      <c r="E953" s="189" t="s">
        <v>114</v>
      </c>
      <c r="F953" s="190">
        <v>18</v>
      </c>
      <c r="G953" s="190">
        <v>176.428230429</v>
      </c>
      <c r="H953" s="190">
        <v>16.000583115000001</v>
      </c>
      <c r="I953" s="190">
        <v>7.7203457600000007</v>
      </c>
      <c r="J953" s="190">
        <v>8.2802373549999988</v>
      </c>
      <c r="K953" s="190">
        <v>145.75691245600001</v>
      </c>
      <c r="L953" s="190">
        <v>53.355713524000002</v>
      </c>
      <c r="M953" s="190">
        <v>92.401198932</v>
      </c>
      <c r="N953" s="190">
        <v>14.670734843</v>
      </c>
      <c r="O953" s="190">
        <v>4.2070826920000002</v>
      </c>
      <c r="P953" s="190">
        <v>10.463652151</v>
      </c>
    </row>
    <row r="954" spans="1:16" ht="15" customHeight="1" x14ac:dyDescent="0.2">
      <c r="A954" s="188" t="s">
        <v>1235</v>
      </c>
      <c r="B954" s="187" t="s">
        <v>110</v>
      </c>
      <c r="C954" s="188">
        <v>1</v>
      </c>
      <c r="D954" s="188">
        <v>119</v>
      </c>
      <c r="E954" s="189" t="s">
        <v>1206</v>
      </c>
      <c r="F954" s="190">
        <v>52</v>
      </c>
      <c r="G954" s="190">
        <v>842.07202790200006</v>
      </c>
      <c r="H954" s="190">
        <v>715.93545612399987</v>
      </c>
      <c r="I954" s="190">
        <v>458.39237590699997</v>
      </c>
      <c r="J954" s="190">
        <v>257.54308021700001</v>
      </c>
      <c r="K954" s="190">
        <v>106.38326519499998</v>
      </c>
      <c r="L954" s="190">
        <v>36.360685433</v>
      </c>
      <c r="M954" s="190">
        <v>70.022579761999992</v>
      </c>
      <c r="N954" s="190">
        <v>19.753306549999998</v>
      </c>
      <c r="O954" s="190">
        <v>10.065836292</v>
      </c>
      <c r="P954" s="190">
        <v>9.6874702579999994</v>
      </c>
    </row>
    <row r="955" spans="1:16" ht="15" customHeight="1" x14ac:dyDescent="0.2">
      <c r="A955" s="188" t="s">
        <v>1235</v>
      </c>
      <c r="B955" s="187" t="s">
        <v>110</v>
      </c>
      <c r="C955" s="188">
        <v>1</v>
      </c>
      <c r="D955" s="188">
        <v>120</v>
      </c>
      <c r="E955" s="189" t="s">
        <v>1116</v>
      </c>
      <c r="F955" s="190">
        <v>7</v>
      </c>
      <c r="G955" s="190">
        <v>8.9999999989999999</v>
      </c>
      <c r="H955" s="190">
        <v>6.9999999989999999</v>
      </c>
      <c r="I955" s="190">
        <v>0</v>
      </c>
      <c r="J955" s="190">
        <v>6.9999999989999999</v>
      </c>
      <c r="K955" s="190">
        <v>2</v>
      </c>
      <c r="L955" s="190">
        <v>2</v>
      </c>
      <c r="M955" s="190">
        <v>0</v>
      </c>
      <c r="N955" s="190">
        <v>0</v>
      </c>
      <c r="O955" s="190">
        <v>0</v>
      </c>
      <c r="P955" s="190">
        <v>0</v>
      </c>
    </row>
    <row r="956" spans="1:16" ht="15" customHeight="1" x14ac:dyDescent="0.2">
      <c r="A956" s="188" t="s">
        <v>1235</v>
      </c>
      <c r="B956" s="187" t="s">
        <v>110</v>
      </c>
      <c r="C956" s="188">
        <v>1</v>
      </c>
      <c r="D956" s="188">
        <v>121</v>
      </c>
      <c r="E956" s="189" t="s">
        <v>1117</v>
      </c>
      <c r="F956" s="190">
        <v>15</v>
      </c>
      <c r="G956" s="190">
        <v>34.176470584999997</v>
      </c>
      <c r="H956" s="190">
        <v>26.176470585000001</v>
      </c>
      <c r="I956" s="190">
        <v>7</v>
      </c>
      <c r="J956" s="190">
        <v>19.176470585000001</v>
      </c>
      <c r="K956" s="190">
        <v>5.9999999989999999</v>
      </c>
      <c r="L956" s="190">
        <v>0</v>
      </c>
      <c r="M956" s="190">
        <v>5.9999999989999999</v>
      </c>
      <c r="N956" s="190">
        <v>1.9999999989999999</v>
      </c>
      <c r="O956" s="190">
        <v>1</v>
      </c>
      <c r="P956" s="190">
        <v>0.99999999899999992</v>
      </c>
    </row>
    <row r="957" spans="1:16" ht="15" customHeight="1" x14ac:dyDescent="0.2">
      <c r="A957" s="188" t="s">
        <v>1235</v>
      </c>
      <c r="B957" s="187" t="s">
        <v>110</v>
      </c>
      <c r="C957" s="188">
        <v>1</v>
      </c>
      <c r="D957" s="188">
        <v>122</v>
      </c>
      <c r="E957" s="189" t="s">
        <v>1159</v>
      </c>
      <c r="F957" s="190">
        <v>2</v>
      </c>
      <c r="G957" s="190" t="s">
        <v>141</v>
      </c>
      <c r="H957" s="190" t="s">
        <v>141</v>
      </c>
      <c r="I957" s="190" t="s">
        <v>141</v>
      </c>
      <c r="J957" s="190" t="s">
        <v>141</v>
      </c>
      <c r="K957" s="190" t="s">
        <v>141</v>
      </c>
      <c r="L957" s="190" t="s">
        <v>141</v>
      </c>
      <c r="M957" s="190" t="s">
        <v>141</v>
      </c>
      <c r="N957" s="190" t="s">
        <v>141</v>
      </c>
      <c r="O957" s="190" t="s">
        <v>141</v>
      </c>
      <c r="P957" s="190" t="s">
        <v>141</v>
      </c>
    </row>
    <row r="958" spans="1:16" ht="15" customHeight="1" x14ac:dyDescent="0.2">
      <c r="A958" s="188" t="s">
        <v>1235</v>
      </c>
      <c r="B958" s="187" t="s">
        <v>110</v>
      </c>
      <c r="C958" s="188">
        <v>1</v>
      </c>
      <c r="D958" s="188">
        <v>123</v>
      </c>
      <c r="E958" s="189" t="s">
        <v>1118</v>
      </c>
      <c r="F958" s="190">
        <v>12</v>
      </c>
      <c r="G958" s="190">
        <v>1084.4892606580001</v>
      </c>
      <c r="H958" s="190">
        <v>980.52401511000005</v>
      </c>
      <c r="I958" s="190">
        <v>167.92218024800002</v>
      </c>
      <c r="J958" s="190">
        <v>812.60183486200003</v>
      </c>
      <c r="K958" s="190">
        <v>102.96600107800001</v>
      </c>
      <c r="L958" s="190">
        <v>39.987911494000002</v>
      </c>
      <c r="M958" s="190">
        <v>62.978089584000003</v>
      </c>
      <c r="N958" s="190">
        <v>0.999244468</v>
      </c>
      <c r="O958" s="190">
        <v>0.999244468</v>
      </c>
      <c r="P958" s="190">
        <v>0</v>
      </c>
    </row>
    <row r="959" spans="1:16" ht="15" customHeight="1" x14ac:dyDescent="0.2">
      <c r="A959" s="188" t="s">
        <v>1235</v>
      </c>
      <c r="B959" s="187" t="s">
        <v>110</v>
      </c>
      <c r="C959" s="188">
        <v>1</v>
      </c>
      <c r="D959" s="188">
        <v>124</v>
      </c>
      <c r="E959" s="189" t="s">
        <v>75</v>
      </c>
      <c r="F959" s="190">
        <v>29</v>
      </c>
      <c r="G959" s="190">
        <v>95.849216296999998</v>
      </c>
      <c r="H959" s="190">
        <v>80.981504698999998</v>
      </c>
      <c r="I959" s="190">
        <v>10.565830720999999</v>
      </c>
      <c r="J959" s="190">
        <v>70.415673978000001</v>
      </c>
      <c r="K959" s="190">
        <v>4.4655172400000005</v>
      </c>
      <c r="L959" s="190">
        <v>0.175548589</v>
      </c>
      <c r="M959" s="190">
        <v>4.2899686509999997</v>
      </c>
      <c r="N959" s="190">
        <v>10.402194353999999</v>
      </c>
      <c r="O959" s="190">
        <v>8.7774294000000003E-2</v>
      </c>
      <c r="P959" s="190">
        <v>10.31442006</v>
      </c>
    </row>
    <row r="960" spans="1:16" ht="15" customHeight="1" x14ac:dyDescent="0.2">
      <c r="A960" s="188" t="s">
        <v>1235</v>
      </c>
      <c r="B960" s="187" t="s">
        <v>110</v>
      </c>
      <c r="C960" s="188">
        <v>1</v>
      </c>
      <c r="D960" s="188" t="s">
        <v>115</v>
      </c>
      <c r="E960" s="189" t="s">
        <v>76</v>
      </c>
      <c r="F960" s="190">
        <v>5</v>
      </c>
      <c r="G960" s="190" t="s">
        <v>141</v>
      </c>
      <c r="H960" s="190" t="s">
        <v>141</v>
      </c>
      <c r="I960" s="190" t="s">
        <v>141</v>
      </c>
      <c r="J960" s="190" t="s">
        <v>141</v>
      </c>
      <c r="K960" s="190" t="s">
        <v>141</v>
      </c>
      <c r="L960" s="190" t="s">
        <v>141</v>
      </c>
      <c r="M960" s="190" t="s">
        <v>141</v>
      </c>
      <c r="N960" s="190" t="s">
        <v>141</v>
      </c>
      <c r="O960" s="190" t="s">
        <v>141</v>
      </c>
      <c r="P960" s="190" t="s">
        <v>141</v>
      </c>
    </row>
    <row r="961" spans="1:16" ht="15" customHeight="1" x14ac:dyDescent="0.2">
      <c r="A961" s="188" t="s">
        <v>1235</v>
      </c>
      <c r="B961" s="187" t="s">
        <v>110</v>
      </c>
      <c r="C961" s="188">
        <v>1</v>
      </c>
      <c r="D961" s="188" t="s">
        <v>116</v>
      </c>
      <c r="E961" s="189" t="s">
        <v>117</v>
      </c>
      <c r="F961" s="190">
        <v>2</v>
      </c>
      <c r="G961" s="190" t="s">
        <v>141</v>
      </c>
      <c r="H961" s="190" t="s">
        <v>141</v>
      </c>
      <c r="I961" s="190" t="s">
        <v>141</v>
      </c>
      <c r="J961" s="190" t="s">
        <v>141</v>
      </c>
      <c r="K961" s="190" t="s">
        <v>141</v>
      </c>
      <c r="L961" s="190" t="s">
        <v>141</v>
      </c>
      <c r="M961" s="190" t="s">
        <v>141</v>
      </c>
      <c r="N961" s="190" t="s">
        <v>141</v>
      </c>
      <c r="O961" s="190" t="s">
        <v>141</v>
      </c>
      <c r="P961" s="190" t="s">
        <v>141</v>
      </c>
    </row>
    <row r="962" spans="1:16" ht="15" customHeight="1" x14ac:dyDescent="0.2">
      <c r="A962" s="188" t="s">
        <v>1235</v>
      </c>
      <c r="B962" s="187" t="s">
        <v>110</v>
      </c>
      <c r="C962" s="188">
        <v>1</v>
      </c>
      <c r="D962" s="188">
        <v>126</v>
      </c>
      <c r="E962" s="189" t="s">
        <v>1207</v>
      </c>
      <c r="F962" s="190">
        <v>41</v>
      </c>
      <c r="G962" s="190">
        <v>1255.1846507109999</v>
      </c>
      <c r="H962" s="190">
        <v>1095.242510325</v>
      </c>
      <c r="I962" s="190">
        <v>933.56773706900003</v>
      </c>
      <c r="J962" s="190">
        <v>161.67477325600001</v>
      </c>
      <c r="K962" s="190">
        <v>159.94214037400002</v>
      </c>
      <c r="L962" s="190">
        <v>63.533813480999996</v>
      </c>
      <c r="M962" s="190">
        <v>96.408326893000009</v>
      </c>
      <c r="N962" s="190">
        <v>0</v>
      </c>
      <c r="O962" s="190">
        <v>0</v>
      </c>
      <c r="P962" s="190">
        <v>0</v>
      </c>
    </row>
    <row r="963" spans="1:16" ht="15" customHeight="1" x14ac:dyDescent="0.2">
      <c r="A963" s="188" t="s">
        <v>1235</v>
      </c>
      <c r="B963" s="187" t="s">
        <v>110</v>
      </c>
      <c r="C963" s="188">
        <v>1</v>
      </c>
      <c r="D963" s="188">
        <v>128</v>
      </c>
      <c r="E963" s="189" t="s">
        <v>1121</v>
      </c>
      <c r="F963" s="190">
        <v>5</v>
      </c>
      <c r="G963" s="190">
        <v>18.999999999</v>
      </c>
      <c r="H963" s="190">
        <v>2</v>
      </c>
      <c r="I963" s="190">
        <v>2</v>
      </c>
      <c r="J963" s="190">
        <v>0</v>
      </c>
      <c r="K963" s="190">
        <v>16.999999998</v>
      </c>
      <c r="L963" s="190">
        <v>9.9999999989999999</v>
      </c>
      <c r="M963" s="190">
        <v>6.9999999989999999</v>
      </c>
      <c r="N963" s="190">
        <v>0</v>
      </c>
      <c r="O963" s="190">
        <v>0</v>
      </c>
      <c r="P963" s="190">
        <v>0</v>
      </c>
    </row>
    <row r="964" spans="1:16" ht="15" customHeight="1" x14ac:dyDescent="0.2">
      <c r="A964" s="188" t="s">
        <v>1235</v>
      </c>
      <c r="B964" s="187" t="s">
        <v>110</v>
      </c>
      <c r="C964" s="188">
        <v>2</v>
      </c>
      <c r="D964" s="188">
        <v>202</v>
      </c>
      <c r="E964" s="189" t="s">
        <v>77</v>
      </c>
      <c r="F964" s="190">
        <v>6</v>
      </c>
      <c r="G964" s="190">
        <v>5.1557017510000005</v>
      </c>
      <c r="H964" s="190">
        <v>2.1203007509999998</v>
      </c>
      <c r="I964" s="190">
        <v>2.1203007509999998</v>
      </c>
      <c r="J964" s="190">
        <v>0</v>
      </c>
      <c r="K964" s="190">
        <v>3.0354009989999997</v>
      </c>
      <c r="L964" s="190">
        <v>2.7880325779999997</v>
      </c>
      <c r="M964" s="190">
        <v>0.247368421</v>
      </c>
      <c r="N964" s="190">
        <v>0</v>
      </c>
      <c r="O964" s="190">
        <v>0</v>
      </c>
      <c r="P964" s="190">
        <v>0</v>
      </c>
    </row>
    <row r="965" spans="1:16" ht="15" customHeight="1" x14ac:dyDescent="0.2">
      <c r="A965" s="188" t="s">
        <v>1235</v>
      </c>
      <c r="B965" s="187" t="s">
        <v>110</v>
      </c>
      <c r="C965" s="188">
        <v>2</v>
      </c>
      <c r="D965" s="188">
        <v>203</v>
      </c>
      <c r="E965" s="189" t="s">
        <v>1124</v>
      </c>
      <c r="F965" s="190">
        <v>8</v>
      </c>
      <c r="G965" s="190">
        <v>170.737348696</v>
      </c>
      <c r="H965" s="190">
        <v>117.014063624</v>
      </c>
      <c r="I965" s="190">
        <v>113.99221684699999</v>
      </c>
      <c r="J965" s="190">
        <v>3.0218467770000004</v>
      </c>
      <c r="K965" s="190">
        <v>52.356340243999995</v>
      </c>
      <c r="L965" s="190">
        <v>40.623380279999999</v>
      </c>
      <c r="M965" s="190">
        <v>11.732959963999999</v>
      </c>
      <c r="N965" s="190">
        <v>1.366944816</v>
      </c>
      <c r="O965" s="190">
        <v>1.366944816</v>
      </c>
      <c r="P965" s="190">
        <v>0</v>
      </c>
    </row>
    <row r="966" spans="1:16" ht="15" customHeight="1" x14ac:dyDescent="0.2">
      <c r="A966" s="188" t="s">
        <v>1235</v>
      </c>
      <c r="B966" s="187" t="s">
        <v>110</v>
      </c>
      <c r="C966" s="188">
        <v>2</v>
      </c>
      <c r="D966" s="188">
        <v>205</v>
      </c>
      <c r="E966" s="189" t="s">
        <v>79</v>
      </c>
      <c r="F966" s="190">
        <v>1</v>
      </c>
      <c r="G966" s="190" t="s">
        <v>141</v>
      </c>
      <c r="H966" s="190" t="s">
        <v>141</v>
      </c>
      <c r="I966" s="190" t="s">
        <v>141</v>
      </c>
      <c r="J966" s="190" t="s">
        <v>141</v>
      </c>
      <c r="K966" s="190" t="s">
        <v>141</v>
      </c>
      <c r="L966" s="190" t="s">
        <v>141</v>
      </c>
      <c r="M966" s="190" t="s">
        <v>141</v>
      </c>
      <c r="N966" s="190" t="s">
        <v>141</v>
      </c>
      <c r="O966" s="190" t="s">
        <v>141</v>
      </c>
      <c r="P966" s="190" t="s">
        <v>141</v>
      </c>
    </row>
    <row r="967" spans="1:16" ht="15" customHeight="1" x14ac:dyDescent="0.2">
      <c r="A967" s="188" t="s">
        <v>1235</v>
      </c>
      <c r="B967" s="187" t="s">
        <v>110</v>
      </c>
      <c r="C967" s="188">
        <v>2</v>
      </c>
      <c r="D967" s="188">
        <v>209</v>
      </c>
      <c r="E967" s="189" t="s">
        <v>81</v>
      </c>
      <c r="F967" s="190">
        <v>3</v>
      </c>
      <c r="G967" s="190">
        <v>114.99330574999999</v>
      </c>
      <c r="H967" s="190">
        <v>79.272951508000006</v>
      </c>
      <c r="I967" s="190">
        <v>78.691804907000005</v>
      </c>
      <c r="J967" s="190">
        <v>0.58114660100000004</v>
      </c>
      <c r="K967" s="190">
        <v>29.577376146000002</v>
      </c>
      <c r="L967" s="190">
        <v>20.204078637000002</v>
      </c>
      <c r="M967" s="190">
        <v>9.3732975090000004</v>
      </c>
      <c r="N967" s="190">
        <v>6.1429780899999997</v>
      </c>
      <c r="O967" s="190">
        <v>5.8887264540000004</v>
      </c>
      <c r="P967" s="190">
        <v>0.254251636</v>
      </c>
    </row>
    <row r="968" spans="1:16" ht="15" customHeight="1" x14ac:dyDescent="0.2">
      <c r="A968" s="188" t="s">
        <v>1235</v>
      </c>
      <c r="B968" s="187" t="s">
        <v>110</v>
      </c>
      <c r="C968" s="188">
        <v>2</v>
      </c>
      <c r="D968" s="188">
        <v>210</v>
      </c>
      <c r="E968" s="189" t="s">
        <v>118</v>
      </c>
      <c r="F968" s="190">
        <v>11</v>
      </c>
      <c r="G968" s="190">
        <v>1107.278023096</v>
      </c>
      <c r="H968" s="190">
        <v>650.87890624700003</v>
      </c>
      <c r="I968" s="190">
        <v>475.26358695500005</v>
      </c>
      <c r="J968" s="190">
        <v>175.61531929199998</v>
      </c>
      <c r="K968" s="190">
        <v>430.17934782299994</v>
      </c>
      <c r="L968" s="190">
        <v>282.53838315100001</v>
      </c>
      <c r="M968" s="190">
        <v>147.640964672</v>
      </c>
      <c r="N968" s="190">
        <v>26.219769016000001</v>
      </c>
      <c r="O968" s="190">
        <v>15.109884508</v>
      </c>
      <c r="P968" s="190">
        <v>11.109884508</v>
      </c>
    </row>
    <row r="969" spans="1:16" ht="15" customHeight="1" x14ac:dyDescent="0.2">
      <c r="A969" s="188" t="s">
        <v>1235</v>
      </c>
      <c r="B969" s="187" t="s">
        <v>110</v>
      </c>
      <c r="C969" s="188">
        <v>2</v>
      </c>
      <c r="D969" s="188">
        <v>211</v>
      </c>
      <c r="E969" s="189" t="s">
        <v>1126</v>
      </c>
      <c r="F969" s="190">
        <v>7</v>
      </c>
      <c r="G969" s="190">
        <v>135.99999999799999</v>
      </c>
      <c r="H969" s="190">
        <v>99.999999994000007</v>
      </c>
      <c r="I969" s="190">
        <v>80.999999997000003</v>
      </c>
      <c r="J969" s="190">
        <v>18.999999997</v>
      </c>
      <c r="K969" s="190">
        <v>34.999999996</v>
      </c>
      <c r="L969" s="190">
        <v>18.999999997</v>
      </c>
      <c r="M969" s="190">
        <v>15.999999999</v>
      </c>
      <c r="N969" s="190">
        <v>0.99999999900000003</v>
      </c>
      <c r="O969" s="190">
        <v>0</v>
      </c>
      <c r="P969" s="190">
        <v>0.99999999900000003</v>
      </c>
    </row>
    <row r="970" spans="1:16" ht="15" customHeight="1" x14ac:dyDescent="0.2">
      <c r="A970" s="188" t="s">
        <v>1235</v>
      </c>
      <c r="B970" s="187" t="s">
        <v>110</v>
      </c>
      <c r="C970" s="188">
        <v>2</v>
      </c>
      <c r="D970" s="188">
        <v>212</v>
      </c>
      <c r="E970" s="189" t="s">
        <v>1209</v>
      </c>
      <c r="F970" s="190">
        <v>2</v>
      </c>
      <c r="G970" s="190" t="s">
        <v>141</v>
      </c>
      <c r="H970" s="190" t="s">
        <v>141</v>
      </c>
      <c r="I970" s="190" t="s">
        <v>141</v>
      </c>
      <c r="J970" s="190" t="s">
        <v>141</v>
      </c>
      <c r="K970" s="190" t="s">
        <v>141</v>
      </c>
      <c r="L970" s="190" t="s">
        <v>141</v>
      </c>
      <c r="M970" s="190" t="s">
        <v>141</v>
      </c>
      <c r="N970" s="190" t="s">
        <v>141</v>
      </c>
      <c r="O970" s="190" t="s">
        <v>141</v>
      </c>
      <c r="P970" s="190" t="s">
        <v>141</v>
      </c>
    </row>
    <row r="971" spans="1:16" ht="15" customHeight="1" x14ac:dyDescent="0.2">
      <c r="A971" s="188" t="s">
        <v>1235</v>
      </c>
      <c r="B971" s="187" t="s">
        <v>110</v>
      </c>
      <c r="C971" s="188">
        <v>2</v>
      </c>
      <c r="D971" s="188">
        <v>213</v>
      </c>
      <c r="E971" s="189" t="s">
        <v>1128</v>
      </c>
      <c r="F971" s="190">
        <v>4</v>
      </c>
      <c r="G971" s="190">
        <v>6</v>
      </c>
      <c r="H971" s="190">
        <v>2</v>
      </c>
      <c r="I971" s="190">
        <v>2</v>
      </c>
      <c r="J971" s="190">
        <v>0</v>
      </c>
      <c r="K971" s="190">
        <v>4</v>
      </c>
      <c r="L971" s="190">
        <v>2</v>
      </c>
      <c r="M971" s="190">
        <v>2</v>
      </c>
      <c r="N971" s="190">
        <v>0</v>
      </c>
      <c r="O971" s="190">
        <v>0</v>
      </c>
      <c r="P971" s="190">
        <v>0</v>
      </c>
    </row>
    <row r="972" spans="1:16" ht="15" customHeight="1" x14ac:dyDescent="0.2">
      <c r="A972" s="188" t="s">
        <v>1235</v>
      </c>
      <c r="B972" s="187" t="s">
        <v>110</v>
      </c>
      <c r="C972" s="188">
        <v>2</v>
      </c>
      <c r="D972" s="188">
        <v>216</v>
      </c>
      <c r="E972" s="189" t="s">
        <v>1210</v>
      </c>
      <c r="F972" s="190">
        <v>7</v>
      </c>
      <c r="G972" s="190">
        <v>2071.4825000000001</v>
      </c>
      <c r="H972" s="190">
        <v>724.17499999999995</v>
      </c>
      <c r="I972" s="190">
        <v>650.17499999999995</v>
      </c>
      <c r="J972" s="190">
        <v>74</v>
      </c>
      <c r="K972" s="190">
        <v>1221.3074999999999</v>
      </c>
      <c r="L972" s="190">
        <v>988.48</v>
      </c>
      <c r="M972" s="190">
        <v>232.82749999999999</v>
      </c>
      <c r="N972" s="190">
        <v>126</v>
      </c>
      <c r="O972" s="190">
        <v>94</v>
      </c>
      <c r="P972" s="190">
        <v>32</v>
      </c>
    </row>
    <row r="973" spans="1:16" ht="15" customHeight="1" x14ac:dyDescent="0.2">
      <c r="A973" s="188" t="s">
        <v>1235</v>
      </c>
      <c r="B973" s="187" t="s">
        <v>110</v>
      </c>
      <c r="C973" s="188">
        <v>2</v>
      </c>
      <c r="D973" s="188">
        <v>218</v>
      </c>
      <c r="E973" s="189" t="s">
        <v>1130</v>
      </c>
      <c r="F973" s="190">
        <v>1</v>
      </c>
      <c r="G973" s="190" t="s">
        <v>141</v>
      </c>
      <c r="H973" s="190" t="s">
        <v>141</v>
      </c>
      <c r="I973" s="190" t="s">
        <v>141</v>
      </c>
      <c r="J973" s="190" t="s">
        <v>141</v>
      </c>
      <c r="K973" s="190" t="s">
        <v>141</v>
      </c>
      <c r="L973" s="190" t="s">
        <v>141</v>
      </c>
      <c r="M973" s="190" t="s">
        <v>141</v>
      </c>
      <c r="N973" s="190" t="s">
        <v>141</v>
      </c>
      <c r="O973" s="190" t="s">
        <v>141</v>
      </c>
      <c r="P973" s="190" t="s">
        <v>141</v>
      </c>
    </row>
    <row r="974" spans="1:16" ht="15" customHeight="1" x14ac:dyDescent="0.2">
      <c r="A974" s="188" t="s">
        <v>1235</v>
      </c>
      <c r="B974" s="187" t="s">
        <v>110</v>
      </c>
      <c r="C974" s="188">
        <v>3</v>
      </c>
      <c r="D974" s="188">
        <v>301</v>
      </c>
      <c r="E974" s="189" t="s">
        <v>84</v>
      </c>
      <c r="F974" s="190">
        <v>63</v>
      </c>
      <c r="G974" s="190">
        <v>954.91727104699999</v>
      </c>
      <c r="H974" s="190">
        <v>181.57090713099998</v>
      </c>
      <c r="I974" s="190">
        <v>96.563157274000005</v>
      </c>
      <c r="J974" s="190">
        <v>85.007749857000007</v>
      </c>
      <c r="K974" s="190">
        <v>745.38463543299997</v>
      </c>
      <c r="L974" s="190">
        <v>120.36601091499998</v>
      </c>
      <c r="M974" s="190">
        <v>625.01862451800002</v>
      </c>
      <c r="N974" s="190">
        <v>27.961728423999997</v>
      </c>
      <c r="O974" s="190">
        <v>7.323732787</v>
      </c>
      <c r="P974" s="190">
        <v>20.637995637</v>
      </c>
    </row>
    <row r="975" spans="1:16" ht="15" customHeight="1" x14ac:dyDescent="0.2">
      <c r="A975" s="188" t="s">
        <v>1235</v>
      </c>
      <c r="B975" s="187" t="s">
        <v>110</v>
      </c>
      <c r="C975" s="188">
        <v>3</v>
      </c>
      <c r="D975" s="188">
        <v>302</v>
      </c>
      <c r="E975" s="189" t="s">
        <v>85</v>
      </c>
      <c r="F975" s="190">
        <v>9</v>
      </c>
      <c r="G975" s="190">
        <v>21</v>
      </c>
      <c r="H975" s="190">
        <v>0</v>
      </c>
      <c r="I975" s="190">
        <v>0</v>
      </c>
      <c r="J975" s="190">
        <v>0</v>
      </c>
      <c r="K975" s="190">
        <v>21</v>
      </c>
      <c r="L975" s="190">
        <v>4</v>
      </c>
      <c r="M975" s="190">
        <v>17</v>
      </c>
      <c r="N975" s="190">
        <v>0</v>
      </c>
      <c r="O975" s="190">
        <v>0</v>
      </c>
      <c r="P975" s="190">
        <v>0</v>
      </c>
    </row>
    <row r="976" spans="1:16" ht="15" customHeight="1" x14ac:dyDescent="0.2">
      <c r="A976" s="188" t="s">
        <v>1235</v>
      </c>
      <c r="B976" s="187" t="s">
        <v>110</v>
      </c>
      <c r="C976" s="188">
        <v>3</v>
      </c>
      <c r="D976" s="188">
        <v>303</v>
      </c>
      <c r="E976" s="189" t="s">
        <v>1131</v>
      </c>
      <c r="F976" s="190">
        <v>14</v>
      </c>
      <c r="G976" s="190">
        <v>121.224404441</v>
      </c>
      <c r="H976" s="190">
        <v>10.838314688000002</v>
      </c>
      <c r="I976" s="190">
        <v>0.124872045</v>
      </c>
      <c r="J976" s="190">
        <v>10.713442643000002</v>
      </c>
      <c r="K976" s="190">
        <v>105.71787398100001</v>
      </c>
      <c r="L976" s="190">
        <v>13.544458670999997</v>
      </c>
      <c r="M976" s="190">
        <v>92.173415309999996</v>
      </c>
      <c r="N976" s="190">
        <v>4.6682157580000005</v>
      </c>
      <c r="O976" s="190">
        <v>0.73926468999999995</v>
      </c>
      <c r="P976" s="190">
        <v>3.9289510679999999</v>
      </c>
    </row>
    <row r="977" spans="1:16" ht="15" customHeight="1" x14ac:dyDescent="0.2">
      <c r="A977" s="188" t="s">
        <v>1235</v>
      </c>
      <c r="B977" s="187" t="s">
        <v>110</v>
      </c>
      <c r="C977" s="188">
        <v>3</v>
      </c>
      <c r="D977" s="188">
        <v>304</v>
      </c>
      <c r="E977" s="189" t="s">
        <v>119</v>
      </c>
      <c r="F977" s="190">
        <v>35</v>
      </c>
      <c r="G977" s="190">
        <v>349.50810792300001</v>
      </c>
      <c r="H977" s="190">
        <v>139.83565129800002</v>
      </c>
      <c r="I977" s="190">
        <v>99.368471538000009</v>
      </c>
      <c r="J977" s="190">
        <v>40.46717976</v>
      </c>
      <c r="K977" s="190">
        <v>197.04387473599999</v>
      </c>
      <c r="L977" s="190">
        <v>94.402174792999986</v>
      </c>
      <c r="M977" s="190">
        <v>102.64169994300001</v>
      </c>
      <c r="N977" s="190">
        <v>12.628581832</v>
      </c>
      <c r="O977" s="190">
        <v>9.0293364910000022</v>
      </c>
      <c r="P977" s="190">
        <v>3.5992453409999996</v>
      </c>
    </row>
    <row r="978" spans="1:16" ht="15" customHeight="1" x14ac:dyDescent="0.2">
      <c r="A978" s="188" t="s">
        <v>1235</v>
      </c>
      <c r="B978" s="187" t="s">
        <v>110</v>
      </c>
      <c r="C978" s="188">
        <v>3</v>
      </c>
      <c r="D978" s="188">
        <v>305</v>
      </c>
      <c r="E978" s="189" t="s">
        <v>86</v>
      </c>
      <c r="F978" s="190">
        <v>3</v>
      </c>
      <c r="G978" s="190">
        <v>33</v>
      </c>
      <c r="H978" s="190">
        <v>12</v>
      </c>
      <c r="I978" s="190">
        <v>10</v>
      </c>
      <c r="J978" s="190">
        <v>2</v>
      </c>
      <c r="K978" s="190">
        <v>21</v>
      </c>
      <c r="L978" s="190">
        <v>14</v>
      </c>
      <c r="M978" s="190">
        <v>7</v>
      </c>
      <c r="N978" s="190">
        <v>0</v>
      </c>
      <c r="O978" s="190">
        <v>0</v>
      </c>
      <c r="P978" s="190">
        <v>0</v>
      </c>
    </row>
    <row r="979" spans="1:16" ht="15" customHeight="1" x14ac:dyDescent="0.2">
      <c r="A979" s="188" t="s">
        <v>1235</v>
      </c>
      <c r="B979" s="187" t="s">
        <v>110</v>
      </c>
      <c r="C979" s="188">
        <v>3</v>
      </c>
      <c r="D979" s="188">
        <v>306</v>
      </c>
      <c r="E979" s="189" t="s">
        <v>1132</v>
      </c>
      <c r="F979" s="190">
        <v>4</v>
      </c>
      <c r="G979" s="190">
        <v>13.999999999</v>
      </c>
      <c r="H979" s="190">
        <v>11</v>
      </c>
      <c r="I979" s="190">
        <v>4</v>
      </c>
      <c r="J979" s="190">
        <v>7</v>
      </c>
      <c r="K979" s="190">
        <v>2.9999999979999998</v>
      </c>
      <c r="L979" s="190">
        <v>0.99999999900000003</v>
      </c>
      <c r="M979" s="190">
        <v>1.9999999989999999</v>
      </c>
      <c r="N979" s="190">
        <v>0</v>
      </c>
      <c r="O979" s="190">
        <v>0</v>
      </c>
      <c r="P979" s="190">
        <v>0</v>
      </c>
    </row>
    <row r="980" spans="1:16" ht="15" customHeight="1" x14ac:dyDescent="0.2">
      <c r="A980" s="188" t="s">
        <v>1235</v>
      </c>
      <c r="B980" s="187" t="s">
        <v>110</v>
      </c>
      <c r="C980" s="188">
        <v>3</v>
      </c>
      <c r="D980" s="188">
        <v>307</v>
      </c>
      <c r="E980" s="189" t="s">
        <v>87</v>
      </c>
      <c r="F980" s="190">
        <v>6</v>
      </c>
      <c r="G980" s="190">
        <v>41.756097560000001</v>
      </c>
      <c r="H980" s="190">
        <v>5.7560975599999997</v>
      </c>
      <c r="I980" s="190">
        <v>2.7560975599999997</v>
      </c>
      <c r="J980" s="190">
        <v>3</v>
      </c>
      <c r="K980" s="190">
        <v>36</v>
      </c>
      <c r="L980" s="190">
        <v>15</v>
      </c>
      <c r="M980" s="190">
        <v>21</v>
      </c>
      <c r="N980" s="190">
        <v>0</v>
      </c>
      <c r="O980" s="190">
        <v>0</v>
      </c>
      <c r="P980" s="190">
        <v>0</v>
      </c>
    </row>
    <row r="981" spans="1:16" ht="15" customHeight="1" x14ac:dyDescent="0.2">
      <c r="A981" s="188" t="s">
        <v>1235</v>
      </c>
      <c r="B981" s="187" t="s">
        <v>110</v>
      </c>
      <c r="C981" s="188">
        <v>3</v>
      </c>
      <c r="D981" s="188">
        <v>308</v>
      </c>
      <c r="E981" s="189" t="s">
        <v>1133</v>
      </c>
      <c r="F981" s="190">
        <v>51</v>
      </c>
      <c r="G981" s="190">
        <v>471.58320850499996</v>
      </c>
      <c r="H981" s="190">
        <v>66.064790747000004</v>
      </c>
      <c r="I981" s="190">
        <v>23.196214515999998</v>
      </c>
      <c r="J981" s="190">
        <v>42.868576230999992</v>
      </c>
      <c r="K981" s="190">
        <v>392.08898896800002</v>
      </c>
      <c r="L981" s="190">
        <v>39.146823568999999</v>
      </c>
      <c r="M981" s="190">
        <v>352.94216539899998</v>
      </c>
      <c r="N981" s="190">
        <v>13.429428754</v>
      </c>
      <c r="O981" s="190">
        <v>4.2632924330000002</v>
      </c>
      <c r="P981" s="190">
        <v>9.1661363209999998</v>
      </c>
    </row>
    <row r="982" spans="1:16" ht="15" customHeight="1" x14ac:dyDescent="0.2">
      <c r="A982" s="188" t="s">
        <v>1235</v>
      </c>
      <c r="B982" s="187" t="s">
        <v>110</v>
      </c>
      <c r="C982" s="188">
        <v>3</v>
      </c>
      <c r="D982" s="188">
        <v>310</v>
      </c>
      <c r="E982" s="189" t="s">
        <v>1134</v>
      </c>
      <c r="F982" s="190">
        <v>4</v>
      </c>
      <c r="G982" s="190">
        <v>24.639702235000001</v>
      </c>
      <c r="H982" s="190">
        <v>7.1997517999999996E-2</v>
      </c>
      <c r="I982" s="190">
        <v>0</v>
      </c>
      <c r="J982" s="190">
        <v>7.1997517999999996E-2</v>
      </c>
      <c r="K982" s="190">
        <v>23.567704716000001</v>
      </c>
      <c r="L982" s="190">
        <v>0.25199131499999999</v>
      </c>
      <c r="M982" s="190">
        <v>23.315713401</v>
      </c>
      <c r="N982" s="190">
        <v>0.99999999900000003</v>
      </c>
      <c r="O982" s="190">
        <v>0</v>
      </c>
      <c r="P982" s="190">
        <v>0.99999999900000003</v>
      </c>
    </row>
    <row r="983" spans="1:16" ht="15" customHeight="1" x14ac:dyDescent="0.2">
      <c r="A983" s="188" t="s">
        <v>1235</v>
      </c>
      <c r="B983" s="187" t="s">
        <v>110</v>
      </c>
      <c r="C983" s="188">
        <v>3</v>
      </c>
      <c r="D983" s="188">
        <v>311</v>
      </c>
      <c r="E983" s="189" t="s">
        <v>89</v>
      </c>
      <c r="F983" s="190">
        <v>8</v>
      </c>
      <c r="G983" s="190">
        <v>20</v>
      </c>
      <c r="H983" s="190">
        <v>6</v>
      </c>
      <c r="I983" s="190">
        <v>5</v>
      </c>
      <c r="J983" s="190">
        <v>1</v>
      </c>
      <c r="K983" s="190">
        <v>14</v>
      </c>
      <c r="L983" s="190">
        <v>3</v>
      </c>
      <c r="M983" s="190">
        <v>11</v>
      </c>
      <c r="N983" s="190">
        <v>0</v>
      </c>
      <c r="O983" s="190">
        <v>0</v>
      </c>
      <c r="P983" s="190">
        <v>0</v>
      </c>
    </row>
    <row r="984" spans="1:16" ht="15" customHeight="1" x14ac:dyDescent="0.2">
      <c r="A984" s="188" t="s">
        <v>1235</v>
      </c>
      <c r="B984" s="187" t="s">
        <v>110</v>
      </c>
      <c r="C984" s="188">
        <v>3</v>
      </c>
      <c r="D984" s="188">
        <v>312</v>
      </c>
      <c r="E984" s="189" t="s">
        <v>1135</v>
      </c>
      <c r="F984" s="190">
        <v>10</v>
      </c>
      <c r="G984" s="190">
        <v>29.681060676000001</v>
      </c>
      <c r="H984" s="190">
        <v>4.3953488360000001</v>
      </c>
      <c r="I984" s="190">
        <v>3.3953488360000001</v>
      </c>
      <c r="J984" s="190">
        <v>1</v>
      </c>
      <c r="K984" s="190">
        <v>24.285711839000001</v>
      </c>
      <c r="L984" s="190">
        <v>2.9195402289999999</v>
      </c>
      <c r="M984" s="190">
        <v>21.366171610000002</v>
      </c>
      <c r="N984" s="190">
        <v>1</v>
      </c>
      <c r="O984" s="190">
        <v>1</v>
      </c>
      <c r="P984" s="190">
        <v>0</v>
      </c>
    </row>
    <row r="985" spans="1:16" ht="15" customHeight="1" x14ac:dyDescent="0.2">
      <c r="A985" s="188" t="s">
        <v>1235</v>
      </c>
      <c r="B985" s="187" t="s">
        <v>110</v>
      </c>
      <c r="C985" s="188">
        <v>3</v>
      </c>
      <c r="D985" s="188">
        <v>313</v>
      </c>
      <c r="E985" s="189" t="s">
        <v>1211</v>
      </c>
      <c r="F985" s="190">
        <v>61</v>
      </c>
      <c r="G985" s="190">
        <v>437.77633338300001</v>
      </c>
      <c r="H985" s="190">
        <v>107.68587097699999</v>
      </c>
      <c r="I985" s="190">
        <v>94.277541920000004</v>
      </c>
      <c r="J985" s="190">
        <v>13.408329057</v>
      </c>
      <c r="K985" s="190">
        <v>316.95449650400002</v>
      </c>
      <c r="L985" s="190">
        <v>175.46366245800002</v>
      </c>
      <c r="M985" s="190">
        <v>141.490834046</v>
      </c>
      <c r="N985" s="190">
        <v>13.135965869</v>
      </c>
      <c r="O985" s="190">
        <v>3.9925439899999997</v>
      </c>
      <c r="P985" s="190">
        <v>9.1434218789999999</v>
      </c>
    </row>
    <row r="986" spans="1:16" ht="15" customHeight="1" x14ac:dyDescent="0.2">
      <c r="A986" s="188" t="s">
        <v>1235</v>
      </c>
      <c r="B986" s="187" t="s">
        <v>110</v>
      </c>
      <c r="C986" s="188">
        <v>3</v>
      </c>
      <c r="D986" s="188">
        <v>314</v>
      </c>
      <c r="E986" s="189" t="s">
        <v>1136</v>
      </c>
      <c r="F986" s="190">
        <v>37</v>
      </c>
      <c r="G986" s="190">
        <v>656.03202895900006</v>
      </c>
      <c r="H986" s="190">
        <v>111.182871272</v>
      </c>
      <c r="I986" s="190">
        <v>97.800329794999996</v>
      </c>
      <c r="J986" s="190">
        <v>13.382541477</v>
      </c>
      <c r="K986" s="190">
        <v>509.28541539399998</v>
      </c>
      <c r="L986" s="190">
        <v>345.50744352700002</v>
      </c>
      <c r="M986" s="190">
        <v>163.77797186699999</v>
      </c>
      <c r="N986" s="190">
        <v>35.563742277999999</v>
      </c>
      <c r="O986" s="190">
        <v>30.715024331000002</v>
      </c>
      <c r="P986" s="190">
        <v>4.8487179469999999</v>
      </c>
    </row>
    <row r="987" spans="1:16" ht="15" customHeight="1" x14ac:dyDescent="0.2">
      <c r="A987" s="188" t="s">
        <v>1235</v>
      </c>
      <c r="B987" s="187" t="s">
        <v>110</v>
      </c>
      <c r="C987" s="188">
        <v>3</v>
      </c>
      <c r="D987" s="188">
        <v>315</v>
      </c>
      <c r="E987" s="189" t="s">
        <v>90</v>
      </c>
      <c r="F987" s="190">
        <v>50</v>
      </c>
      <c r="G987" s="190">
        <v>456.24303010400001</v>
      </c>
      <c r="H987" s="190">
        <v>211.659748823</v>
      </c>
      <c r="I987" s="190">
        <v>185.34463967799999</v>
      </c>
      <c r="J987" s="190">
        <v>26.315109145000001</v>
      </c>
      <c r="K987" s="190">
        <v>196.906424813</v>
      </c>
      <c r="L987" s="190">
        <v>112.80303563399998</v>
      </c>
      <c r="M987" s="190">
        <v>84.103389179000004</v>
      </c>
      <c r="N987" s="190">
        <v>47.676856433999994</v>
      </c>
      <c r="O987" s="190">
        <v>40.483087980999997</v>
      </c>
      <c r="P987" s="190">
        <v>7.1937684530000006</v>
      </c>
    </row>
    <row r="988" spans="1:16" ht="15" customHeight="1" x14ac:dyDescent="0.2">
      <c r="A988" s="188" t="s">
        <v>1235</v>
      </c>
      <c r="B988" s="187" t="s">
        <v>110</v>
      </c>
      <c r="C988" s="188">
        <v>3</v>
      </c>
      <c r="D988" s="188">
        <v>316</v>
      </c>
      <c r="E988" s="189" t="s">
        <v>1137</v>
      </c>
      <c r="F988" s="190">
        <v>11</v>
      </c>
      <c r="G988" s="190">
        <v>73.603005166000003</v>
      </c>
      <c r="H988" s="190">
        <v>6.0829930970000001</v>
      </c>
      <c r="I988" s="190">
        <v>2.4893495769999996</v>
      </c>
      <c r="J988" s="190">
        <v>3.5936435199999996</v>
      </c>
      <c r="K988" s="190">
        <v>65.627143333999996</v>
      </c>
      <c r="L988" s="190">
        <v>18.317156124</v>
      </c>
      <c r="M988" s="190">
        <v>47.309987210000003</v>
      </c>
      <c r="N988" s="190">
        <v>1.8928687260000001</v>
      </c>
      <c r="O988" s="190">
        <v>0.30134707999999999</v>
      </c>
      <c r="P988" s="190">
        <v>1.5915216460000001</v>
      </c>
    </row>
    <row r="989" spans="1:16" ht="15" customHeight="1" x14ac:dyDescent="0.2">
      <c r="A989" s="188" t="s">
        <v>1235</v>
      </c>
      <c r="B989" s="187" t="s">
        <v>110</v>
      </c>
      <c r="C989" s="188">
        <v>3</v>
      </c>
      <c r="D989" s="188">
        <v>317</v>
      </c>
      <c r="E989" s="189" t="s">
        <v>1212</v>
      </c>
      <c r="F989" s="190">
        <v>29</v>
      </c>
      <c r="G989" s="190">
        <v>261.99790105700004</v>
      </c>
      <c r="H989" s="190">
        <v>40.173186981000001</v>
      </c>
      <c r="I989" s="190">
        <v>29.205332779999999</v>
      </c>
      <c r="J989" s="190">
        <v>10.967854201</v>
      </c>
      <c r="K989" s="190">
        <v>204.063947681</v>
      </c>
      <c r="L989" s="190">
        <v>77.107587626999987</v>
      </c>
      <c r="M989" s="190">
        <v>126.95636005399999</v>
      </c>
      <c r="N989" s="190">
        <v>17.760766365000002</v>
      </c>
      <c r="O989" s="190">
        <v>5.6817439650000008</v>
      </c>
      <c r="P989" s="190">
        <v>12.079022399999999</v>
      </c>
    </row>
    <row r="990" spans="1:16" ht="15" customHeight="1" x14ac:dyDescent="0.2">
      <c r="A990" s="188" t="s">
        <v>1235</v>
      </c>
      <c r="B990" s="187" t="s">
        <v>110</v>
      </c>
      <c r="C990" s="188">
        <v>3</v>
      </c>
      <c r="D990" s="188">
        <v>318</v>
      </c>
      <c r="E990" s="189" t="s">
        <v>1138</v>
      </c>
      <c r="F990" s="190">
        <v>20</v>
      </c>
      <c r="G990" s="190">
        <v>185.90312436900001</v>
      </c>
      <c r="H990" s="190">
        <v>41.436337621999996</v>
      </c>
      <c r="I990" s="190">
        <v>22.457796851000001</v>
      </c>
      <c r="J990" s="190">
        <v>18.978540770999999</v>
      </c>
      <c r="K990" s="190">
        <v>142.051848202</v>
      </c>
      <c r="L990" s="190">
        <v>75.879957555999994</v>
      </c>
      <c r="M990" s="190">
        <v>66.171890646000008</v>
      </c>
      <c r="N990" s="190">
        <v>2.4149385399999996</v>
      </c>
      <c r="O990" s="190">
        <v>4.7032473999999998E-2</v>
      </c>
      <c r="P990" s="190">
        <v>2.3679060659999998</v>
      </c>
    </row>
    <row r="991" spans="1:16" ht="15" customHeight="1" x14ac:dyDescent="0.2">
      <c r="A991" s="188" t="s">
        <v>1235</v>
      </c>
      <c r="B991" s="187" t="s">
        <v>110</v>
      </c>
      <c r="C991" s="188">
        <v>3</v>
      </c>
      <c r="D991" s="188">
        <v>320</v>
      </c>
      <c r="E991" s="189" t="s">
        <v>91</v>
      </c>
      <c r="F991" s="190">
        <v>6</v>
      </c>
      <c r="G991" s="190">
        <v>7.8666666660000004</v>
      </c>
      <c r="H991" s="190">
        <v>0</v>
      </c>
      <c r="I991" s="190">
        <v>0</v>
      </c>
      <c r="J991" s="190">
        <v>0</v>
      </c>
      <c r="K991" s="190">
        <v>7.8666666660000004</v>
      </c>
      <c r="L991" s="190">
        <v>0</v>
      </c>
      <c r="M991" s="190">
        <v>7.8666666660000004</v>
      </c>
      <c r="N991" s="190">
        <v>0</v>
      </c>
      <c r="O991" s="190">
        <v>0</v>
      </c>
      <c r="P991" s="190">
        <v>0</v>
      </c>
    </row>
    <row r="992" spans="1:16" ht="15" customHeight="1" x14ac:dyDescent="0.2">
      <c r="A992" s="188" t="s">
        <v>1235</v>
      </c>
      <c r="B992" s="187" t="s">
        <v>110</v>
      </c>
      <c r="C992" s="188">
        <v>4</v>
      </c>
      <c r="D992" s="188">
        <v>401</v>
      </c>
      <c r="E992" s="189" t="s">
        <v>1166</v>
      </c>
      <c r="F992" s="190">
        <v>5</v>
      </c>
      <c r="G992" s="190">
        <v>53.119978132000014</v>
      </c>
      <c r="H992" s="190">
        <v>0.62635978000000003</v>
      </c>
      <c r="I992" s="190">
        <v>8.5022633E-2</v>
      </c>
      <c r="J992" s="190">
        <v>0.54133714699999991</v>
      </c>
      <c r="K992" s="190">
        <v>52.218213764999994</v>
      </c>
      <c r="L992" s="190">
        <v>21.086132169999999</v>
      </c>
      <c r="M992" s="190">
        <v>31.132081594999995</v>
      </c>
      <c r="N992" s="190">
        <v>0.27540458199999995</v>
      </c>
      <c r="O992" s="190">
        <v>0.17635545400000002</v>
      </c>
      <c r="P992" s="190">
        <v>9.9049128E-2</v>
      </c>
    </row>
    <row r="993" spans="1:16" ht="15" customHeight="1" x14ac:dyDescent="0.2">
      <c r="A993" s="188" t="s">
        <v>1235</v>
      </c>
      <c r="B993" s="187" t="s">
        <v>110</v>
      </c>
      <c r="C993" s="188">
        <v>4</v>
      </c>
      <c r="D993" s="188">
        <v>402</v>
      </c>
      <c r="E993" s="189" t="s">
        <v>92</v>
      </c>
      <c r="F993" s="190">
        <v>7</v>
      </c>
      <c r="G993" s="190">
        <v>82.521923963000006</v>
      </c>
      <c r="H993" s="190">
        <v>1.6450149460000001</v>
      </c>
      <c r="I993" s="190">
        <v>1.8013914999999998E-2</v>
      </c>
      <c r="J993" s="190">
        <v>1.627001031</v>
      </c>
      <c r="K993" s="190">
        <v>78.853601799999993</v>
      </c>
      <c r="L993" s="190">
        <v>35.702615676000001</v>
      </c>
      <c r="M993" s="190">
        <v>43.150986123999999</v>
      </c>
      <c r="N993" s="190">
        <v>2.0233072029999999</v>
      </c>
      <c r="O993" s="190">
        <v>0.162125251</v>
      </c>
      <c r="P993" s="190">
        <v>1.8611819520000001</v>
      </c>
    </row>
    <row r="994" spans="1:16" ht="15" customHeight="1" x14ac:dyDescent="0.2">
      <c r="A994" s="188" t="s">
        <v>1235</v>
      </c>
      <c r="B994" s="187" t="s">
        <v>110</v>
      </c>
      <c r="C994" s="188">
        <v>4</v>
      </c>
      <c r="D994" s="188">
        <v>403</v>
      </c>
      <c r="E994" s="189" t="s">
        <v>120</v>
      </c>
      <c r="F994" s="190">
        <v>1</v>
      </c>
      <c r="G994" s="190" t="s">
        <v>141</v>
      </c>
      <c r="H994" s="190" t="s">
        <v>141</v>
      </c>
      <c r="I994" s="190" t="s">
        <v>141</v>
      </c>
      <c r="J994" s="190" t="s">
        <v>141</v>
      </c>
      <c r="K994" s="190" t="s">
        <v>141</v>
      </c>
      <c r="L994" s="190" t="s">
        <v>141</v>
      </c>
      <c r="M994" s="190" t="s">
        <v>141</v>
      </c>
      <c r="N994" s="190" t="s">
        <v>141</v>
      </c>
      <c r="O994" s="190" t="s">
        <v>141</v>
      </c>
      <c r="P994" s="190" t="s">
        <v>141</v>
      </c>
    </row>
    <row r="995" spans="1:16" ht="15" customHeight="1" x14ac:dyDescent="0.2">
      <c r="A995" s="188" t="s">
        <v>1235</v>
      </c>
      <c r="B995" s="187" t="s">
        <v>110</v>
      </c>
      <c r="C995" s="188">
        <v>4</v>
      </c>
      <c r="D995" s="188">
        <v>404</v>
      </c>
      <c r="E995" s="189" t="s">
        <v>93</v>
      </c>
      <c r="F995" s="190">
        <v>25</v>
      </c>
      <c r="G995" s="190">
        <v>191.36900292499999</v>
      </c>
      <c r="H995" s="190">
        <v>13.227721018999997</v>
      </c>
      <c r="I995" s="190">
        <v>1.9999999900000001</v>
      </c>
      <c r="J995" s="190">
        <v>11.227721029</v>
      </c>
      <c r="K995" s="190">
        <v>174.94635009099994</v>
      </c>
      <c r="L995" s="190">
        <v>80.158272944999993</v>
      </c>
      <c r="M995" s="190">
        <v>94.788077146000006</v>
      </c>
      <c r="N995" s="190">
        <v>3.1949317609999994</v>
      </c>
      <c r="O995" s="190">
        <v>2.194931763</v>
      </c>
      <c r="P995" s="190">
        <v>0.99999999799999995</v>
      </c>
    </row>
    <row r="996" spans="1:16" ht="15" customHeight="1" x14ac:dyDescent="0.2">
      <c r="A996" s="188" t="s">
        <v>1235</v>
      </c>
      <c r="B996" s="187" t="s">
        <v>110</v>
      </c>
      <c r="C996" s="188">
        <v>4</v>
      </c>
      <c r="D996" s="188">
        <v>405</v>
      </c>
      <c r="E996" s="189" t="s">
        <v>94</v>
      </c>
      <c r="F996" s="190">
        <v>1</v>
      </c>
      <c r="G996" s="190" t="s">
        <v>141</v>
      </c>
      <c r="H996" s="190" t="s">
        <v>141</v>
      </c>
      <c r="I996" s="190" t="s">
        <v>141</v>
      </c>
      <c r="J996" s="190" t="s">
        <v>141</v>
      </c>
      <c r="K996" s="190" t="s">
        <v>141</v>
      </c>
      <c r="L996" s="190" t="s">
        <v>141</v>
      </c>
      <c r="M996" s="190" t="s">
        <v>141</v>
      </c>
      <c r="N996" s="190" t="s">
        <v>141</v>
      </c>
      <c r="O996" s="190" t="s">
        <v>141</v>
      </c>
      <c r="P996" s="190" t="s">
        <v>141</v>
      </c>
    </row>
    <row r="997" spans="1:16" ht="15" customHeight="1" x14ac:dyDescent="0.2">
      <c r="A997" s="188" t="s">
        <v>1235</v>
      </c>
      <c r="B997" s="187" t="s">
        <v>110</v>
      </c>
      <c r="C997" s="188">
        <v>4</v>
      </c>
      <c r="D997" s="188">
        <v>406</v>
      </c>
      <c r="E997" s="189" t="s">
        <v>121</v>
      </c>
      <c r="F997" s="190">
        <v>19</v>
      </c>
      <c r="G997" s="190">
        <v>96.033629785000002</v>
      </c>
      <c r="H997" s="190">
        <v>1.1133077539999998</v>
      </c>
      <c r="I997" s="190">
        <v>0.379357477</v>
      </c>
      <c r="J997" s="190">
        <v>0.73395027699999993</v>
      </c>
      <c r="K997" s="190">
        <v>93.673724515000004</v>
      </c>
      <c r="L997" s="190">
        <v>56.562384659999999</v>
      </c>
      <c r="M997" s="190">
        <v>37.111339855000004</v>
      </c>
      <c r="N997" s="190">
        <v>1.2465974960000001</v>
      </c>
      <c r="O997" s="190">
        <v>0.73199678300000004</v>
      </c>
      <c r="P997" s="190">
        <v>0.51460071299999999</v>
      </c>
    </row>
    <row r="998" spans="1:16" ht="15" customHeight="1" x14ac:dyDescent="0.2">
      <c r="A998" s="188" t="s">
        <v>1235</v>
      </c>
      <c r="B998" s="187" t="s">
        <v>110</v>
      </c>
      <c r="C998" s="188">
        <v>5</v>
      </c>
      <c r="D998" s="188">
        <v>501</v>
      </c>
      <c r="E998" s="189" t="s">
        <v>95</v>
      </c>
      <c r="F998" s="190">
        <v>10</v>
      </c>
      <c r="G998" s="190">
        <v>194.79387961999998</v>
      </c>
      <c r="H998" s="190">
        <v>38.504923515999991</v>
      </c>
      <c r="I998" s="190">
        <v>36.735261676000007</v>
      </c>
      <c r="J998" s="190">
        <v>1.7696618400000002</v>
      </c>
      <c r="K998" s="190">
        <v>142.182728293</v>
      </c>
      <c r="L998" s="190">
        <v>125.644958659</v>
      </c>
      <c r="M998" s="190">
        <v>16.537769634</v>
      </c>
      <c r="N998" s="190">
        <v>14.106227773000001</v>
      </c>
      <c r="O998" s="190">
        <v>12.152656630999999</v>
      </c>
      <c r="P998" s="190">
        <v>1.9535711419999999</v>
      </c>
    </row>
    <row r="999" spans="1:16" ht="15" customHeight="1" x14ac:dyDescent="0.2">
      <c r="A999" s="188" t="s">
        <v>1235</v>
      </c>
      <c r="B999" s="187" t="s">
        <v>110</v>
      </c>
      <c r="C999" s="188">
        <v>5</v>
      </c>
      <c r="D999" s="188">
        <v>502</v>
      </c>
      <c r="E999" s="189" t="s">
        <v>1220</v>
      </c>
      <c r="F999" s="190">
        <v>6</v>
      </c>
      <c r="G999" s="190" t="s">
        <v>141</v>
      </c>
      <c r="H999" s="190" t="s">
        <v>141</v>
      </c>
      <c r="I999" s="190" t="s">
        <v>141</v>
      </c>
      <c r="J999" s="190" t="s">
        <v>141</v>
      </c>
      <c r="K999" s="190" t="s">
        <v>141</v>
      </c>
      <c r="L999" s="190" t="s">
        <v>141</v>
      </c>
      <c r="M999" s="190" t="s">
        <v>141</v>
      </c>
      <c r="N999" s="190" t="s">
        <v>141</v>
      </c>
      <c r="O999" s="190" t="s">
        <v>141</v>
      </c>
      <c r="P999" s="190" t="s">
        <v>141</v>
      </c>
    </row>
    <row r="1000" spans="1:16" ht="15" customHeight="1" x14ac:dyDescent="0.2">
      <c r="A1000" s="188" t="s">
        <v>1235</v>
      </c>
      <c r="B1000" s="187" t="s">
        <v>110</v>
      </c>
      <c r="C1000" s="188">
        <v>5</v>
      </c>
      <c r="D1000" s="188">
        <v>504</v>
      </c>
      <c r="E1000" s="189" t="s">
        <v>1140</v>
      </c>
      <c r="F1000" s="190">
        <v>13</v>
      </c>
      <c r="G1000" s="190">
        <v>249.51709444000002</v>
      </c>
      <c r="H1000" s="190">
        <v>98.141018759999994</v>
      </c>
      <c r="I1000" s="190">
        <v>64.330831095999997</v>
      </c>
      <c r="J1000" s="190">
        <v>33.810187664000004</v>
      </c>
      <c r="K1000" s="190">
        <v>143.40931963700001</v>
      </c>
      <c r="L1000" s="190">
        <v>75.313252165999998</v>
      </c>
      <c r="M1000" s="190">
        <v>68.096067470999998</v>
      </c>
      <c r="N1000" s="190">
        <v>7.9667560309999992</v>
      </c>
      <c r="O1000" s="190">
        <v>5.8884718489999992</v>
      </c>
      <c r="P1000" s="190">
        <v>2.078284182</v>
      </c>
    </row>
    <row r="1001" spans="1:16" ht="15" customHeight="1" x14ac:dyDescent="0.2">
      <c r="A1001" s="188" t="s">
        <v>1235</v>
      </c>
      <c r="B1001" s="187" t="s">
        <v>110</v>
      </c>
      <c r="C1001" s="188">
        <v>5</v>
      </c>
      <c r="D1001" s="188">
        <v>505</v>
      </c>
      <c r="E1001" s="189" t="s">
        <v>1141</v>
      </c>
      <c r="F1001" s="190">
        <v>23</v>
      </c>
      <c r="G1001" s="190">
        <v>57.99999999100001</v>
      </c>
      <c r="H1001" s="190">
        <v>48.999999991999999</v>
      </c>
      <c r="I1001" s="190">
        <v>21.999999997</v>
      </c>
      <c r="J1001" s="190">
        <v>26.999999995</v>
      </c>
      <c r="K1001" s="190">
        <v>8.9999999929999994</v>
      </c>
      <c r="L1001" s="190">
        <v>5.9999999949999996</v>
      </c>
      <c r="M1001" s="190">
        <v>2.9999999979999998</v>
      </c>
      <c r="N1001" s="190">
        <v>0</v>
      </c>
      <c r="O1001" s="190">
        <v>0</v>
      </c>
      <c r="P1001" s="190">
        <v>0</v>
      </c>
    </row>
    <row r="1002" spans="1:16" ht="15" customHeight="1" x14ac:dyDescent="0.2">
      <c r="A1002" s="188" t="s">
        <v>1235</v>
      </c>
      <c r="B1002" s="187" t="s">
        <v>110</v>
      </c>
      <c r="C1002" s="188">
        <v>5</v>
      </c>
      <c r="D1002" s="188">
        <v>506</v>
      </c>
      <c r="E1002" s="189" t="s">
        <v>97</v>
      </c>
      <c r="F1002" s="190">
        <v>46</v>
      </c>
      <c r="G1002" s="190">
        <v>668.40745730499998</v>
      </c>
      <c r="H1002" s="190">
        <v>454.48345612399999</v>
      </c>
      <c r="I1002" s="190">
        <v>441.00710365399993</v>
      </c>
      <c r="J1002" s="190">
        <v>13.476352470000002</v>
      </c>
      <c r="K1002" s="190">
        <v>213.03380687699999</v>
      </c>
      <c r="L1002" s="190">
        <v>117.144882436</v>
      </c>
      <c r="M1002" s="190">
        <v>95.888924441</v>
      </c>
      <c r="N1002" s="190">
        <v>0.89019428999999994</v>
      </c>
      <c r="O1002" s="190">
        <v>0.59041383299999994</v>
      </c>
      <c r="P1002" s="190">
        <v>0.299780457</v>
      </c>
    </row>
    <row r="1003" spans="1:16" ht="15" customHeight="1" x14ac:dyDescent="0.2">
      <c r="A1003" s="188" t="s">
        <v>1235</v>
      </c>
      <c r="B1003" s="187" t="s">
        <v>110</v>
      </c>
      <c r="C1003" s="188">
        <v>5</v>
      </c>
      <c r="D1003" s="188">
        <v>507</v>
      </c>
      <c r="E1003" s="189" t="s">
        <v>1221</v>
      </c>
      <c r="F1003" s="190">
        <v>1</v>
      </c>
      <c r="G1003" s="190" t="s">
        <v>141</v>
      </c>
      <c r="H1003" s="190" t="s">
        <v>141</v>
      </c>
      <c r="I1003" s="190" t="s">
        <v>141</v>
      </c>
      <c r="J1003" s="190" t="s">
        <v>141</v>
      </c>
      <c r="K1003" s="190" t="s">
        <v>141</v>
      </c>
      <c r="L1003" s="190" t="s">
        <v>141</v>
      </c>
      <c r="M1003" s="190" t="s">
        <v>141</v>
      </c>
      <c r="N1003" s="190" t="s">
        <v>141</v>
      </c>
      <c r="O1003" s="190" t="s">
        <v>141</v>
      </c>
      <c r="P1003" s="190" t="s">
        <v>141</v>
      </c>
    </row>
    <row r="1004" spans="1:16" ht="15" customHeight="1" x14ac:dyDescent="0.2">
      <c r="A1004" s="188" t="s">
        <v>1235</v>
      </c>
      <c r="B1004" s="187" t="s">
        <v>110</v>
      </c>
      <c r="C1004" s="188">
        <v>5</v>
      </c>
      <c r="D1004" s="188">
        <v>508</v>
      </c>
      <c r="E1004" s="189" t="s">
        <v>1143</v>
      </c>
      <c r="F1004" s="190">
        <v>21</v>
      </c>
      <c r="G1004" s="190">
        <v>82.560569010000009</v>
      </c>
      <c r="H1004" s="190">
        <v>44.800094143999999</v>
      </c>
      <c r="I1004" s="190">
        <v>24.638835270000001</v>
      </c>
      <c r="J1004" s="190">
        <v>20.161258873999998</v>
      </c>
      <c r="K1004" s="190">
        <v>36.760474852000002</v>
      </c>
      <c r="L1004" s="190">
        <v>3.4041977440000002</v>
      </c>
      <c r="M1004" s="190">
        <v>33.356277108</v>
      </c>
      <c r="N1004" s="190">
        <v>1</v>
      </c>
      <c r="O1004" s="190">
        <v>1</v>
      </c>
      <c r="P1004" s="190">
        <v>0</v>
      </c>
    </row>
    <row r="1005" spans="1:16" ht="15" customHeight="1" x14ac:dyDescent="0.2">
      <c r="A1005" s="188" t="s">
        <v>1235</v>
      </c>
      <c r="B1005" s="187" t="s">
        <v>110</v>
      </c>
      <c r="C1005" s="188">
        <v>6</v>
      </c>
      <c r="D1005" s="188">
        <v>601</v>
      </c>
      <c r="E1005" s="189" t="s">
        <v>98</v>
      </c>
      <c r="F1005" s="190">
        <v>135</v>
      </c>
      <c r="G1005" s="190">
        <v>610.15090677299997</v>
      </c>
      <c r="H1005" s="190">
        <v>535.71367577800004</v>
      </c>
      <c r="I1005" s="190">
        <v>174.66906082399998</v>
      </c>
      <c r="J1005" s="190">
        <v>361.044614954</v>
      </c>
      <c r="K1005" s="190">
        <v>57.843135021999991</v>
      </c>
      <c r="L1005" s="190">
        <v>26.436217145000001</v>
      </c>
      <c r="M1005" s="190">
        <v>31.406917876999998</v>
      </c>
      <c r="N1005" s="190">
        <v>16.594095936000002</v>
      </c>
      <c r="O1005" s="190">
        <v>8.9999999979999998</v>
      </c>
      <c r="P1005" s="190">
        <v>7.5940959379999997</v>
      </c>
    </row>
    <row r="1006" spans="1:16" ht="15" customHeight="1" x14ac:dyDescent="0.2">
      <c r="A1006" s="188" t="s">
        <v>1235</v>
      </c>
      <c r="B1006" s="187" t="s">
        <v>110</v>
      </c>
      <c r="C1006" s="188">
        <v>6</v>
      </c>
      <c r="D1006" s="188">
        <v>602</v>
      </c>
      <c r="E1006" s="189" t="s">
        <v>99</v>
      </c>
      <c r="F1006" s="190">
        <v>16</v>
      </c>
      <c r="G1006" s="190">
        <v>123.644789356</v>
      </c>
      <c r="H1006" s="190">
        <v>80.83192904500001</v>
      </c>
      <c r="I1006" s="190">
        <v>18.668292682000001</v>
      </c>
      <c r="J1006" s="190">
        <v>62.163636363000002</v>
      </c>
      <c r="K1006" s="190">
        <v>40.812860307999998</v>
      </c>
      <c r="L1006" s="190">
        <v>12.407760531000001</v>
      </c>
      <c r="M1006" s="190">
        <v>28.405099777</v>
      </c>
      <c r="N1006" s="190">
        <v>2</v>
      </c>
      <c r="O1006" s="190">
        <v>0</v>
      </c>
      <c r="P1006" s="190">
        <v>2</v>
      </c>
    </row>
    <row r="1007" spans="1:16" ht="15" customHeight="1" x14ac:dyDescent="0.2">
      <c r="A1007" s="188" t="s">
        <v>1235</v>
      </c>
      <c r="B1007" s="187" t="s">
        <v>110</v>
      </c>
      <c r="C1007" s="188">
        <v>6</v>
      </c>
      <c r="D1007" s="188">
        <v>603</v>
      </c>
      <c r="E1007" s="189" t="s">
        <v>122</v>
      </c>
      <c r="F1007" s="190">
        <v>4</v>
      </c>
      <c r="G1007" s="190" t="s">
        <v>141</v>
      </c>
      <c r="H1007" s="190" t="s">
        <v>141</v>
      </c>
      <c r="I1007" s="190" t="s">
        <v>141</v>
      </c>
      <c r="J1007" s="190" t="s">
        <v>141</v>
      </c>
      <c r="K1007" s="190" t="s">
        <v>141</v>
      </c>
      <c r="L1007" s="190" t="s">
        <v>141</v>
      </c>
      <c r="M1007" s="190" t="s">
        <v>141</v>
      </c>
      <c r="N1007" s="190" t="s">
        <v>141</v>
      </c>
      <c r="O1007" s="190" t="s">
        <v>141</v>
      </c>
      <c r="P1007" s="190" t="s">
        <v>141</v>
      </c>
    </row>
    <row r="1008" spans="1:16" ht="15" customHeight="1" x14ac:dyDescent="0.2">
      <c r="A1008" s="188" t="s">
        <v>1235</v>
      </c>
      <c r="B1008" s="187" t="s">
        <v>110</v>
      </c>
      <c r="C1008" s="188">
        <v>6</v>
      </c>
      <c r="D1008" s="188">
        <v>604</v>
      </c>
      <c r="E1008" s="189" t="s">
        <v>100</v>
      </c>
      <c r="F1008" s="190">
        <v>7</v>
      </c>
      <c r="G1008" s="190">
        <v>25.811147955999999</v>
      </c>
      <c r="H1008" s="190">
        <v>1.0514820579999999</v>
      </c>
      <c r="I1008" s="190">
        <v>0.99999999900000003</v>
      </c>
      <c r="J1008" s="190">
        <v>5.1482058999999997E-2</v>
      </c>
      <c r="K1008" s="190">
        <v>24.080997624999998</v>
      </c>
      <c r="L1008" s="190">
        <v>4.0135129970000003</v>
      </c>
      <c r="M1008" s="190">
        <v>20.067484627999999</v>
      </c>
      <c r="N1008" s="190">
        <v>0.67866826700000005</v>
      </c>
      <c r="O1008" s="190">
        <v>4.7790802E-2</v>
      </c>
      <c r="P1008" s="190">
        <v>0.63087746499999997</v>
      </c>
    </row>
    <row r="1009" spans="1:16" ht="15" customHeight="1" x14ac:dyDescent="0.2">
      <c r="A1009" s="188" t="s">
        <v>1235</v>
      </c>
      <c r="B1009" s="187" t="s">
        <v>110</v>
      </c>
      <c r="C1009" s="188">
        <v>6</v>
      </c>
      <c r="D1009" s="188">
        <v>605</v>
      </c>
      <c r="E1009" s="189" t="s">
        <v>1144</v>
      </c>
      <c r="F1009" s="190">
        <v>2</v>
      </c>
      <c r="G1009" s="190" t="s">
        <v>141</v>
      </c>
      <c r="H1009" s="190" t="s">
        <v>141</v>
      </c>
      <c r="I1009" s="190" t="s">
        <v>141</v>
      </c>
      <c r="J1009" s="190" t="s">
        <v>141</v>
      </c>
      <c r="K1009" s="190" t="s">
        <v>141</v>
      </c>
      <c r="L1009" s="190" t="s">
        <v>141</v>
      </c>
      <c r="M1009" s="190" t="s">
        <v>141</v>
      </c>
      <c r="N1009" s="190" t="s">
        <v>141</v>
      </c>
      <c r="O1009" s="190" t="s">
        <v>141</v>
      </c>
      <c r="P1009" s="190" t="s">
        <v>141</v>
      </c>
    </row>
    <row r="1010" spans="1:16" ht="15" customHeight="1" x14ac:dyDescent="0.2">
      <c r="A1010" s="188" t="s">
        <v>1235</v>
      </c>
      <c r="B1010" s="187" t="s">
        <v>110</v>
      </c>
      <c r="C1010" s="188">
        <v>6</v>
      </c>
      <c r="D1010" s="188">
        <v>606</v>
      </c>
      <c r="E1010" s="189" t="s">
        <v>1145</v>
      </c>
      <c r="F1010" s="190">
        <v>19</v>
      </c>
      <c r="G1010" s="190">
        <v>64.731389231999998</v>
      </c>
      <c r="H1010" s="190">
        <v>27.356651874000001</v>
      </c>
      <c r="I1010" s="190">
        <v>16.350680089000001</v>
      </c>
      <c r="J1010" s="190">
        <v>11.005971785</v>
      </c>
      <c r="K1010" s="190">
        <v>35.374737351</v>
      </c>
      <c r="L1010" s="190">
        <v>11.514237155</v>
      </c>
      <c r="M1010" s="190">
        <v>23.860500196</v>
      </c>
      <c r="N1010" s="190">
        <v>2</v>
      </c>
      <c r="O1010" s="190">
        <v>1</v>
      </c>
      <c r="P1010" s="190">
        <v>1</v>
      </c>
    </row>
    <row r="1011" spans="1:16" ht="15" customHeight="1" x14ac:dyDescent="0.2">
      <c r="A1011" s="188" t="s">
        <v>1235</v>
      </c>
      <c r="B1011" s="187" t="s">
        <v>110</v>
      </c>
      <c r="C1011" s="188">
        <v>7</v>
      </c>
      <c r="D1011" s="188">
        <v>701</v>
      </c>
      <c r="E1011" s="189" t="s">
        <v>1146</v>
      </c>
      <c r="F1011" s="190">
        <v>10</v>
      </c>
      <c r="G1011" s="190">
        <v>66.198559141000004</v>
      </c>
      <c r="H1011" s="190">
        <v>49.831250940000004</v>
      </c>
      <c r="I1011" s="190">
        <v>41.373091680999998</v>
      </c>
      <c r="J1011" s="190">
        <v>8.4581592590000003</v>
      </c>
      <c r="K1011" s="190">
        <v>15.767991825999999</v>
      </c>
      <c r="L1011" s="190">
        <v>5.7929831729999997</v>
      </c>
      <c r="M1011" s="190">
        <v>9.9750086529999997</v>
      </c>
      <c r="N1011" s="190">
        <v>0.59931636700000002</v>
      </c>
      <c r="O1011" s="190">
        <v>0.39954424499999996</v>
      </c>
      <c r="P1011" s="190">
        <v>0.199772122</v>
      </c>
    </row>
    <row r="1012" spans="1:16" ht="15" customHeight="1" x14ac:dyDescent="0.2">
      <c r="A1012" s="188" t="s">
        <v>1235</v>
      </c>
      <c r="B1012" s="187" t="s">
        <v>110</v>
      </c>
      <c r="C1012" s="188">
        <v>7</v>
      </c>
      <c r="D1012" s="188">
        <v>702</v>
      </c>
      <c r="E1012" s="189" t="s">
        <v>101</v>
      </c>
      <c r="F1012" s="190">
        <v>6</v>
      </c>
      <c r="G1012" s="190">
        <v>16.999999999</v>
      </c>
      <c r="H1012" s="190">
        <v>2</v>
      </c>
      <c r="I1012" s="190">
        <v>1</v>
      </c>
      <c r="J1012" s="190">
        <v>1</v>
      </c>
      <c r="K1012" s="190">
        <v>13.999999998</v>
      </c>
      <c r="L1012" s="190">
        <v>4.9999999989999999</v>
      </c>
      <c r="M1012" s="190">
        <v>8.9999999989999999</v>
      </c>
      <c r="N1012" s="190">
        <v>0.99999999900000003</v>
      </c>
      <c r="O1012" s="190">
        <v>0</v>
      </c>
      <c r="P1012" s="190">
        <v>0.99999999900000003</v>
      </c>
    </row>
    <row r="1013" spans="1:16" ht="15" customHeight="1" x14ac:dyDescent="0.2">
      <c r="A1013" s="188" t="s">
        <v>1235</v>
      </c>
      <c r="B1013" s="187" t="s">
        <v>110</v>
      </c>
      <c r="C1013" s="188">
        <v>7</v>
      </c>
      <c r="D1013" s="188">
        <v>703</v>
      </c>
      <c r="E1013" s="189" t="s">
        <v>1147</v>
      </c>
      <c r="F1013" s="190">
        <v>17</v>
      </c>
      <c r="G1013" s="190">
        <v>91.111111108999992</v>
      </c>
      <c r="H1013" s="190">
        <v>10.059259258999999</v>
      </c>
      <c r="I1013" s="190">
        <v>4</v>
      </c>
      <c r="J1013" s="190">
        <v>6.0592592590000001</v>
      </c>
      <c r="K1013" s="190">
        <v>76.051851848999988</v>
      </c>
      <c r="L1013" s="190">
        <v>37.666666665999998</v>
      </c>
      <c r="M1013" s="190">
        <v>38.385185182999997</v>
      </c>
      <c r="N1013" s="190">
        <v>4.9999999969999998</v>
      </c>
      <c r="O1013" s="190">
        <v>2.9999999979999998</v>
      </c>
      <c r="P1013" s="190">
        <v>1.9999999989999999</v>
      </c>
    </row>
    <row r="1014" spans="1:16" ht="15" customHeight="1" x14ac:dyDescent="0.2">
      <c r="A1014" s="188" t="s">
        <v>1235</v>
      </c>
      <c r="B1014" s="187" t="s">
        <v>110</v>
      </c>
      <c r="C1014" s="188">
        <v>7</v>
      </c>
      <c r="D1014" s="188">
        <v>704</v>
      </c>
      <c r="E1014" s="189" t="s">
        <v>1222</v>
      </c>
      <c r="F1014" s="190">
        <v>59</v>
      </c>
      <c r="G1014" s="190">
        <v>429.55851137000002</v>
      </c>
      <c r="H1014" s="190">
        <v>5.029047415</v>
      </c>
      <c r="I1014" s="190">
        <v>2</v>
      </c>
      <c r="J1014" s="190">
        <v>3.029047415</v>
      </c>
      <c r="K1014" s="190">
        <v>420.247684908</v>
      </c>
      <c r="L1014" s="190">
        <v>259.14058242200002</v>
      </c>
      <c r="M1014" s="190">
        <v>161.10710248599997</v>
      </c>
      <c r="N1014" s="190">
        <v>4.2817790389999999</v>
      </c>
      <c r="O1014" s="190">
        <v>4.2527316239999999</v>
      </c>
      <c r="P1014" s="190">
        <v>2.9047415E-2</v>
      </c>
    </row>
    <row r="1015" spans="1:16" ht="15" customHeight="1" x14ac:dyDescent="0.2">
      <c r="A1015" s="188" t="s">
        <v>1235</v>
      </c>
      <c r="B1015" s="187" t="s">
        <v>110</v>
      </c>
      <c r="C1015" s="188">
        <v>7</v>
      </c>
      <c r="D1015" s="188">
        <v>705</v>
      </c>
      <c r="E1015" s="189" t="s">
        <v>105</v>
      </c>
      <c r="F1015" s="190">
        <v>12</v>
      </c>
      <c r="G1015" s="190">
        <v>104.999999999</v>
      </c>
      <c r="H1015" s="190">
        <v>0</v>
      </c>
      <c r="I1015" s="190">
        <v>0</v>
      </c>
      <c r="J1015" s="190">
        <v>0</v>
      </c>
      <c r="K1015" s="190">
        <v>104.999999999</v>
      </c>
      <c r="L1015" s="190">
        <v>75</v>
      </c>
      <c r="M1015" s="190">
        <v>29.999999999</v>
      </c>
      <c r="N1015" s="190">
        <v>0</v>
      </c>
      <c r="O1015" s="190">
        <v>0</v>
      </c>
      <c r="P1015" s="190">
        <v>0</v>
      </c>
    </row>
    <row r="1016" spans="1:16" ht="15" customHeight="1" x14ac:dyDescent="0.2">
      <c r="A1016" s="188" t="s">
        <v>1235</v>
      </c>
      <c r="B1016" s="187" t="s">
        <v>110</v>
      </c>
      <c r="C1016" s="188">
        <v>7</v>
      </c>
      <c r="D1016" s="188">
        <v>706</v>
      </c>
      <c r="E1016" s="189" t="s">
        <v>102</v>
      </c>
      <c r="F1016" s="190">
        <v>6</v>
      </c>
      <c r="G1016" s="190">
        <v>54.999999998999996</v>
      </c>
      <c r="H1016" s="190">
        <v>28.999999999</v>
      </c>
      <c r="I1016" s="190">
        <v>25</v>
      </c>
      <c r="J1016" s="190">
        <v>3.9999999989999999</v>
      </c>
      <c r="K1016" s="190">
        <v>22.999999998</v>
      </c>
      <c r="L1016" s="190">
        <v>8.9999999989999999</v>
      </c>
      <c r="M1016" s="190">
        <v>13.999999999</v>
      </c>
      <c r="N1016" s="190">
        <v>3</v>
      </c>
      <c r="O1016" s="190">
        <v>0</v>
      </c>
      <c r="P1016" s="190">
        <v>3</v>
      </c>
    </row>
    <row r="1017" spans="1:16" ht="15" customHeight="1" x14ac:dyDescent="0.2">
      <c r="A1017" s="188" t="s">
        <v>1235</v>
      </c>
      <c r="B1017" s="187" t="s">
        <v>110</v>
      </c>
      <c r="C1017" s="188">
        <v>7</v>
      </c>
      <c r="D1017" s="188">
        <v>707</v>
      </c>
      <c r="E1017" s="189" t="s">
        <v>1148</v>
      </c>
      <c r="F1017" s="190">
        <v>19</v>
      </c>
      <c r="G1017" s="190">
        <v>88.227410576000011</v>
      </c>
      <c r="H1017" s="190">
        <v>9.2807423999999999E-2</v>
      </c>
      <c r="I1017" s="190">
        <v>4.6403712E-2</v>
      </c>
      <c r="J1017" s="190">
        <v>4.6403712E-2</v>
      </c>
      <c r="K1017" s="190">
        <v>86.898518101000008</v>
      </c>
      <c r="L1017" s="190">
        <v>37.323345891000002</v>
      </c>
      <c r="M1017" s="190">
        <v>49.575172210000005</v>
      </c>
      <c r="N1017" s="190">
        <v>1.236085047</v>
      </c>
      <c r="O1017" s="190">
        <v>1.236085047</v>
      </c>
      <c r="P1017" s="190">
        <v>0</v>
      </c>
    </row>
    <row r="1018" spans="1:16" ht="15" customHeight="1" x14ac:dyDescent="0.2">
      <c r="A1018" s="188" t="s">
        <v>1235</v>
      </c>
      <c r="B1018" s="187" t="s">
        <v>110</v>
      </c>
      <c r="C1018" s="188">
        <v>7</v>
      </c>
      <c r="D1018" s="188">
        <v>708</v>
      </c>
      <c r="E1018" s="189" t="s">
        <v>1149</v>
      </c>
      <c r="F1018" s="190">
        <v>4</v>
      </c>
      <c r="G1018" s="190">
        <v>19.099986750999999</v>
      </c>
      <c r="H1018" s="190">
        <v>1.9436637E-2</v>
      </c>
      <c r="I1018" s="190">
        <v>0</v>
      </c>
      <c r="J1018" s="190">
        <v>1.9436637E-2</v>
      </c>
      <c r="K1018" s="190">
        <v>17.926203175000001</v>
      </c>
      <c r="L1018" s="190">
        <v>4.2347830169999998</v>
      </c>
      <c r="M1018" s="190">
        <v>13.691420158</v>
      </c>
      <c r="N1018" s="190">
        <v>1.154346935</v>
      </c>
      <c r="O1018" s="190">
        <v>0.12825598899999999</v>
      </c>
      <c r="P1018" s="190">
        <v>1.0260909460000001</v>
      </c>
    </row>
    <row r="1019" spans="1:16" ht="15" customHeight="1" x14ac:dyDescent="0.2">
      <c r="A1019" s="188" t="s">
        <v>1235</v>
      </c>
      <c r="B1019" s="187" t="s">
        <v>110</v>
      </c>
      <c r="C1019" s="188">
        <v>7</v>
      </c>
      <c r="D1019" s="188">
        <v>709</v>
      </c>
      <c r="E1019" s="189" t="s">
        <v>1150</v>
      </c>
      <c r="F1019" s="190">
        <v>15</v>
      </c>
      <c r="G1019" s="190">
        <v>37.031399955000005</v>
      </c>
      <c r="H1019" s="190">
        <v>0</v>
      </c>
      <c r="I1019" s="190">
        <v>0</v>
      </c>
      <c r="J1019" s="190">
        <v>0</v>
      </c>
      <c r="K1019" s="190">
        <v>34.282389852999998</v>
      </c>
      <c r="L1019" s="190">
        <v>9.079999999</v>
      </c>
      <c r="M1019" s="190">
        <v>25.202389854</v>
      </c>
      <c r="N1019" s="190">
        <v>2.7490100989999999</v>
      </c>
      <c r="O1019" s="190">
        <v>0.215999999</v>
      </c>
      <c r="P1019" s="190">
        <v>2.5330101000000003</v>
      </c>
    </row>
    <row r="1020" spans="1:16" ht="15" customHeight="1" x14ac:dyDescent="0.2">
      <c r="A1020" s="188" t="s">
        <v>1235</v>
      </c>
      <c r="B1020" s="187" t="s">
        <v>110</v>
      </c>
      <c r="C1020" s="188">
        <v>7</v>
      </c>
      <c r="D1020" s="188">
        <v>710</v>
      </c>
      <c r="E1020" s="189" t="s">
        <v>1223</v>
      </c>
      <c r="F1020" s="190">
        <v>3</v>
      </c>
      <c r="G1020" s="190">
        <v>14.810596840000001</v>
      </c>
      <c r="H1020" s="190">
        <v>3.6167162000000003E-2</v>
      </c>
      <c r="I1020" s="190">
        <v>3.6167162000000003E-2</v>
      </c>
      <c r="J1020" s="190">
        <v>0</v>
      </c>
      <c r="K1020" s="190">
        <v>14.593593862000001</v>
      </c>
      <c r="L1020" s="190">
        <v>9.7709649049999996</v>
      </c>
      <c r="M1020" s="190">
        <v>4.822628957</v>
      </c>
      <c r="N1020" s="190">
        <v>0.18083581300000001</v>
      </c>
      <c r="O1020" s="190">
        <v>0.14466865100000001</v>
      </c>
      <c r="P1020" s="190">
        <v>3.6167162000000003E-2</v>
      </c>
    </row>
    <row r="1021" spans="1:16" ht="15" customHeight="1" x14ac:dyDescent="0.2">
      <c r="A1021" s="188" t="s">
        <v>1236</v>
      </c>
      <c r="B1021" s="187" t="s">
        <v>13</v>
      </c>
      <c r="C1021" s="188">
        <v>1</v>
      </c>
      <c r="D1021" s="188">
        <v>101</v>
      </c>
      <c r="E1021" s="189" t="s">
        <v>71</v>
      </c>
      <c r="F1021" s="190">
        <v>44</v>
      </c>
      <c r="G1021" s="190">
        <v>938.41203324899982</v>
      </c>
      <c r="H1021" s="190">
        <v>607.14640388199996</v>
      </c>
      <c r="I1021" s="190">
        <v>593.90361488399992</v>
      </c>
      <c r="J1021" s="190">
        <v>13.242788997999998</v>
      </c>
      <c r="K1021" s="190">
        <v>257.89333142599997</v>
      </c>
      <c r="L1021" s="190">
        <v>153.61623697400003</v>
      </c>
      <c r="M1021" s="190">
        <v>104.27709445200001</v>
      </c>
      <c r="N1021" s="190">
        <v>73.372297923000005</v>
      </c>
      <c r="O1021" s="190">
        <v>64.372297924999998</v>
      </c>
      <c r="P1021" s="190">
        <v>8.9999999979999998</v>
      </c>
    </row>
    <row r="1022" spans="1:16" ht="15" customHeight="1" x14ac:dyDescent="0.2">
      <c r="A1022" s="188" t="s">
        <v>1236</v>
      </c>
      <c r="B1022" s="187" t="s">
        <v>13</v>
      </c>
      <c r="C1022" s="188">
        <v>1</v>
      </c>
      <c r="D1022" s="188">
        <v>103</v>
      </c>
      <c r="E1022" s="189" t="s">
        <v>111</v>
      </c>
      <c r="F1022" s="190">
        <v>21</v>
      </c>
      <c r="G1022" s="190">
        <v>123.99999999799999</v>
      </c>
      <c r="H1022" s="190">
        <v>73.999999997999993</v>
      </c>
      <c r="I1022" s="190">
        <v>70.999999998999996</v>
      </c>
      <c r="J1022" s="190">
        <v>2.9999999989999999</v>
      </c>
      <c r="K1022" s="190">
        <v>37.999999998</v>
      </c>
      <c r="L1022" s="190">
        <v>11.999999999</v>
      </c>
      <c r="M1022" s="190">
        <v>25.999999999</v>
      </c>
      <c r="N1022" s="190">
        <v>11.999999999</v>
      </c>
      <c r="O1022" s="190">
        <v>10.999999999</v>
      </c>
      <c r="P1022" s="190">
        <v>1</v>
      </c>
    </row>
    <row r="1023" spans="1:16" ht="15" customHeight="1" x14ac:dyDescent="0.2">
      <c r="A1023" s="188" t="s">
        <v>1236</v>
      </c>
      <c r="B1023" s="187" t="s">
        <v>13</v>
      </c>
      <c r="C1023" s="188">
        <v>1</v>
      </c>
      <c r="D1023" s="188">
        <v>104</v>
      </c>
      <c r="E1023" s="189" t="s">
        <v>1108</v>
      </c>
      <c r="F1023" s="190">
        <v>12</v>
      </c>
      <c r="G1023" s="190">
        <v>82.574112018999998</v>
      </c>
      <c r="H1023" s="190">
        <v>46.487704914999995</v>
      </c>
      <c r="I1023" s="190">
        <v>42.487704915999998</v>
      </c>
      <c r="J1023" s="190">
        <v>3.9999999989999999</v>
      </c>
      <c r="K1023" s="190">
        <v>25.422472676000002</v>
      </c>
      <c r="L1023" s="190">
        <v>13.487704917</v>
      </c>
      <c r="M1023" s="190">
        <v>11.934767759</v>
      </c>
      <c r="N1023" s="190">
        <v>10.663934425000001</v>
      </c>
      <c r="O1023" s="190">
        <v>9.6639344250000008</v>
      </c>
      <c r="P1023" s="190">
        <v>1</v>
      </c>
    </row>
    <row r="1024" spans="1:16" ht="15" customHeight="1" x14ac:dyDescent="0.2">
      <c r="A1024" s="188" t="s">
        <v>1236</v>
      </c>
      <c r="B1024" s="187" t="s">
        <v>13</v>
      </c>
      <c r="C1024" s="188">
        <v>1</v>
      </c>
      <c r="D1024" s="188">
        <v>105</v>
      </c>
      <c r="E1024" s="189" t="s">
        <v>1109</v>
      </c>
      <c r="F1024" s="190">
        <v>24</v>
      </c>
      <c r="G1024" s="190">
        <v>257.00705882099999</v>
      </c>
      <c r="H1024" s="190">
        <v>182.36941175999999</v>
      </c>
      <c r="I1024" s="190">
        <v>112.369411762</v>
      </c>
      <c r="J1024" s="190">
        <v>69.999999997999993</v>
      </c>
      <c r="K1024" s="190">
        <v>66.023529406999998</v>
      </c>
      <c r="L1024" s="190">
        <v>24.409411761999998</v>
      </c>
      <c r="M1024" s="190">
        <v>41.614117644999993</v>
      </c>
      <c r="N1024" s="190">
        <v>8.6141176460000004</v>
      </c>
      <c r="O1024" s="190">
        <v>4.6141176470000005</v>
      </c>
      <c r="P1024" s="190">
        <v>3.9999999989999999</v>
      </c>
    </row>
    <row r="1025" spans="1:16" ht="15" customHeight="1" x14ac:dyDescent="0.2">
      <c r="A1025" s="188" t="s">
        <v>1236</v>
      </c>
      <c r="B1025" s="187" t="s">
        <v>13</v>
      </c>
      <c r="C1025" s="188">
        <v>1</v>
      </c>
      <c r="D1025" s="188">
        <v>106</v>
      </c>
      <c r="E1025" s="189" t="s">
        <v>1204</v>
      </c>
      <c r="F1025" s="190">
        <v>29</v>
      </c>
      <c r="G1025" s="190">
        <v>489.79946235899996</v>
      </c>
      <c r="H1025" s="190">
        <v>339.83058215100004</v>
      </c>
      <c r="I1025" s="190">
        <v>319.96683696499997</v>
      </c>
      <c r="J1025" s="190">
        <v>19.863745185999999</v>
      </c>
      <c r="K1025" s="190">
        <v>141.232334296</v>
      </c>
      <c r="L1025" s="190">
        <v>71.923005715999992</v>
      </c>
      <c r="M1025" s="190">
        <v>69.309328579999999</v>
      </c>
      <c r="N1025" s="190">
        <v>8.7365459009999995</v>
      </c>
      <c r="O1025" s="190">
        <v>8.7365459009999995</v>
      </c>
      <c r="P1025" s="190">
        <v>0</v>
      </c>
    </row>
    <row r="1026" spans="1:16" ht="15" customHeight="1" x14ac:dyDescent="0.2">
      <c r="A1026" s="188" t="s">
        <v>1236</v>
      </c>
      <c r="B1026" s="187" t="s">
        <v>13</v>
      </c>
      <c r="C1026" s="188">
        <v>1</v>
      </c>
      <c r="D1026" s="188">
        <v>107</v>
      </c>
      <c r="E1026" s="189" t="s">
        <v>72</v>
      </c>
      <c r="F1026" s="190">
        <v>7</v>
      </c>
      <c r="G1026" s="190">
        <v>26</v>
      </c>
      <c r="H1026" s="190">
        <v>17</v>
      </c>
      <c r="I1026" s="190">
        <v>17</v>
      </c>
      <c r="J1026" s="190">
        <v>0</v>
      </c>
      <c r="K1026" s="190">
        <v>6</v>
      </c>
      <c r="L1026" s="190">
        <v>3</v>
      </c>
      <c r="M1026" s="190">
        <v>3</v>
      </c>
      <c r="N1026" s="190">
        <v>3</v>
      </c>
      <c r="O1026" s="190">
        <v>3</v>
      </c>
      <c r="P1026" s="190">
        <v>0</v>
      </c>
    </row>
    <row r="1027" spans="1:16" ht="15" customHeight="1" x14ac:dyDescent="0.2">
      <c r="A1027" s="188" t="s">
        <v>1236</v>
      </c>
      <c r="B1027" s="187" t="s">
        <v>13</v>
      </c>
      <c r="C1027" s="188">
        <v>1</v>
      </c>
      <c r="D1027" s="188">
        <v>108</v>
      </c>
      <c r="E1027" s="189" t="s">
        <v>1110</v>
      </c>
      <c r="F1027" s="190">
        <v>52</v>
      </c>
      <c r="G1027" s="190">
        <v>711.42561196700001</v>
      </c>
      <c r="H1027" s="190">
        <v>416.734116282</v>
      </c>
      <c r="I1027" s="190">
        <v>377.46962329700006</v>
      </c>
      <c r="J1027" s="190">
        <v>39.264492985000004</v>
      </c>
      <c r="K1027" s="190">
        <v>265.81498952300001</v>
      </c>
      <c r="L1027" s="190">
        <v>155.703578268</v>
      </c>
      <c r="M1027" s="190">
        <v>110.11141125499999</v>
      </c>
      <c r="N1027" s="190">
        <v>28.876506147000001</v>
      </c>
      <c r="O1027" s="190">
        <v>21.928423453000001</v>
      </c>
      <c r="P1027" s="190">
        <v>6.948082694</v>
      </c>
    </row>
    <row r="1028" spans="1:16" ht="15" customHeight="1" x14ac:dyDescent="0.2">
      <c r="A1028" s="188" t="s">
        <v>1236</v>
      </c>
      <c r="B1028" s="187" t="s">
        <v>13</v>
      </c>
      <c r="C1028" s="188">
        <v>1</v>
      </c>
      <c r="D1028" s="188">
        <v>110</v>
      </c>
      <c r="E1028" s="189" t="s">
        <v>112</v>
      </c>
      <c r="F1028" s="190">
        <v>35</v>
      </c>
      <c r="G1028" s="190">
        <v>763.42489697400003</v>
      </c>
      <c r="H1028" s="190">
        <v>426.98430332300001</v>
      </c>
      <c r="I1028" s="190">
        <v>375.45577534699999</v>
      </c>
      <c r="J1028" s="190">
        <v>51.528527976000007</v>
      </c>
      <c r="K1028" s="190">
        <v>304.182636301</v>
      </c>
      <c r="L1028" s="190">
        <v>192.99827895300001</v>
      </c>
      <c r="M1028" s="190">
        <v>111.18435734799999</v>
      </c>
      <c r="N1028" s="190">
        <v>32.257957337999997</v>
      </c>
      <c r="O1028" s="190">
        <v>27.317371745999999</v>
      </c>
      <c r="P1028" s="190">
        <v>4.9405855919999997</v>
      </c>
    </row>
    <row r="1029" spans="1:16" ht="15" customHeight="1" x14ac:dyDescent="0.2">
      <c r="A1029" s="188" t="s">
        <v>1236</v>
      </c>
      <c r="B1029" s="187" t="s">
        <v>13</v>
      </c>
      <c r="C1029" s="188">
        <v>1</v>
      </c>
      <c r="D1029" s="188">
        <v>111</v>
      </c>
      <c r="E1029" s="189" t="s">
        <v>1111</v>
      </c>
      <c r="F1029" s="190">
        <v>27</v>
      </c>
      <c r="G1029" s="190">
        <v>314.07216494700003</v>
      </c>
      <c r="H1029" s="190">
        <v>169.46907216300002</v>
      </c>
      <c r="I1029" s="190">
        <v>163.46907216300002</v>
      </c>
      <c r="J1029" s="190">
        <v>6</v>
      </c>
      <c r="K1029" s="190">
        <v>101.26804123399999</v>
      </c>
      <c r="L1029" s="190">
        <v>46.134020616999997</v>
      </c>
      <c r="M1029" s="190">
        <v>55.134020616999997</v>
      </c>
      <c r="N1029" s="190">
        <v>43.335051546000003</v>
      </c>
      <c r="O1029" s="190">
        <v>41.335051546000003</v>
      </c>
      <c r="P1029" s="190">
        <v>2</v>
      </c>
    </row>
    <row r="1030" spans="1:16" ht="15" customHeight="1" x14ac:dyDescent="0.2">
      <c r="A1030" s="188" t="s">
        <v>1236</v>
      </c>
      <c r="B1030" s="187" t="s">
        <v>13</v>
      </c>
      <c r="C1030" s="188">
        <v>1</v>
      </c>
      <c r="D1030" s="188">
        <v>112</v>
      </c>
      <c r="E1030" s="189" t="s">
        <v>1112</v>
      </c>
      <c r="F1030" s="190">
        <v>28</v>
      </c>
      <c r="G1030" s="190">
        <v>179.18843507400001</v>
      </c>
      <c r="H1030" s="190">
        <v>96.77861867499999</v>
      </c>
      <c r="I1030" s="190">
        <v>90.607489987999998</v>
      </c>
      <c r="J1030" s="190">
        <v>6.1711286869999995</v>
      </c>
      <c r="K1030" s="190">
        <v>58.833708494</v>
      </c>
      <c r="L1030" s="190">
        <v>23.166944495999999</v>
      </c>
      <c r="M1030" s="190">
        <v>35.666763997999993</v>
      </c>
      <c r="N1030" s="190">
        <v>23.576107898</v>
      </c>
      <c r="O1030" s="190">
        <v>21.497109825000003</v>
      </c>
      <c r="P1030" s="190">
        <v>2.0789980730000002</v>
      </c>
    </row>
    <row r="1031" spans="1:16" ht="15" customHeight="1" x14ac:dyDescent="0.2">
      <c r="A1031" s="188" t="s">
        <v>1236</v>
      </c>
      <c r="B1031" s="187" t="s">
        <v>13</v>
      </c>
      <c r="C1031" s="188">
        <v>1</v>
      </c>
      <c r="D1031" s="188">
        <v>113</v>
      </c>
      <c r="E1031" s="189" t="s">
        <v>73</v>
      </c>
      <c r="F1031" s="190">
        <v>2</v>
      </c>
      <c r="G1031" s="190" t="s">
        <v>141</v>
      </c>
      <c r="H1031" s="190" t="s">
        <v>141</v>
      </c>
      <c r="I1031" s="190" t="s">
        <v>141</v>
      </c>
      <c r="J1031" s="190" t="s">
        <v>141</v>
      </c>
      <c r="K1031" s="190" t="s">
        <v>141</v>
      </c>
      <c r="L1031" s="190" t="s">
        <v>141</v>
      </c>
      <c r="M1031" s="190" t="s">
        <v>141</v>
      </c>
      <c r="N1031" s="190" t="s">
        <v>141</v>
      </c>
      <c r="O1031" s="190" t="s">
        <v>141</v>
      </c>
      <c r="P1031" s="190" t="s">
        <v>141</v>
      </c>
    </row>
    <row r="1032" spans="1:16" ht="15" customHeight="1" x14ac:dyDescent="0.2">
      <c r="A1032" s="188" t="s">
        <v>1236</v>
      </c>
      <c r="B1032" s="187" t="s">
        <v>13</v>
      </c>
      <c r="C1032" s="188">
        <v>1</v>
      </c>
      <c r="D1032" s="188">
        <v>114</v>
      </c>
      <c r="E1032" s="189" t="s">
        <v>74</v>
      </c>
      <c r="F1032" s="190">
        <v>23</v>
      </c>
      <c r="G1032" s="190">
        <v>406.93042038600004</v>
      </c>
      <c r="H1032" s="190">
        <v>172.667593509</v>
      </c>
      <c r="I1032" s="190">
        <v>119.59390930000001</v>
      </c>
      <c r="J1032" s="190">
        <v>53.073684209</v>
      </c>
      <c r="K1032" s="190">
        <v>197.72598476800002</v>
      </c>
      <c r="L1032" s="190">
        <v>131.98316782200001</v>
      </c>
      <c r="M1032" s="190">
        <v>65.742816946000005</v>
      </c>
      <c r="N1032" s="190">
        <v>36.536842101999994</v>
      </c>
      <c r="O1032" s="190">
        <v>25.536842104000002</v>
      </c>
      <c r="P1032" s="190">
        <v>10.999999998</v>
      </c>
    </row>
    <row r="1033" spans="1:16" ht="15" customHeight="1" x14ac:dyDescent="0.2">
      <c r="A1033" s="188" t="s">
        <v>1236</v>
      </c>
      <c r="B1033" s="187" t="s">
        <v>13</v>
      </c>
      <c r="C1033" s="188">
        <v>1</v>
      </c>
      <c r="D1033" s="188">
        <v>115</v>
      </c>
      <c r="E1033" s="189" t="s">
        <v>1205</v>
      </c>
      <c r="F1033" s="190">
        <v>28</v>
      </c>
      <c r="G1033" s="190">
        <v>331.99999999700003</v>
      </c>
      <c r="H1033" s="190">
        <v>165.99999999700003</v>
      </c>
      <c r="I1033" s="190">
        <v>161.99999999700003</v>
      </c>
      <c r="J1033" s="190">
        <v>4</v>
      </c>
      <c r="K1033" s="190">
        <v>122.999999995</v>
      </c>
      <c r="L1033" s="190">
        <v>71.999999997999993</v>
      </c>
      <c r="M1033" s="190">
        <v>50.999999996999989</v>
      </c>
      <c r="N1033" s="190">
        <v>42.999999996</v>
      </c>
      <c r="O1033" s="190">
        <v>35.999999998</v>
      </c>
      <c r="P1033" s="190">
        <v>6.9999999979999998</v>
      </c>
    </row>
    <row r="1034" spans="1:16" ht="15" customHeight="1" x14ac:dyDescent="0.2">
      <c r="A1034" s="188" t="s">
        <v>1236</v>
      </c>
      <c r="B1034" s="187" t="s">
        <v>13</v>
      </c>
      <c r="C1034" s="188">
        <v>1</v>
      </c>
      <c r="D1034" s="188">
        <v>116</v>
      </c>
      <c r="E1034" s="189" t="s">
        <v>113</v>
      </c>
      <c r="F1034" s="190">
        <v>2</v>
      </c>
      <c r="G1034" s="190" t="s">
        <v>141</v>
      </c>
      <c r="H1034" s="190" t="s">
        <v>141</v>
      </c>
      <c r="I1034" s="190" t="s">
        <v>141</v>
      </c>
      <c r="J1034" s="190" t="s">
        <v>141</v>
      </c>
      <c r="K1034" s="190" t="s">
        <v>141</v>
      </c>
      <c r="L1034" s="190" t="s">
        <v>141</v>
      </c>
      <c r="M1034" s="190" t="s">
        <v>141</v>
      </c>
      <c r="N1034" s="190" t="s">
        <v>141</v>
      </c>
      <c r="O1034" s="190" t="s">
        <v>141</v>
      </c>
      <c r="P1034" s="190" t="s">
        <v>141</v>
      </c>
    </row>
    <row r="1035" spans="1:16" ht="15" customHeight="1" x14ac:dyDescent="0.2">
      <c r="A1035" s="188" t="s">
        <v>1236</v>
      </c>
      <c r="B1035" s="187" t="s">
        <v>13</v>
      </c>
      <c r="C1035" s="188">
        <v>1</v>
      </c>
      <c r="D1035" s="188">
        <v>117</v>
      </c>
      <c r="E1035" s="189" t="s">
        <v>1114</v>
      </c>
      <c r="F1035" s="190">
        <v>7</v>
      </c>
      <c r="G1035" s="190">
        <v>58</v>
      </c>
      <c r="H1035" s="190">
        <v>37</v>
      </c>
      <c r="I1035" s="190">
        <v>5</v>
      </c>
      <c r="J1035" s="190">
        <v>32</v>
      </c>
      <c r="K1035" s="190">
        <v>20</v>
      </c>
      <c r="L1035" s="190">
        <v>6</v>
      </c>
      <c r="M1035" s="190">
        <v>14</v>
      </c>
      <c r="N1035" s="190">
        <v>1</v>
      </c>
      <c r="O1035" s="190">
        <v>0</v>
      </c>
      <c r="P1035" s="190">
        <v>1</v>
      </c>
    </row>
    <row r="1036" spans="1:16" ht="15" customHeight="1" x14ac:dyDescent="0.2">
      <c r="A1036" s="188" t="s">
        <v>1236</v>
      </c>
      <c r="B1036" s="187" t="s">
        <v>13</v>
      </c>
      <c r="C1036" s="188">
        <v>1</v>
      </c>
      <c r="D1036" s="188">
        <v>118</v>
      </c>
      <c r="E1036" s="189" t="s">
        <v>114</v>
      </c>
      <c r="F1036" s="190">
        <v>4</v>
      </c>
      <c r="G1036" s="190">
        <v>8.1652498910000002</v>
      </c>
      <c r="H1036" s="190">
        <v>2.3080973970000001</v>
      </c>
      <c r="I1036" s="190">
        <v>1.924160345</v>
      </c>
      <c r="J1036" s="190">
        <v>0.383937052</v>
      </c>
      <c r="K1036" s="190">
        <v>5.5963889469999994</v>
      </c>
      <c r="L1036" s="190">
        <v>0.37073103899999998</v>
      </c>
      <c r="M1036" s="190">
        <v>5.2256579079999996</v>
      </c>
      <c r="N1036" s="190">
        <v>0.26076354000000002</v>
      </c>
      <c r="O1036" s="190">
        <v>4.2726922000000001E-2</v>
      </c>
      <c r="P1036" s="190">
        <v>0.21803661800000002</v>
      </c>
    </row>
    <row r="1037" spans="1:16" ht="15" customHeight="1" x14ac:dyDescent="0.2">
      <c r="A1037" s="188" t="s">
        <v>1236</v>
      </c>
      <c r="B1037" s="187" t="s">
        <v>13</v>
      </c>
      <c r="C1037" s="188">
        <v>1</v>
      </c>
      <c r="D1037" s="188">
        <v>119</v>
      </c>
      <c r="E1037" s="189" t="s">
        <v>1206</v>
      </c>
      <c r="F1037" s="190">
        <v>45</v>
      </c>
      <c r="G1037" s="190">
        <v>448.78235293</v>
      </c>
      <c r="H1037" s="190">
        <v>352.62941174400004</v>
      </c>
      <c r="I1037" s="190">
        <v>119.48823528300001</v>
      </c>
      <c r="J1037" s="190">
        <v>233.14117646099999</v>
      </c>
      <c r="K1037" s="190">
        <v>79.164705870999995</v>
      </c>
      <c r="L1037" s="190">
        <v>16.999999998</v>
      </c>
      <c r="M1037" s="190">
        <v>62.164705873000003</v>
      </c>
      <c r="N1037" s="190">
        <v>16.988235284999998</v>
      </c>
      <c r="O1037" s="190">
        <v>4.6647058789999996</v>
      </c>
      <c r="P1037" s="190">
        <v>12.323529405999999</v>
      </c>
    </row>
    <row r="1038" spans="1:16" ht="15" customHeight="1" x14ac:dyDescent="0.2">
      <c r="A1038" s="188" t="s">
        <v>1236</v>
      </c>
      <c r="B1038" s="187" t="s">
        <v>13</v>
      </c>
      <c r="C1038" s="188">
        <v>1</v>
      </c>
      <c r="D1038" s="188">
        <v>120</v>
      </c>
      <c r="E1038" s="189" t="s">
        <v>1116</v>
      </c>
      <c r="F1038" s="190">
        <v>9</v>
      </c>
      <c r="G1038" s="190">
        <v>20</v>
      </c>
      <c r="H1038" s="190">
        <v>17</v>
      </c>
      <c r="I1038" s="190">
        <v>1</v>
      </c>
      <c r="J1038" s="190">
        <v>16</v>
      </c>
      <c r="K1038" s="190">
        <v>1</v>
      </c>
      <c r="L1038" s="190">
        <v>1</v>
      </c>
      <c r="M1038" s="190">
        <v>0</v>
      </c>
      <c r="N1038" s="190">
        <v>2</v>
      </c>
      <c r="O1038" s="190">
        <v>0</v>
      </c>
      <c r="P1038" s="190">
        <v>2</v>
      </c>
    </row>
    <row r="1039" spans="1:16" ht="15" customHeight="1" x14ac:dyDescent="0.2">
      <c r="A1039" s="188" t="s">
        <v>1236</v>
      </c>
      <c r="B1039" s="187" t="s">
        <v>13</v>
      </c>
      <c r="C1039" s="188">
        <v>1</v>
      </c>
      <c r="D1039" s="188">
        <v>121</v>
      </c>
      <c r="E1039" s="189" t="s">
        <v>1117</v>
      </c>
      <c r="F1039" s="190">
        <v>12</v>
      </c>
      <c r="G1039" s="190">
        <v>83.999999998999996</v>
      </c>
      <c r="H1039" s="190">
        <v>52.999999998</v>
      </c>
      <c r="I1039" s="190">
        <v>27.999999999</v>
      </c>
      <c r="J1039" s="190">
        <v>24.999999999</v>
      </c>
      <c r="K1039" s="190">
        <v>14</v>
      </c>
      <c r="L1039" s="190">
        <v>7</v>
      </c>
      <c r="M1039" s="190">
        <v>7</v>
      </c>
      <c r="N1039" s="190">
        <v>16.999999999</v>
      </c>
      <c r="O1039" s="190">
        <v>8</v>
      </c>
      <c r="P1039" s="190">
        <v>8.9999999989999999</v>
      </c>
    </row>
    <row r="1040" spans="1:16" ht="15" customHeight="1" x14ac:dyDescent="0.2">
      <c r="A1040" s="188" t="s">
        <v>1236</v>
      </c>
      <c r="B1040" s="187" t="s">
        <v>13</v>
      </c>
      <c r="C1040" s="188">
        <v>1</v>
      </c>
      <c r="D1040" s="188">
        <v>122</v>
      </c>
      <c r="E1040" s="189" t="s">
        <v>1159</v>
      </c>
      <c r="F1040" s="190">
        <v>1</v>
      </c>
      <c r="G1040" s="190" t="s">
        <v>141</v>
      </c>
      <c r="H1040" s="190" t="s">
        <v>141</v>
      </c>
      <c r="I1040" s="190" t="s">
        <v>141</v>
      </c>
      <c r="J1040" s="190" t="s">
        <v>141</v>
      </c>
      <c r="K1040" s="190" t="s">
        <v>141</v>
      </c>
      <c r="L1040" s="190" t="s">
        <v>141</v>
      </c>
      <c r="M1040" s="190" t="s">
        <v>141</v>
      </c>
      <c r="N1040" s="190" t="s">
        <v>141</v>
      </c>
      <c r="O1040" s="190" t="s">
        <v>141</v>
      </c>
      <c r="P1040" s="190" t="s">
        <v>141</v>
      </c>
    </row>
    <row r="1041" spans="1:16" ht="15" customHeight="1" x14ac:dyDescent="0.2">
      <c r="A1041" s="188" t="s">
        <v>1236</v>
      </c>
      <c r="B1041" s="187" t="s">
        <v>13</v>
      </c>
      <c r="C1041" s="188">
        <v>1</v>
      </c>
      <c r="D1041" s="188">
        <v>123</v>
      </c>
      <c r="E1041" s="189" t="s">
        <v>1118</v>
      </c>
      <c r="F1041" s="190">
        <v>7</v>
      </c>
      <c r="G1041" s="190">
        <v>65.532529781999997</v>
      </c>
      <c r="H1041" s="190">
        <v>61.276185615000003</v>
      </c>
      <c r="I1041" s="190">
        <v>11.549074217000001</v>
      </c>
      <c r="J1041" s="190">
        <v>49.727111397999998</v>
      </c>
      <c r="K1041" s="190">
        <v>4.2563441629999996</v>
      </c>
      <c r="L1041" s="190">
        <v>8.3630800000000005E-2</v>
      </c>
      <c r="M1041" s="190">
        <v>4.1727133629999997</v>
      </c>
      <c r="N1041" s="190">
        <v>0</v>
      </c>
      <c r="O1041" s="190">
        <v>0</v>
      </c>
      <c r="P1041" s="190">
        <v>0</v>
      </c>
    </row>
    <row r="1042" spans="1:16" ht="15" customHeight="1" x14ac:dyDescent="0.2">
      <c r="A1042" s="188" t="s">
        <v>1236</v>
      </c>
      <c r="B1042" s="187" t="s">
        <v>13</v>
      </c>
      <c r="C1042" s="188">
        <v>1</v>
      </c>
      <c r="D1042" s="188">
        <v>124</v>
      </c>
      <c r="E1042" s="189" t="s">
        <v>75</v>
      </c>
      <c r="F1042" s="190">
        <v>22</v>
      </c>
      <c r="G1042" s="190">
        <v>83.014106582000011</v>
      </c>
      <c r="H1042" s="190">
        <v>68.688087772000003</v>
      </c>
      <c r="I1042" s="190">
        <v>2.7230929980000003</v>
      </c>
      <c r="J1042" s="190">
        <v>65.964994774000004</v>
      </c>
      <c r="K1042" s="190">
        <v>2.568965516</v>
      </c>
      <c r="L1042" s="190">
        <v>0.15047021899999999</v>
      </c>
      <c r="M1042" s="190">
        <v>2.4184952969999998</v>
      </c>
      <c r="N1042" s="190">
        <v>11.757053289</v>
      </c>
      <c r="O1042" s="190">
        <v>2.0752351090000003</v>
      </c>
      <c r="P1042" s="190">
        <v>9.6818181800000005</v>
      </c>
    </row>
    <row r="1043" spans="1:16" ht="15" customHeight="1" x14ac:dyDescent="0.2">
      <c r="A1043" s="188" t="s">
        <v>1236</v>
      </c>
      <c r="B1043" s="187" t="s">
        <v>13</v>
      </c>
      <c r="C1043" s="188">
        <v>1</v>
      </c>
      <c r="D1043" s="188" t="s">
        <v>115</v>
      </c>
      <c r="E1043" s="189" t="s">
        <v>76</v>
      </c>
      <c r="F1043" s="190">
        <v>3</v>
      </c>
      <c r="G1043" s="190">
        <v>7</v>
      </c>
      <c r="H1043" s="190">
        <v>6</v>
      </c>
      <c r="I1043" s="190">
        <v>5</v>
      </c>
      <c r="J1043" s="190">
        <v>1</v>
      </c>
      <c r="K1043" s="190">
        <v>1</v>
      </c>
      <c r="L1043" s="190">
        <v>0</v>
      </c>
      <c r="M1043" s="190">
        <v>1</v>
      </c>
      <c r="N1043" s="190">
        <v>0</v>
      </c>
      <c r="O1043" s="190">
        <v>0</v>
      </c>
      <c r="P1043" s="190">
        <v>0</v>
      </c>
    </row>
    <row r="1044" spans="1:16" ht="15" customHeight="1" x14ac:dyDescent="0.2">
      <c r="A1044" s="188" t="s">
        <v>1236</v>
      </c>
      <c r="B1044" s="187" t="s">
        <v>13</v>
      </c>
      <c r="C1044" s="188">
        <v>1</v>
      </c>
      <c r="D1044" s="188" t="s">
        <v>116</v>
      </c>
      <c r="E1044" s="189" t="s">
        <v>117</v>
      </c>
      <c r="F1044" s="190">
        <v>4</v>
      </c>
      <c r="G1044" s="190">
        <v>1.9999999980000001</v>
      </c>
      <c r="H1044" s="190">
        <v>0.99999999900000003</v>
      </c>
      <c r="I1044" s="190">
        <v>0.99999999900000003</v>
      </c>
      <c r="J1044" s="190">
        <v>0</v>
      </c>
      <c r="K1044" s="190">
        <v>0.99999999900000003</v>
      </c>
      <c r="L1044" s="190">
        <v>0</v>
      </c>
      <c r="M1044" s="190">
        <v>0.99999999900000003</v>
      </c>
      <c r="N1044" s="190">
        <v>0</v>
      </c>
      <c r="O1044" s="190">
        <v>0</v>
      </c>
      <c r="P1044" s="190">
        <v>0</v>
      </c>
    </row>
    <row r="1045" spans="1:16" ht="15" customHeight="1" x14ac:dyDescent="0.2">
      <c r="A1045" s="188" t="s">
        <v>1236</v>
      </c>
      <c r="B1045" s="187" t="s">
        <v>13</v>
      </c>
      <c r="C1045" s="188">
        <v>1</v>
      </c>
      <c r="D1045" s="188">
        <v>126</v>
      </c>
      <c r="E1045" s="189" t="s">
        <v>1207</v>
      </c>
      <c r="F1045" s="190">
        <v>13</v>
      </c>
      <c r="G1045" s="190">
        <v>245.09021922100001</v>
      </c>
      <c r="H1045" s="190">
        <v>199.43945388</v>
      </c>
      <c r="I1045" s="190">
        <v>167.02938123999999</v>
      </c>
      <c r="J1045" s="190">
        <v>32.410072639999996</v>
      </c>
      <c r="K1045" s="190">
        <v>45.650765335999999</v>
      </c>
      <c r="L1045" s="190">
        <v>15.342424437</v>
      </c>
      <c r="M1045" s="190">
        <v>30.308340899000001</v>
      </c>
      <c r="N1045" s="190">
        <v>0</v>
      </c>
      <c r="O1045" s="190">
        <v>0</v>
      </c>
      <c r="P1045" s="190">
        <v>0</v>
      </c>
    </row>
    <row r="1046" spans="1:16" ht="15" customHeight="1" x14ac:dyDescent="0.2">
      <c r="A1046" s="188" t="s">
        <v>1236</v>
      </c>
      <c r="B1046" s="187" t="s">
        <v>13</v>
      </c>
      <c r="C1046" s="188">
        <v>1</v>
      </c>
      <c r="D1046" s="188">
        <v>128</v>
      </c>
      <c r="E1046" s="189" t="s">
        <v>1121</v>
      </c>
      <c r="F1046" s="190">
        <v>2</v>
      </c>
      <c r="G1046" s="190" t="s">
        <v>141</v>
      </c>
      <c r="H1046" s="190" t="s">
        <v>141</v>
      </c>
      <c r="I1046" s="190" t="s">
        <v>141</v>
      </c>
      <c r="J1046" s="190" t="s">
        <v>141</v>
      </c>
      <c r="K1046" s="190" t="s">
        <v>141</v>
      </c>
      <c r="L1046" s="190" t="s">
        <v>141</v>
      </c>
      <c r="M1046" s="190" t="s">
        <v>141</v>
      </c>
      <c r="N1046" s="190" t="s">
        <v>141</v>
      </c>
      <c r="O1046" s="190" t="s">
        <v>141</v>
      </c>
      <c r="P1046" s="190" t="s">
        <v>141</v>
      </c>
    </row>
    <row r="1047" spans="1:16" ht="15" customHeight="1" x14ac:dyDescent="0.2">
      <c r="A1047" s="188" t="s">
        <v>1236</v>
      </c>
      <c r="B1047" s="187" t="s">
        <v>13</v>
      </c>
      <c r="C1047" s="188">
        <v>2</v>
      </c>
      <c r="D1047" s="188">
        <v>202</v>
      </c>
      <c r="E1047" s="189" t="s">
        <v>77</v>
      </c>
      <c r="F1047" s="190">
        <v>1</v>
      </c>
      <c r="G1047" s="190" t="s">
        <v>141</v>
      </c>
      <c r="H1047" s="190" t="s">
        <v>141</v>
      </c>
      <c r="I1047" s="190" t="s">
        <v>141</v>
      </c>
      <c r="J1047" s="190" t="s">
        <v>141</v>
      </c>
      <c r="K1047" s="190" t="s">
        <v>141</v>
      </c>
      <c r="L1047" s="190" t="s">
        <v>141</v>
      </c>
      <c r="M1047" s="190" t="s">
        <v>141</v>
      </c>
      <c r="N1047" s="190" t="s">
        <v>141</v>
      </c>
      <c r="O1047" s="190" t="s">
        <v>141</v>
      </c>
      <c r="P1047" s="190" t="s">
        <v>141</v>
      </c>
    </row>
    <row r="1048" spans="1:16" ht="15" customHeight="1" x14ac:dyDescent="0.2">
      <c r="A1048" s="188" t="s">
        <v>1236</v>
      </c>
      <c r="B1048" s="187" t="s">
        <v>13</v>
      </c>
      <c r="C1048" s="188">
        <v>2</v>
      </c>
      <c r="D1048" s="188">
        <v>204</v>
      </c>
      <c r="E1048" s="189" t="s">
        <v>78</v>
      </c>
      <c r="F1048" s="190">
        <v>1</v>
      </c>
      <c r="G1048" s="190" t="s">
        <v>141</v>
      </c>
      <c r="H1048" s="190" t="s">
        <v>141</v>
      </c>
      <c r="I1048" s="190" t="s">
        <v>141</v>
      </c>
      <c r="J1048" s="190" t="s">
        <v>141</v>
      </c>
      <c r="K1048" s="190" t="s">
        <v>141</v>
      </c>
      <c r="L1048" s="190" t="s">
        <v>141</v>
      </c>
      <c r="M1048" s="190" t="s">
        <v>141</v>
      </c>
      <c r="N1048" s="190" t="s">
        <v>141</v>
      </c>
      <c r="O1048" s="190" t="s">
        <v>141</v>
      </c>
      <c r="P1048" s="190" t="s">
        <v>141</v>
      </c>
    </row>
    <row r="1049" spans="1:16" ht="15" customHeight="1" x14ac:dyDescent="0.2">
      <c r="A1049" s="188" t="s">
        <v>1236</v>
      </c>
      <c r="B1049" s="187" t="s">
        <v>13</v>
      </c>
      <c r="C1049" s="188">
        <v>2</v>
      </c>
      <c r="D1049" s="188">
        <v>205</v>
      </c>
      <c r="E1049" s="189" t="s">
        <v>79</v>
      </c>
      <c r="F1049" s="190">
        <v>2</v>
      </c>
      <c r="G1049" s="190" t="s">
        <v>141</v>
      </c>
      <c r="H1049" s="190" t="s">
        <v>141</v>
      </c>
      <c r="I1049" s="190" t="s">
        <v>141</v>
      </c>
      <c r="J1049" s="190" t="s">
        <v>141</v>
      </c>
      <c r="K1049" s="190" t="s">
        <v>141</v>
      </c>
      <c r="L1049" s="190" t="s">
        <v>141</v>
      </c>
      <c r="M1049" s="190" t="s">
        <v>141</v>
      </c>
      <c r="N1049" s="190" t="s">
        <v>141</v>
      </c>
      <c r="O1049" s="190" t="s">
        <v>141</v>
      </c>
      <c r="P1049" s="190" t="s">
        <v>141</v>
      </c>
    </row>
    <row r="1050" spans="1:16" ht="15" customHeight="1" x14ac:dyDescent="0.2">
      <c r="A1050" s="188" t="s">
        <v>1236</v>
      </c>
      <c r="B1050" s="187" t="s">
        <v>13</v>
      </c>
      <c r="C1050" s="188">
        <v>2</v>
      </c>
      <c r="D1050" s="188">
        <v>207</v>
      </c>
      <c r="E1050" s="189" t="s">
        <v>1125</v>
      </c>
      <c r="F1050" s="190">
        <v>1</v>
      </c>
      <c r="G1050" s="190" t="s">
        <v>141</v>
      </c>
      <c r="H1050" s="190" t="s">
        <v>141</v>
      </c>
      <c r="I1050" s="190" t="s">
        <v>141</v>
      </c>
      <c r="J1050" s="190" t="s">
        <v>141</v>
      </c>
      <c r="K1050" s="190" t="s">
        <v>141</v>
      </c>
      <c r="L1050" s="190" t="s">
        <v>141</v>
      </c>
      <c r="M1050" s="190" t="s">
        <v>141</v>
      </c>
      <c r="N1050" s="190" t="s">
        <v>141</v>
      </c>
      <c r="O1050" s="190" t="s">
        <v>141</v>
      </c>
      <c r="P1050" s="190" t="s">
        <v>141</v>
      </c>
    </row>
    <row r="1051" spans="1:16" ht="15" customHeight="1" x14ac:dyDescent="0.2">
      <c r="A1051" s="188" t="s">
        <v>1236</v>
      </c>
      <c r="B1051" s="187" t="s">
        <v>13</v>
      </c>
      <c r="C1051" s="188">
        <v>2</v>
      </c>
      <c r="D1051" s="188">
        <v>210</v>
      </c>
      <c r="E1051" s="189" t="s">
        <v>118</v>
      </c>
      <c r="F1051" s="190">
        <v>11</v>
      </c>
      <c r="G1051" s="190">
        <v>114</v>
      </c>
      <c r="H1051" s="190">
        <v>85</v>
      </c>
      <c r="I1051" s="190">
        <v>76</v>
      </c>
      <c r="J1051" s="190">
        <v>9</v>
      </c>
      <c r="K1051" s="190">
        <v>26</v>
      </c>
      <c r="L1051" s="190">
        <v>9</v>
      </c>
      <c r="M1051" s="190">
        <v>17</v>
      </c>
      <c r="N1051" s="190">
        <v>3</v>
      </c>
      <c r="O1051" s="190">
        <v>3</v>
      </c>
      <c r="P1051" s="190">
        <v>0</v>
      </c>
    </row>
    <row r="1052" spans="1:16" ht="15" customHeight="1" x14ac:dyDescent="0.2">
      <c r="A1052" s="188" t="s">
        <v>1236</v>
      </c>
      <c r="B1052" s="187" t="s">
        <v>13</v>
      </c>
      <c r="C1052" s="188">
        <v>2</v>
      </c>
      <c r="D1052" s="188">
        <v>211</v>
      </c>
      <c r="E1052" s="189" t="s">
        <v>1126</v>
      </c>
      <c r="F1052" s="190">
        <v>12</v>
      </c>
      <c r="G1052" s="190">
        <v>174.99999999499997</v>
      </c>
      <c r="H1052" s="190">
        <v>119.99999998999999</v>
      </c>
      <c r="I1052" s="190">
        <v>66.999999993999992</v>
      </c>
      <c r="J1052" s="190">
        <v>52.999999995999993</v>
      </c>
      <c r="K1052" s="190">
        <v>48.999999989000003</v>
      </c>
      <c r="L1052" s="190">
        <v>23.999999995</v>
      </c>
      <c r="M1052" s="190">
        <v>24.999999994</v>
      </c>
      <c r="N1052" s="190">
        <v>5.999999989</v>
      </c>
      <c r="O1052" s="190">
        <v>3.999999995</v>
      </c>
      <c r="P1052" s="190">
        <v>1.9999999940000002</v>
      </c>
    </row>
    <row r="1053" spans="1:16" ht="15" customHeight="1" x14ac:dyDescent="0.2">
      <c r="A1053" s="188" t="s">
        <v>1236</v>
      </c>
      <c r="B1053" s="187" t="s">
        <v>13</v>
      </c>
      <c r="C1053" s="188">
        <v>2</v>
      </c>
      <c r="D1053" s="188">
        <v>212</v>
      </c>
      <c r="E1053" s="189" t="s">
        <v>1209</v>
      </c>
      <c r="F1053" s="190">
        <v>7</v>
      </c>
      <c r="G1053" s="190">
        <v>70.875068416999994</v>
      </c>
      <c r="H1053" s="190">
        <v>47.368910780999997</v>
      </c>
      <c r="I1053" s="190">
        <v>6.8927203060000002</v>
      </c>
      <c r="J1053" s="190">
        <v>40.476190474999996</v>
      </c>
      <c r="K1053" s="190">
        <v>21.404967157000002</v>
      </c>
      <c r="L1053" s="190">
        <v>3.5379720840000002</v>
      </c>
      <c r="M1053" s="190">
        <v>17.866995072999998</v>
      </c>
      <c r="N1053" s="190">
        <v>2.1011904750000001</v>
      </c>
      <c r="O1053" s="190">
        <v>0</v>
      </c>
      <c r="P1053" s="190">
        <v>2.1011904750000001</v>
      </c>
    </row>
    <row r="1054" spans="1:16" ht="15" customHeight="1" x14ac:dyDescent="0.2">
      <c r="A1054" s="188" t="s">
        <v>1236</v>
      </c>
      <c r="B1054" s="187" t="s">
        <v>13</v>
      </c>
      <c r="C1054" s="188">
        <v>2</v>
      </c>
      <c r="D1054" s="188">
        <v>213</v>
      </c>
      <c r="E1054" s="189" t="s">
        <v>1128</v>
      </c>
      <c r="F1054" s="190">
        <v>3</v>
      </c>
      <c r="G1054" s="190">
        <v>11.101265821</v>
      </c>
      <c r="H1054" s="190">
        <v>1.9999999989999999</v>
      </c>
      <c r="I1054" s="190">
        <v>1.9999999989999999</v>
      </c>
      <c r="J1054" s="190">
        <v>0</v>
      </c>
      <c r="K1054" s="190">
        <v>9.1012658210000001</v>
      </c>
      <c r="L1054" s="190">
        <v>8.7637130790000004</v>
      </c>
      <c r="M1054" s="190">
        <v>0.33755274200000002</v>
      </c>
      <c r="N1054" s="190">
        <v>0</v>
      </c>
      <c r="O1054" s="190">
        <v>0</v>
      </c>
      <c r="P1054" s="190">
        <v>0</v>
      </c>
    </row>
    <row r="1055" spans="1:16" ht="15" customHeight="1" x14ac:dyDescent="0.2">
      <c r="A1055" s="188" t="s">
        <v>1236</v>
      </c>
      <c r="B1055" s="187" t="s">
        <v>13</v>
      </c>
      <c r="C1055" s="188">
        <v>2</v>
      </c>
      <c r="D1055" s="188">
        <v>216</v>
      </c>
      <c r="E1055" s="189" t="s">
        <v>1210</v>
      </c>
      <c r="F1055" s="190">
        <v>7</v>
      </c>
      <c r="G1055" s="190">
        <v>385.272196861</v>
      </c>
      <c r="H1055" s="190">
        <v>185.40059427</v>
      </c>
      <c r="I1055" s="190">
        <v>163.40059427099999</v>
      </c>
      <c r="J1055" s="190">
        <v>21.999999999</v>
      </c>
      <c r="K1055" s="190">
        <v>191.59410015200001</v>
      </c>
      <c r="L1055" s="190">
        <v>122.44094884999998</v>
      </c>
      <c r="M1055" s="190">
        <v>69.153151301999998</v>
      </c>
      <c r="N1055" s="190">
        <v>8.2775024309999985</v>
      </c>
      <c r="O1055" s="190">
        <v>7.6826888169999998</v>
      </c>
      <c r="P1055" s="190">
        <v>0.59481361399999999</v>
      </c>
    </row>
    <row r="1056" spans="1:16" ht="15" customHeight="1" x14ac:dyDescent="0.2">
      <c r="A1056" s="188" t="s">
        <v>1236</v>
      </c>
      <c r="B1056" s="187" t="s">
        <v>13</v>
      </c>
      <c r="C1056" s="188">
        <v>2</v>
      </c>
      <c r="D1056" s="188">
        <v>217</v>
      </c>
      <c r="E1056" s="189" t="s">
        <v>83</v>
      </c>
      <c r="F1056" s="190">
        <v>1</v>
      </c>
      <c r="G1056" s="190" t="s">
        <v>141</v>
      </c>
      <c r="H1056" s="190" t="s">
        <v>141</v>
      </c>
      <c r="I1056" s="190" t="s">
        <v>141</v>
      </c>
      <c r="J1056" s="190" t="s">
        <v>141</v>
      </c>
      <c r="K1056" s="190" t="s">
        <v>141</v>
      </c>
      <c r="L1056" s="190" t="s">
        <v>141</v>
      </c>
      <c r="M1056" s="190" t="s">
        <v>141</v>
      </c>
      <c r="N1056" s="190" t="s">
        <v>141</v>
      </c>
      <c r="O1056" s="190" t="s">
        <v>141</v>
      </c>
      <c r="P1056" s="190" t="s">
        <v>141</v>
      </c>
    </row>
    <row r="1057" spans="1:16" ht="15" customHeight="1" x14ac:dyDescent="0.2">
      <c r="A1057" s="188" t="s">
        <v>1236</v>
      </c>
      <c r="B1057" s="187" t="s">
        <v>13</v>
      </c>
      <c r="C1057" s="188">
        <v>3</v>
      </c>
      <c r="D1057" s="188">
        <v>301</v>
      </c>
      <c r="E1057" s="189" t="s">
        <v>84</v>
      </c>
      <c r="F1057" s="190">
        <v>46</v>
      </c>
      <c r="G1057" s="190">
        <v>643.37442349899993</v>
      </c>
      <c r="H1057" s="190">
        <v>67.440661317999997</v>
      </c>
      <c r="I1057" s="190">
        <v>33.274554436000003</v>
      </c>
      <c r="J1057" s="190">
        <v>34.166106882000001</v>
      </c>
      <c r="K1057" s="190">
        <v>553.02451436300009</v>
      </c>
      <c r="L1057" s="190">
        <v>48.655672542999994</v>
      </c>
      <c r="M1057" s="190">
        <v>504.36884182000006</v>
      </c>
      <c r="N1057" s="190">
        <v>22.909247777000001</v>
      </c>
      <c r="O1057" s="190">
        <v>5.5509086640000005</v>
      </c>
      <c r="P1057" s="190">
        <v>17.358339113</v>
      </c>
    </row>
    <row r="1058" spans="1:16" ht="15" customHeight="1" x14ac:dyDescent="0.2">
      <c r="A1058" s="188" t="s">
        <v>1236</v>
      </c>
      <c r="B1058" s="187" t="s">
        <v>13</v>
      </c>
      <c r="C1058" s="188">
        <v>3</v>
      </c>
      <c r="D1058" s="188">
        <v>302</v>
      </c>
      <c r="E1058" s="189" t="s">
        <v>85</v>
      </c>
      <c r="F1058" s="190">
        <v>7</v>
      </c>
      <c r="G1058" s="190">
        <v>10</v>
      </c>
      <c r="H1058" s="190">
        <v>1</v>
      </c>
      <c r="I1058" s="190">
        <v>1</v>
      </c>
      <c r="J1058" s="190">
        <v>0</v>
      </c>
      <c r="K1058" s="190">
        <v>9</v>
      </c>
      <c r="L1058" s="190">
        <v>2</v>
      </c>
      <c r="M1058" s="190">
        <v>7</v>
      </c>
      <c r="N1058" s="190">
        <v>0</v>
      </c>
      <c r="O1058" s="190">
        <v>0</v>
      </c>
      <c r="P1058" s="190">
        <v>0</v>
      </c>
    </row>
    <row r="1059" spans="1:16" ht="15" customHeight="1" x14ac:dyDescent="0.2">
      <c r="A1059" s="188" t="s">
        <v>1236</v>
      </c>
      <c r="B1059" s="187" t="s">
        <v>13</v>
      </c>
      <c r="C1059" s="188">
        <v>3</v>
      </c>
      <c r="D1059" s="188">
        <v>303</v>
      </c>
      <c r="E1059" s="189" t="s">
        <v>1131</v>
      </c>
      <c r="F1059" s="190">
        <v>8</v>
      </c>
      <c r="G1059" s="190">
        <v>127.047631103</v>
      </c>
      <c r="H1059" s="190">
        <v>22.166289021000001</v>
      </c>
      <c r="I1059" s="190">
        <v>5.1503203739999996</v>
      </c>
      <c r="J1059" s="190">
        <v>17.015968646999998</v>
      </c>
      <c r="K1059" s="190">
        <v>101.09608724599998</v>
      </c>
      <c r="L1059" s="190">
        <v>15.031299091000001</v>
      </c>
      <c r="M1059" s="190">
        <v>86.064788155000002</v>
      </c>
      <c r="N1059" s="190">
        <v>3.7852548280000002</v>
      </c>
      <c r="O1059" s="190">
        <v>0.13063392100000001</v>
      </c>
      <c r="P1059" s="190">
        <v>3.654620907</v>
      </c>
    </row>
    <row r="1060" spans="1:16" ht="15" customHeight="1" x14ac:dyDescent="0.2">
      <c r="A1060" s="188" t="s">
        <v>1236</v>
      </c>
      <c r="B1060" s="187" t="s">
        <v>13</v>
      </c>
      <c r="C1060" s="188">
        <v>3</v>
      </c>
      <c r="D1060" s="188">
        <v>304</v>
      </c>
      <c r="E1060" s="189" t="s">
        <v>119</v>
      </c>
      <c r="F1060" s="190">
        <v>14</v>
      </c>
      <c r="G1060" s="190">
        <v>245.999999995</v>
      </c>
      <c r="H1060" s="190">
        <v>84.999999990000006</v>
      </c>
      <c r="I1060" s="190">
        <v>65.999999994999996</v>
      </c>
      <c r="J1060" s="190">
        <v>18.999999995</v>
      </c>
      <c r="K1060" s="190">
        <v>142.99999998800004</v>
      </c>
      <c r="L1060" s="190">
        <v>60.999999994999996</v>
      </c>
      <c r="M1060" s="190">
        <v>81.999999993000003</v>
      </c>
      <c r="N1060" s="190">
        <v>17.999999978000002</v>
      </c>
      <c r="O1060" s="190">
        <v>10.999999990000001</v>
      </c>
      <c r="P1060" s="190">
        <v>6.9999999880000008</v>
      </c>
    </row>
    <row r="1061" spans="1:16" ht="15" customHeight="1" x14ac:dyDescent="0.2">
      <c r="A1061" s="188" t="s">
        <v>1236</v>
      </c>
      <c r="B1061" s="187" t="s">
        <v>13</v>
      </c>
      <c r="C1061" s="188">
        <v>3</v>
      </c>
      <c r="D1061" s="188">
        <v>305</v>
      </c>
      <c r="E1061" s="189" t="s">
        <v>86</v>
      </c>
      <c r="F1061" s="190">
        <v>2</v>
      </c>
      <c r="G1061" s="190" t="s">
        <v>141</v>
      </c>
      <c r="H1061" s="190" t="s">
        <v>141</v>
      </c>
      <c r="I1061" s="190" t="s">
        <v>141</v>
      </c>
      <c r="J1061" s="190" t="s">
        <v>141</v>
      </c>
      <c r="K1061" s="190" t="s">
        <v>141</v>
      </c>
      <c r="L1061" s="190" t="s">
        <v>141</v>
      </c>
      <c r="M1061" s="190" t="s">
        <v>141</v>
      </c>
      <c r="N1061" s="190" t="s">
        <v>141</v>
      </c>
      <c r="O1061" s="190" t="s">
        <v>141</v>
      </c>
      <c r="P1061" s="190" t="s">
        <v>141</v>
      </c>
    </row>
    <row r="1062" spans="1:16" ht="15" customHeight="1" x14ac:dyDescent="0.2">
      <c r="A1062" s="188" t="s">
        <v>1236</v>
      </c>
      <c r="B1062" s="187" t="s">
        <v>13</v>
      </c>
      <c r="C1062" s="188">
        <v>3</v>
      </c>
      <c r="D1062" s="188">
        <v>307</v>
      </c>
      <c r="E1062" s="189" t="s">
        <v>87</v>
      </c>
      <c r="F1062" s="190">
        <v>2</v>
      </c>
      <c r="G1062" s="190" t="s">
        <v>141</v>
      </c>
      <c r="H1062" s="190" t="s">
        <v>141</v>
      </c>
      <c r="I1062" s="190" t="s">
        <v>141</v>
      </c>
      <c r="J1062" s="190" t="s">
        <v>141</v>
      </c>
      <c r="K1062" s="190" t="s">
        <v>141</v>
      </c>
      <c r="L1062" s="190" t="s">
        <v>141</v>
      </c>
      <c r="M1062" s="190" t="s">
        <v>141</v>
      </c>
      <c r="N1062" s="190" t="s">
        <v>141</v>
      </c>
      <c r="O1062" s="190" t="s">
        <v>141</v>
      </c>
      <c r="P1062" s="190" t="s">
        <v>141</v>
      </c>
    </row>
    <row r="1063" spans="1:16" ht="15" customHeight="1" x14ac:dyDescent="0.2">
      <c r="A1063" s="188" t="s">
        <v>1236</v>
      </c>
      <c r="B1063" s="187" t="s">
        <v>13</v>
      </c>
      <c r="C1063" s="188">
        <v>3</v>
      </c>
      <c r="D1063" s="188">
        <v>308</v>
      </c>
      <c r="E1063" s="189" t="s">
        <v>1133</v>
      </c>
      <c r="F1063" s="190">
        <v>33</v>
      </c>
      <c r="G1063" s="190">
        <v>196.551364498</v>
      </c>
      <c r="H1063" s="190">
        <v>24.654378577999999</v>
      </c>
      <c r="I1063" s="190">
        <v>11.019195093</v>
      </c>
      <c r="J1063" s="190">
        <v>13.635183484999999</v>
      </c>
      <c r="K1063" s="190">
        <v>160.513126</v>
      </c>
      <c r="L1063" s="190">
        <v>24.916880663000004</v>
      </c>
      <c r="M1063" s="190">
        <v>135.596245337</v>
      </c>
      <c r="N1063" s="190">
        <v>11.383859898000001</v>
      </c>
      <c r="O1063" s="190">
        <v>6.9535359120000004</v>
      </c>
      <c r="P1063" s="190">
        <v>4.4303239859999994</v>
      </c>
    </row>
    <row r="1064" spans="1:16" ht="15" customHeight="1" x14ac:dyDescent="0.2">
      <c r="A1064" s="188" t="s">
        <v>1236</v>
      </c>
      <c r="B1064" s="187" t="s">
        <v>13</v>
      </c>
      <c r="C1064" s="188">
        <v>3</v>
      </c>
      <c r="D1064" s="188">
        <v>309</v>
      </c>
      <c r="E1064" s="189" t="s">
        <v>88</v>
      </c>
      <c r="F1064" s="190">
        <v>3</v>
      </c>
      <c r="G1064" s="190">
        <v>4.9999999989999999</v>
      </c>
      <c r="H1064" s="190">
        <v>1.9999999989999999</v>
      </c>
      <c r="I1064" s="190">
        <v>0</v>
      </c>
      <c r="J1064" s="190">
        <v>1.9999999989999999</v>
      </c>
      <c r="K1064" s="190">
        <v>2.9999999989999999</v>
      </c>
      <c r="L1064" s="190">
        <v>0</v>
      </c>
      <c r="M1064" s="190">
        <v>2.9999999989999999</v>
      </c>
      <c r="N1064" s="190">
        <v>0</v>
      </c>
      <c r="O1064" s="190">
        <v>0</v>
      </c>
      <c r="P1064" s="190">
        <v>0</v>
      </c>
    </row>
    <row r="1065" spans="1:16" ht="15" customHeight="1" x14ac:dyDescent="0.2">
      <c r="A1065" s="188" t="s">
        <v>1236</v>
      </c>
      <c r="B1065" s="187" t="s">
        <v>13</v>
      </c>
      <c r="C1065" s="188">
        <v>3</v>
      </c>
      <c r="D1065" s="188">
        <v>310</v>
      </c>
      <c r="E1065" s="189" t="s">
        <v>1134</v>
      </c>
      <c r="F1065" s="190">
        <v>3</v>
      </c>
      <c r="G1065" s="190">
        <v>15.430071826000001</v>
      </c>
      <c r="H1065" s="190">
        <v>7.0250597999999997E-2</v>
      </c>
      <c r="I1065" s="190">
        <v>0</v>
      </c>
      <c r="J1065" s="190">
        <v>7.0250597999999997E-2</v>
      </c>
      <c r="K1065" s="190">
        <v>15.359821225999999</v>
      </c>
      <c r="L1065" s="190">
        <v>1.2458770939999999</v>
      </c>
      <c r="M1065" s="190">
        <v>14.113944132</v>
      </c>
      <c r="N1065" s="190">
        <v>0</v>
      </c>
      <c r="O1065" s="190">
        <v>0</v>
      </c>
      <c r="P1065" s="190">
        <v>0</v>
      </c>
    </row>
    <row r="1066" spans="1:16" ht="15" customHeight="1" x14ac:dyDescent="0.2">
      <c r="A1066" s="188" t="s">
        <v>1236</v>
      </c>
      <c r="B1066" s="187" t="s">
        <v>13</v>
      </c>
      <c r="C1066" s="188">
        <v>3</v>
      </c>
      <c r="D1066" s="188">
        <v>311</v>
      </c>
      <c r="E1066" s="189" t="s">
        <v>89</v>
      </c>
      <c r="F1066" s="190">
        <v>7</v>
      </c>
      <c r="G1066" s="190">
        <v>13.999999999</v>
      </c>
      <c r="H1066" s="190">
        <v>2.9999999989999999</v>
      </c>
      <c r="I1066" s="190">
        <v>2</v>
      </c>
      <c r="J1066" s="190">
        <v>0.99999999899999992</v>
      </c>
      <c r="K1066" s="190">
        <v>10.999999998</v>
      </c>
      <c r="L1066" s="190">
        <v>2.4999999989999999</v>
      </c>
      <c r="M1066" s="190">
        <v>8.4999999989999999</v>
      </c>
      <c r="N1066" s="190">
        <v>0</v>
      </c>
      <c r="O1066" s="190">
        <v>0</v>
      </c>
      <c r="P1066" s="190">
        <v>0</v>
      </c>
    </row>
    <row r="1067" spans="1:16" ht="15" customHeight="1" x14ac:dyDescent="0.2">
      <c r="A1067" s="188" t="s">
        <v>1236</v>
      </c>
      <c r="B1067" s="187" t="s">
        <v>13</v>
      </c>
      <c r="C1067" s="188">
        <v>3</v>
      </c>
      <c r="D1067" s="188">
        <v>312</v>
      </c>
      <c r="E1067" s="189" t="s">
        <v>1135</v>
      </c>
      <c r="F1067" s="190">
        <v>4</v>
      </c>
      <c r="G1067" s="190">
        <v>10.662790697</v>
      </c>
      <c r="H1067" s="190">
        <v>0.174418604</v>
      </c>
      <c r="I1067" s="190">
        <v>0</v>
      </c>
      <c r="J1067" s="190">
        <v>0.174418604</v>
      </c>
      <c r="K1067" s="190">
        <v>10.488372093000001</v>
      </c>
      <c r="L1067" s="190">
        <v>0</v>
      </c>
      <c r="M1067" s="190">
        <v>10.488372093000001</v>
      </c>
      <c r="N1067" s="190">
        <v>0</v>
      </c>
      <c r="O1067" s="190">
        <v>0</v>
      </c>
      <c r="P1067" s="190">
        <v>0</v>
      </c>
    </row>
    <row r="1068" spans="1:16" ht="15" customHeight="1" x14ac:dyDescent="0.2">
      <c r="A1068" s="188" t="s">
        <v>1236</v>
      </c>
      <c r="B1068" s="187" t="s">
        <v>13</v>
      </c>
      <c r="C1068" s="188">
        <v>3</v>
      </c>
      <c r="D1068" s="188">
        <v>313</v>
      </c>
      <c r="E1068" s="189" t="s">
        <v>1211</v>
      </c>
      <c r="F1068" s="190">
        <v>43</v>
      </c>
      <c r="G1068" s="190">
        <v>209.47647058000001</v>
      </c>
      <c r="H1068" s="190">
        <v>90.573949571</v>
      </c>
      <c r="I1068" s="190">
        <v>84.573949573999997</v>
      </c>
      <c r="J1068" s="190">
        <v>5.9999999969999998</v>
      </c>
      <c r="K1068" s="190">
        <v>110.90252099599999</v>
      </c>
      <c r="L1068" s="190">
        <v>51.573949574000004</v>
      </c>
      <c r="M1068" s="190">
        <v>59.328571421999996</v>
      </c>
      <c r="N1068" s="190">
        <v>7.9999999960000006</v>
      </c>
      <c r="O1068" s="190">
        <v>5.9999999960000006</v>
      </c>
      <c r="P1068" s="190">
        <v>2</v>
      </c>
    </row>
    <row r="1069" spans="1:16" ht="15" customHeight="1" x14ac:dyDescent="0.2">
      <c r="A1069" s="188" t="s">
        <v>1236</v>
      </c>
      <c r="B1069" s="187" t="s">
        <v>13</v>
      </c>
      <c r="C1069" s="188">
        <v>3</v>
      </c>
      <c r="D1069" s="188">
        <v>314</v>
      </c>
      <c r="E1069" s="189" t="s">
        <v>1136</v>
      </c>
      <c r="F1069" s="190">
        <v>28</v>
      </c>
      <c r="G1069" s="190">
        <v>196.47609047200001</v>
      </c>
      <c r="H1069" s="190">
        <v>64.138321421000001</v>
      </c>
      <c r="I1069" s="190">
        <v>57.367727279</v>
      </c>
      <c r="J1069" s="190">
        <v>6.7705941420000002</v>
      </c>
      <c r="K1069" s="190">
        <v>117.01277075299998</v>
      </c>
      <c r="L1069" s="190">
        <v>77.422169464999996</v>
      </c>
      <c r="M1069" s="190">
        <v>39.590601288000002</v>
      </c>
      <c r="N1069" s="190">
        <v>15.324998283000001</v>
      </c>
      <c r="O1069" s="190">
        <v>15.324998283000001</v>
      </c>
      <c r="P1069" s="190">
        <v>0</v>
      </c>
    </row>
    <row r="1070" spans="1:16" ht="15" customHeight="1" x14ac:dyDescent="0.2">
      <c r="A1070" s="188" t="s">
        <v>1236</v>
      </c>
      <c r="B1070" s="187" t="s">
        <v>13</v>
      </c>
      <c r="C1070" s="188">
        <v>3</v>
      </c>
      <c r="D1070" s="188">
        <v>315</v>
      </c>
      <c r="E1070" s="189" t="s">
        <v>90</v>
      </c>
      <c r="F1070" s="190">
        <v>43</v>
      </c>
      <c r="G1070" s="190">
        <v>281.08464199600002</v>
      </c>
      <c r="H1070" s="190">
        <v>136.206533143</v>
      </c>
      <c r="I1070" s="190">
        <v>118.912088557</v>
      </c>
      <c r="J1070" s="190">
        <v>17.294444586000001</v>
      </c>
      <c r="K1070" s="190">
        <v>116.82844522199998</v>
      </c>
      <c r="L1070" s="190">
        <v>67.717399287000006</v>
      </c>
      <c r="M1070" s="190">
        <v>49.111045935</v>
      </c>
      <c r="N1070" s="190">
        <v>28.049663609</v>
      </c>
      <c r="O1070" s="190">
        <v>23.662131475999999</v>
      </c>
      <c r="P1070" s="190">
        <v>4.3875321330000006</v>
      </c>
    </row>
    <row r="1071" spans="1:16" ht="15" customHeight="1" x14ac:dyDescent="0.2">
      <c r="A1071" s="188" t="s">
        <v>1236</v>
      </c>
      <c r="B1071" s="187" t="s">
        <v>13</v>
      </c>
      <c r="C1071" s="188">
        <v>3</v>
      </c>
      <c r="D1071" s="188">
        <v>316</v>
      </c>
      <c r="E1071" s="189" t="s">
        <v>1137</v>
      </c>
      <c r="F1071" s="190">
        <v>8</v>
      </c>
      <c r="G1071" s="190">
        <v>38.896865597999991</v>
      </c>
      <c r="H1071" s="190">
        <v>12.773411464999999</v>
      </c>
      <c r="I1071" s="190">
        <v>1.151837684</v>
      </c>
      <c r="J1071" s="190">
        <v>11.621573781</v>
      </c>
      <c r="K1071" s="190">
        <v>22.488496534999999</v>
      </c>
      <c r="L1071" s="190">
        <v>6.3316610529999995</v>
      </c>
      <c r="M1071" s="190">
        <v>16.156835482000002</v>
      </c>
      <c r="N1071" s="190">
        <v>3.6349575889999999</v>
      </c>
      <c r="O1071" s="190">
        <v>0.16564111000000001</v>
      </c>
      <c r="P1071" s="190">
        <v>3.4693164789999997</v>
      </c>
    </row>
    <row r="1072" spans="1:16" ht="15" customHeight="1" x14ac:dyDescent="0.2">
      <c r="A1072" s="188" t="s">
        <v>1236</v>
      </c>
      <c r="B1072" s="187" t="s">
        <v>13</v>
      </c>
      <c r="C1072" s="188">
        <v>3</v>
      </c>
      <c r="D1072" s="188">
        <v>317</v>
      </c>
      <c r="E1072" s="189" t="s">
        <v>1212</v>
      </c>
      <c r="F1072" s="190">
        <v>20</v>
      </c>
      <c r="G1072" s="190">
        <v>170.07856045400001</v>
      </c>
      <c r="H1072" s="190">
        <v>65.394226856999992</v>
      </c>
      <c r="I1072" s="190">
        <v>33.790354311999998</v>
      </c>
      <c r="J1072" s="190">
        <v>31.603872545000002</v>
      </c>
      <c r="K1072" s="190">
        <v>97.661438107999999</v>
      </c>
      <c r="L1072" s="190">
        <v>42.730594264000004</v>
      </c>
      <c r="M1072" s="190">
        <v>54.930843843999995</v>
      </c>
      <c r="N1072" s="190">
        <v>7.0228954789999998</v>
      </c>
      <c r="O1072" s="190">
        <v>1.138435689</v>
      </c>
      <c r="P1072" s="190">
        <v>5.8844597900000002</v>
      </c>
    </row>
    <row r="1073" spans="1:16" ht="15" customHeight="1" x14ac:dyDescent="0.2">
      <c r="A1073" s="188" t="s">
        <v>1236</v>
      </c>
      <c r="B1073" s="187" t="s">
        <v>13</v>
      </c>
      <c r="C1073" s="188">
        <v>3</v>
      </c>
      <c r="D1073" s="188">
        <v>318</v>
      </c>
      <c r="E1073" s="189" t="s">
        <v>1138</v>
      </c>
      <c r="F1073" s="190">
        <v>11</v>
      </c>
      <c r="G1073" s="190">
        <v>73.574371709999994</v>
      </c>
      <c r="H1073" s="190">
        <v>24.696969696</v>
      </c>
      <c r="I1073" s="190">
        <v>13</v>
      </c>
      <c r="J1073" s="190">
        <v>11.696969696</v>
      </c>
      <c r="K1073" s="190">
        <v>48.832385217000002</v>
      </c>
      <c r="L1073" s="190">
        <v>22.890167972</v>
      </c>
      <c r="M1073" s="190">
        <v>25.942217245000002</v>
      </c>
      <c r="N1073" s="190">
        <v>4.5016796999999997E-2</v>
      </c>
      <c r="O1073" s="190">
        <v>4.5016796999999997E-2</v>
      </c>
      <c r="P1073" s="190">
        <v>0</v>
      </c>
    </row>
    <row r="1074" spans="1:16" ht="15" customHeight="1" x14ac:dyDescent="0.2">
      <c r="A1074" s="188" t="s">
        <v>1236</v>
      </c>
      <c r="B1074" s="187" t="s">
        <v>13</v>
      </c>
      <c r="C1074" s="188">
        <v>3</v>
      </c>
      <c r="D1074" s="188">
        <v>320</v>
      </c>
      <c r="E1074" s="189" t="s">
        <v>91</v>
      </c>
      <c r="F1074" s="190">
        <v>5</v>
      </c>
      <c r="G1074" s="190">
        <v>8</v>
      </c>
      <c r="H1074" s="190">
        <v>0</v>
      </c>
      <c r="I1074" s="190">
        <v>0</v>
      </c>
      <c r="J1074" s="190">
        <v>0</v>
      </c>
      <c r="K1074" s="190">
        <v>8</v>
      </c>
      <c r="L1074" s="190">
        <v>0</v>
      </c>
      <c r="M1074" s="190">
        <v>8</v>
      </c>
      <c r="N1074" s="190">
        <v>0</v>
      </c>
      <c r="O1074" s="190">
        <v>0</v>
      </c>
      <c r="P1074" s="190">
        <v>0</v>
      </c>
    </row>
    <row r="1075" spans="1:16" ht="15" customHeight="1" x14ac:dyDescent="0.2">
      <c r="A1075" s="188" t="s">
        <v>1236</v>
      </c>
      <c r="B1075" s="187" t="s">
        <v>13</v>
      </c>
      <c r="C1075" s="188">
        <v>4</v>
      </c>
      <c r="D1075" s="188">
        <v>401</v>
      </c>
      <c r="E1075" s="189" t="s">
        <v>1166</v>
      </c>
      <c r="F1075" s="190">
        <v>3</v>
      </c>
      <c r="G1075" s="190" t="s">
        <v>141</v>
      </c>
      <c r="H1075" s="190" t="s">
        <v>141</v>
      </c>
      <c r="I1075" s="190" t="s">
        <v>141</v>
      </c>
      <c r="J1075" s="190" t="s">
        <v>141</v>
      </c>
      <c r="K1075" s="190" t="s">
        <v>141</v>
      </c>
      <c r="L1075" s="190" t="s">
        <v>141</v>
      </c>
      <c r="M1075" s="190" t="s">
        <v>141</v>
      </c>
      <c r="N1075" s="190" t="s">
        <v>141</v>
      </c>
      <c r="O1075" s="190" t="s">
        <v>141</v>
      </c>
      <c r="P1075" s="190" t="s">
        <v>141</v>
      </c>
    </row>
    <row r="1076" spans="1:16" ht="15" customHeight="1" x14ac:dyDescent="0.2">
      <c r="A1076" s="188" t="s">
        <v>1236</v>
      </c>
      <c r="B1076" s="187" t="s">
        <v>13</v>
      </c>
      <c r="C1076" s="188">
        <v>4</v>
      </c>
      <c r="D1076" s="188">
        <v>402</v>
      </c>
      <c r="E1076" s="189" t="s">
        <v>92</v>
      </c>
      <c r="F1076" s="190">
        <v>9</v>
      </c>
      <c r="G1076" s="190">
        <v>108.76056337599999</v>
      </c>
      <c r="H1076" s="190">
        <v>2.5098591509999997</v>
      </c>
      <c r="I1076" s="190">
        <v>0</v>
      </c>
      <c r="J1076" s="190">
        <v>2.5098591509999997</v>
      </c>
      <c r="K1076" s="190">
        <v>102.904225344</v>
      </c>
      <c r="L1076" s="190">
        <v>42.667605629000001</v>
      </c>
      <c r="M1076" s="190">
        <v>60.236619715000003</v>
      </c>
      <c r="N1076" s="190">
        <v>3.3464788640000003</v>
      </c>
      <c r="O1076" s="190">
        <v>1.6732394320000001</v>
      </c>
      <c r="P1076" s="190">
        <v>1.6732394320000001</v>
      </c>
    </row>
    <row r="1077" spans="1:16" ht="15" customHeight="1" x14ac:dyDescent="0.2">
      <c r="A1077" s="188" t="s">
        <v>1236</v>
      </c>
      <c r="B1077" s="187" t="s">
        <v>13</v>
      </c>
      <c r="C1077" s="188">
        <v>4</v>
      </c>
      <c r="D1077" s="188">
        <v>403</v>
      </c>
      <c r="E1077" s="189" t="s">
        <v>120</v>
      </c>
      <c r="F1077" s="190">
        <v>1</v>
      </c>
      <c r="G1077" s="190" t="s">
        <v>141</v>
      </c>
      <c r="H1077" s="190" t="s">
        <v>141</v>
      </c>
      <c r="I1077" s="190" t="s">
        <v>141</v>
      </c>
      <c r="J1077" s="190" t="s">
        <v>141</v>
      </c>
      <c r="K1077" s="190" t="s">
        <v>141</v>
      </c>
      <c r="L1077" s="190" t="s">
        <v>141</v>
      </c>
      <c r="M1077" s="190" t="s">
        <v>141</v>
      </c>
      <c r="N1077" s="190" t="s">
        <v>141</v>
      </c>
      <c r="O1077" s="190" t="s">
        <v>141</v>
      </c>
      <c r="P1077" s="190" t="s">
        <v>141</v>
      </c>
    </row>
    <row r="1078" spans="1:16" ht="15" customHeight="1" x14ac:dyDescent="0.2">
      <c r="A1078" s="188" t="s">
        <v>1236</v>
      </c>
      <c r="B1078" s="187" t="s">
        <v>13</v>
      </c>
      <c r="C1078" s="188">
        <v>4</v>
      </c>
      <c r="D1078" s="188">
        <v>404</v>
      </c>
      <c r="E1078" s="189" t="s">
        <v>93</v>
      </c>
      <c r="F1078" s="190">
        <v>31</v>
      </c>
      <c r="G1078" s="190">
        <v>197.99999998499999</v>
      </c>
      <c r="H1078" s="190">
        <v>7.9999999690000001</v>
      </c>
      <c r="I1078" s="190">
        <v>0.99999998999999995</v>
      </c>
      <c r="J1078" s="190">
        <v>6.9999999790000009</v>
      </c>
      <c r="K1078" s="190">
        <v>179.99999997</v>
      </c>
      <c r="L1078" s="190">
        <v>93.99999999100001</v>
      </c>
      <c r="M1078" s="190">
        <v>85.999999978999995</v>
      </c>
      <c r="N1078" s="190">
        <v>9.9999999739999996</v>
      </c>
      <c r="O1078" s="190">
        <v>3.999999989</v>
      </c>
      <c r="P1078" s="190">
        <v>5.9999999850000005</v>
      </c>
    </row>
    <row r="1079" spans="1:16" ht="15" customHeight="1" x14ac:dyDescent="0.2">
      <c r="A1079" s="188" t="s">
        <v>1236</v>
      </c>
      <c r="B1079" s="187" t="s">
        <v>13</v>
      </c>
      <c r="C1079" s="188">
        <v>4</v>
      </c>
      <c r="D1079" s="188">
        <v>406</v>
      </c>
      <c r="E1079" s="189" t="s">
        <v>121</v>
      </c>
      <c r="F1079" s="190">
        <v>12</v>
      </c>
      <c r="G1079" s="190">
        <v>70.866008592000014</v>
      </c>
      <c r="H1079" s="190">
        <v>1.073358298</v>
      </c>
      <c r="I1079" s="190">
        <v>0.39443396800000002</v>
      </c>
      <c r="J1079" s="190">
        <v>0.67892433000000008</v>
      </c>
      <c r="K1079" s="190">
        <v>68.705481469999995</v>
      </c>
      <c r="L1079" s="190">
        <v>42.095421221999992</v>
      </c>
      <c r="M1079" s="190">
        <v>26.610060248</v>
      </c>
      <c r="N1079" s="190">
        <v>1.0871688079999999</v>
      </c>
      <c r="O1079" s="190">
        <v>0.61931153099999992</v>
      </c>
      <c r="P1079" s="190">
        <v>0.46785727700000002</v>
      </c>
    </row>
    <row r="1080" spans="1:16" ht="15" customHeight="1" x14ac:dyDescent="0.2">
      <c r="A1080" s="188" t="s">
        <v>1236</v>
      </c>
      <c r="B1080" s="187" t="s">
        <v>13</v>
      </c>
      <c r="C1080" s="188">
        <v>5</v>
      </c>
      <c r="D1080" s="188">
        <v>502</v>
      </c>
      <c r="E1080" s="189" t="s">
        <v>1220</v>
      </c>
      <c r="F1080" s="190">
        <v>9</v>
      </c>
      <c r="G1080" s="190">
        <v>163.58357282300003</v>
      </c>
      <c r="H1080" s="190">
        <v>145.18890464599997</v>
      </c>
      <c r="I1080" s="190">
        <v>126.842813484</v>
      </c>
      <c r="J1080" s="190">
        <v>18.346091161999997</v>
      </c>
      <c r="K1080" s="190">
        <v>17.732954450999998</v>
      </c>
      <c r="L1080" s="190">
        <v>6.7295255239999996</v>
      </c>
      <c r="M1080" s="190">
        <v>11.003428927</v>
      </c>
      <c r="N1080" s="190">
        <v>0.66171371899999998</v>
      </c>
      <c r="O1080" s="190">
        <v>0.66171371899999998</v>
      </c>
      <c r="P1080" s="190">
        <v>0</v>
      </c>
    </row>
    <row r="1081" spans="1:16" ht="15" customHeight="1" x14ac:dyDescent="0.2">
      <c r="A1081" s="188" t="s">
        <v>1236</v>
      </c>
      <c r="B1081" s="187" t="s">
        <v>13</v>
      </c>
      <c r="C1081" s="188">
        <v>5</v>
      </c>
      <c r="D1081" s="188">
        <v>503</v>
      </c>
      <c r="E1081" s="189" t="s">
        <v>96</v>
      </c>
      <c r="F1081" s="190">
        <v>3</v>
      </c>
      <c r="G1081" s="190">
        <v>17.499999999</v>
      </c>
      <c r="H1081" s="190">
        <v>9.9999999989999999</v>
      </c>
      <c r="I1081" s="190">
        <v>9.4999999989999999</v>
      </c>
      <c r="J1081" s="190">
        <v>0.5</v>
      </c>
      <c r="K1081" s="190">
        <v>7.4999999979999998</v>
      </c>
      <c r="L1081" s="190">
        <v>3.9999999990000004</v>
      </c>
      <c r="M1081" s="190">
        <v>3.4999999990000004</v>
      </c>
      <c r="N1081" s="190">
        <v>0</v>
      </c>
      <c r="O1081" s="190">
        <v>0</v>
      </c>
      <c r="P1081" s="190">
        <v>0</v>
      </c>
    </row>
    <row r="1082" spans="1:16" ht="15" customHeight="1" x14ac:dyDescent="0.2">
      <c r="A1082" s="188" t="s">
        <v>1236</v>
      </c>
      <c r="B1082" s="187" t="s">
        <v>13</v>
      </c>
      <c r="C1082" s="188">
        <v>5</v>
      </c>
      <c r="D1082" s="188">
        <v>505</v>
      </c>
      <c r="E1082" s="189" t="s">
        <v>1141</v>
      </c>
      <c r="F1082" s="190">
        <v>17</v>
      </c>
      <c r="G1082" s="190">
        <v>50.469267952000003</v>
      </c>
      <c r="H1082" s="190">
        <v>45.469267952999999</v>
      </c>
      <c r="I1082" s="190">
        <v>33.447513810000004</v>
      </c>
      <c r="J1082" s="190">
        <v>12.021754142999999</v>
      </c>
      <c r="K1082" s="190">
        <v>4.9999999979999998</v>
      </c>
      <c r="L1082" s="190">
        <v>1.9999999989999999</v>
      </c>
      <c r="M1082" s="190">
        <v>2.9999999989999999</v>
      </c>
      <c r="N1082" s="190">
        <v>0</v>
      </c>
      <c r="O1082" s="190">
        <v>0</v>
      </c>
      <c r="P1082" s="190">
        <v>0</v>
      </c>
    </row>
    <row r="1083" spans="1:16" ht="15" customHeight="1" x14ac:dyDescent="0.2">
      <c r="A1083" s="188" t="s">
        <v>1236</v>
      </c>
      <c r="B1083" s="187" t="s">
        <v>13</v>
      </c>
      <c r="C1083" s="188">
        <v>5</v>
      </c>
      <c r="D1083" s="188">
        <v>506</v>
      </c>
      <c r="E1083" s="189" t="s">
        <v>97</v>
      </c>
      <c r="F1083" s="190">
        <v>56</v>
      </c>
      <c r="G1083" s="190">
        <v>505.41260364700003</v>
      </c>
      <c r="H1083" s="190">
        <v>362.85242108699993</v>
      </c>
      <c r="I1083" s="190">
        <v>338.47538680600002</v>
      </c>
      <c r="J1083" s="190">
        <v>24.377034281</v>
      </c>
      <c r="K1083" s="190">
        <v>141.68559680199999</v>
      </c>
      <c r="L1083" s="190">
        <v>71.419098808000001</v>
      </c>
      <c r="M1083" s="190">
        <v>70.266497994000005</v>
      </c>
      <c r="N1083" s="190">
        <v>0.87458572800000001</v>
      </c>
      <c r="O1083" s="190">
        <v>0.570370398</v>
      </c>
      <c r="P1083" s="190">
        <v>0.30421533000000001</v>
      </c>
    </row>
    <row r="1084" spans="1:16" ht="15" customHeight="1" x14ac:dyDescent="0.2">
      <c r="A1084" s="188" t="s">
        <v>1236</v>
      </c>
      <c r="B1084" s="187" t="s">
        <v>13</v>
      </c>
      <c r="C1084" s="188">
        <v>5</v>
      </c>
      <c r="D1084" s="188">
        <v>507</v>
      </c>
      <c r="E1084" s="189" t="s">
        <v>1221</v>
      </c>
      <c r="F1084" s="190">
        <v>3</v>
      </c>
      <c r="G1084" s="190">
        <v>20.571428570999998</v>
      </c>
      <c r="H1084" s="190">
        <v>0</v>
      </c>
      <c r="I1084" s="190">
        <v>0</v>
      </c>
      <c r="J1084" s="190">
        <v>0</v>
      </c>
      <c r="K1084" s="190">
        <v>20.571428568999998</v>
      </c>
      <c r="L1084" s="190">
        <v>11.714285713000001</v>
      </c>
      <c r="M1084" s="190">
        <v>8.8571428559999994</v>
      </c>
      <c r="N1084" s="190">
        <v>0</v>
      </c>
      <c r="O1084" s="190">
        <v>0</v>
      </c>
      <c r="P1084" s="190">
        <v>0</v>
      </c>
    </row>
    <row r="1085" spans="1:16" ht="15" customHeight="1" x14ac:dyDescent="0.2">
      <c r="A1085" s="188" t="s">
        <v>1236</v>
      </c>
      <c r="B1085" s="187" t="s">
        <v>13</v>
      </c>
      <c r="C1085" s="188">
        <v>5</v>
      </c>
      <c r="D1085" s="188">
        <v>508</v>
      </c>
      <c r="E1085" s="189" t="s">
        <v>1143</v>
      </c>
      <c r="F1085" s="190">
        <v>6</v>
      </c>
      <c r="G1085" s="190">
        <v>28.775260002000003</v>
      </c>
      <c r="H1085" s="190">
        <v>7.3070459329999995</v>
      </c>
      <c r="I1085" s="190">
        <v>3.425786896</v>
      </c>
      <c r="J1085" s="190">
        <v>3.881259037</v>
      </c>
      <c r="K1085" s="190">
        <v>21.468214056000001</v>
      </c>
      <c r="L1085" s="190">
        <v>4.1238377259999996</v>
      </c>
      <c r="M1085" s="190">
        <v>17.344376330000003</v>
      </c>
      <c r="N1085" s="190">
        <v>0</v>
      </c>
      <c r="O1085" s="190">
        <v>0</v>
      </c>
      <c r="P1085" s="190">
        <v>0</v>
      </c>
    </row>
    <row r="1086" spans="1:16" ht="15" customHeight="1" x14ac:dyDescent="0.2">
      <c r="A1086" s="188" t="s">
        <v>1236</v>
      </c>
      <c r="B1086" s="187" t="s">
        <v>13</v>
      </c>
      <c r="C1086" s="188">
        <v>6</v>
      </c>
      <c r="D1086" s="188">
        <v>601</v>
      </c>
      <c r="E1086" s="189" t="s">
        <v>98</v>
      </c>
      <c r="F1086" s="190">
        <v>99</v>
      </c>
      <c r="G1086" s="190">
        <v>298.70063089800004</v>
      </c>
      <c r="H1086" s="190">
        <v>273.07444685700005</v>
      </c>
      <c r="I1086" s="190">
        <v>81.019283501000004</v>
      </c>
      <c r="J1086" s="190">
        <v>192.05516335599998</v>
      </c>
      <c r="K1086" s="190">
        <v>20.29431748</v>
      </c>
      <c r="L1086" s="190">
        <v>9.3854375840000017</v>
      </c>
      <c r="M1086" s="190">
        <v>10.908879896</v>
      </c>
      <c r="N1086" s="190">
        <v>5.3318665379999999</v>
      </c>
      <c r="O1086" s="190">
        <v>3.2044577890000001</v>
      </c>
      <c r="P1086" s="190">
        <v>2.1274087489999998</v>
      </c>
    </row>
    <row r="1087" spans="1:16" ht="15" customHeight="1" x14ac:dyDescent="0.2">
      <c r="A1087" s="188" t="s">
        <v>1236</v>
      </c>
      <c r="B1087" s="187" t="s">
        <v>13</v>
      </c>
      <c r="C1087" s="188">
        <v>6</v>
      </c>
      <c r="D1087" s="188">
        <v>602</v>
      </c>
      <c r="E1087" s="189" t="s">
        <v>99</v>
      </c>
      <c r="F1087" s="190">
        <v>49</v>
      </c>
      <c r="G1087" s="190">
        <v>589.42857142399998</v>
      </c>
      <c r="H1087" s="190">
        <v>479.14285713700002</v>
      </c>
      <c r="I1087" s="190">
        <v>178.95238094899997</v>
      </c>
      <c r="J1087" s="190">
        <v>300.19047618799999</v>
      </c>
      <c r="K1087" s="190">
        <v>77.285714280999997</v>
      </c>
      <c r="L1087" s="190">
        <v>19.571428570000002</v>
      </c>
      <c r="M1087" s="190">
        <v>57.714285710999988</v>
      </c>
      <c r="N1087" s="190">
        <v>32.999999998</v>
      </c>
      <c r="O1087" s="190">
        <v>10</v>
      </c>
      <c r="P1087" s="190">
        <v>22.999999998</v>
      </c>
    </row>
    <row r="1088" spans="1:16" ht="15" customHeight="1" x14ac:dyDescent="0.2">
      <c r="A1088" s="188" t="s">
        <v>1236</v>
      </c>
      <c r="B1088" s="187" t="s">
        <v>13</v>
      </c>
      <c r="C1088" s="188">
        <v>6</v>
      </c>
      <c r="D1088" s="188">
        <v>604</v>
      </c>
      <c r="E1088" s="189" t="s">
        <v>100</v>
      </c>
      <c r="F1088" s="190">
        <v>4</v>
      </c>
      <c r="G1088" s="190" t="s">
        <v>141</v>
      </c>
      <c r="H1088" s="190" t="s">
        <v>141</v>
      </c>
      <c r="I1088" s="190" t="s">
        <v>141</v>
      </c>
      <c r="J1088" s="190" t="s">
        <v>141</v>
      </c>
      <c r="K1088" s="190" t="s">
        <v>141</v>
      </c>
      <c r="L1088" s="190" t="s">
        <v>141</v>
      </c>
      <c r="M1088" s="190" t="s">
        <v>141</v>
      </c>
      <c r="N1088" s="190" t="s">
        <v>141</v>
      </c>
      <c r="O1088" s="190" t="s">
        <v>141</v>
      </c>
      <c r="P1088" s="190" t="s">
        <v>141</v>
      </c>
    </row>
    <row r="1089" spans="1:16" ht="15" customHeight="1" x14ac:dyDescent="0.2">
      <c r="A1089" s="188" t="s">
        <v>1236</v>
      </c>
      <c r="B1089" s="187" t="s">
        <v>13</v>
      </c>
      <c r="C1089" s="188">
        <v>6</v>
      </c>
      <c r="D1089" s="188">
        <v>605</v>
      </c>
      <c r="E1089" s="189" t="s">
        <v>1144</v>
      </c>
      <c r="F1089" s="190">
        <v>1</v>
      </c>
      <c r="G1089" s="190" t="s">
        <v>141</v>
      </c>
      <c r="H1089" s="190" t="s">
        <v>141</v>
      </c>
      <c r="I1089" s="190" t="s">
        <v>141</v>
      </c>
      <c r="J1089" s="190" t="s">
        <v>141</v>
      </c>
      <c r="K1089" s="190" t="s">
        <v>141</v>
      </c>
      <c r="L1089" s="190" t="s">
        <v>141</v>
      </c>
      <c r="M1089" s="190" t="s">
        <v>141</v>
      </c>
      <c r="N1089" s="190" t="s">
        <v>141</v>
      </c>
      <c r="O1089" s="190" t="s">
        <v>141</v>
      </c>
      <c r="P1089" s="190" t="s">
        <v>141</v>
      </c>
    </row>
    <row r="1090" spans="1:16" ht="15" customHeight="1" x14ac:dyDescent="0.2">
      <c r="A1090" s="188" t="s">
        <v>1236</v>
      </c>
      <c r="B1090" s="187" t="s">
        <v>13</v>
      </c>
      <c r="C1090" s="188">
        <v>6</v>
      </c>
      <c r="D1090" s="188">
        <v>606</v>
      </c>
      <c r="E1090" s="189" t="s">
        <v>1145</v>
      </c>
      <c r="F1090" s="190">
        <v>12</v>
      </c>
      <c r="G1090" s="190">
        <v>23.717798592999998</v>
      </c>
      <c r="H1090" s="190">
        <v>14.928278686999999</v>
      </c>
      <c r="I1090" s="190">
        <v>4.9344262289999996</v>
      </c>
      <c r="J1090" s="190">
        <v>9.9938524579999992</v>
      </c>
      <c r="K1090" s="190">
        <v>6.7895199039999996</v>
      </c>
      <c r="L1090" s="190">
        <v>0.40222482399999998</v>
      </c>
      <c r="M1090" s="190">
        <v>6.3872950799999995</v>
      </c>
      <c r="N1090" s="190">
        <v>2</v>
      </c>
      <c r="O1090" s="190">
        <v>1</v>
      </c>
      <c r="P1090" s="190">
        <v>1</v>
      </c>
    </row>
    <row r="1091" spans="1:16" ht="15" customHeight="1" x14ac:dyDescent="0.2">
      <c r="A1091" s="188" t="s">
        <v>1236</v>
      </c>
      <c r="B1091" s="187" t="s">
        <v>13</v>
      </c>
      <c r="C1091" s="188">
        <v>7</v>
      </c>
      <c r="D1091" s="188">
        <v>701</v>
      </c>
      <c r="E1091" s="189" t="s">
        <v>1146</v>
      </c>
      <c r="F1091" s="190">
        <v>4</v>
      </c>
      <c r="G1091" s="190" t="s">
        <v>141</v>
      </c>
      <c r="H1091" s="190" t="s">
        <v>141</v>
      </c>
      <c r="I1091" s="190" t="s">
        <v>141</v>
      </c>
      <c r="J1091" s="190" t="s">
        <v>141</v>
      </c>
      <c r="K1091" s="190" t="s">
        <v>141</v>
      </c>
      <c r="L1091" s="190" t="s">
        <v>141</v>
      </c>
      <c r="M1091" s="190" t="s">
        <v>141</v>
      </c>
      <c r="N1091" s="190" t="s">
        <v>141</v>
      </c>
      <c r="O1091" s="190" t="s">
        <v>141</v>
      </c>
      <c r="P1091" s="190" t="s">
        <v>141</v>
      </c>
    </row>
    <row r="1092" spans="1:16" ht="15" customHeight="1" x14ac:dyDescent="0.2">
      <c r="A1092" s="188" t="s">
        <v>1236</v>
      </c>
      <c r="B1092" s="187" t="s">
        <v>13</v>
      </c>
      <c r="C1092" s="188">
        <v>7</v>
      </c>
      <c r="D1092" s="188">
        <v>702</v>
      </c>
      <c r="E1092" s="189" t="s">
        <v>101</v>
      </c>
      <c r="F1092" s="190">
        <v>2</v>
      </c>
      <c r="G1092" s="190" t="s">
        <v>141</v>
      </c>
      <c r="H1092" s="190" t="s">
        <v>141</v>
      </c>
      <c r="I1092" s="190" t="s">
        <v>141</v>
      </c>
      <c r="J1092" s="190" t="s">
        <v>141</v>
      </c>
      <c r="K1092" s="190" t="s">
        <v>141</v>
      </c>
      <c r="L1092" s="190" t="s">
        <v>141</v>
      </c>
      <c r="M1092" s="190" t="s">
        <v>141</v>
      </c>
      <c r="N1092" s="190" t="s">
        <v>141</v>
      </c>
      <c r="O1092" s="190" t="s">
        <v>141</v>
      </c>
      <c r="P1092" s="190" t="s">
        <v>141</v>
      </c>
    </row>
    <row r="1093" spans="1:16" ht="15" customHeight="1" x14ac:dyDescent="0.2">
      <c r="A1093" s="188" t="s">
        <v>1236</v>
      </c>
      <c r="B1093" s="187" t="s">
        <v>13</v>
      </c>
      <c r="C1093" s="188">
        <v>7</v>
      </c>
      <c r="D1093" s="188">
        <v>703</v>
      </c>
      <c r="E1093" s="189" t="s">
        <v>1147</v>
      </c>
      <c r="F1093" s="190">
        <v>15</v>
      </c>
      <c r="G1093" s="190">
        <v>150.57506699099997</v>
      </c>
      <c r="H1093" s="190">
        <v>4.0577784630000009</v>
      </c>
      <c r="I1093" s="190">
        <v>1</v>
      </c>
      <c r="J1093" s="190">
        <v>3.057778463</v>
      </c>
      <c r="K1093" s="190">
        <v>144.485742784</v>
      </c>
      <c r="L1093" s="190">
        <v>29.530932296</v>
      </c>
      <c r="M1093" s="190">
        <v>114.95481048800001</v>
      </c>
      <c r="N1093" s="190">
        <v>2.031545741</v>
      </c>
      <c r="O1093" s="190">
        <v>1</v>
      </c>
      <c r="P1093" s="190">
        <v>1.031545741</v>
      </c>
    </row>
    <row r="1094" spans="1:16" ht="15" customHeight="1" x14ac:dyDescent="0.2">
      <c r="A1094" s="188" t="s">
        <v>1236</v>
      </c>
      <c r="B1094" s="187" t="s">
        <v>13</v>
      </c>
      <c r="C1094" s="188">
        <v>7</v>
      </c>
      <c r="D1094" s="188">
        <v>704</v>
      </c>
      <c r="E1094" s="189" t="s">
        <v>1222</v>
      </c>
      <c r="F1094" s="190">
        <v>35</v>
      </c>
      <c r="G1094" s="190">
        <v>185.86920621500002</v>
      </c>
      <c r="H1094" s="190">
        <v>1.857028205</v>
      </c>
      <c r="I1094" s="190">
        <v>0</v>
      </c>
      <c r="J1094" s="190">
        <v>1.857028205</v>
      </c>
      <c r="K1094" s="190">
        <v>178.84191048700001</v>
      </c>
      <c r="L1094" s="190">
        <v>113.64276023799998</v>
      </c>
      <c r="M1094" s="190">
        <v>65.199150248999999</v>
      </c>
      <c r="N1094" s="190">
        <v>5.1702675149999999</v>
      </c>
      <c r="O1094" s="190">
        <v>3.8249496059999997</v>
      </c>
      <c r="P1094" s="190">
        <v>1.345317909</v>
      </c>
    </row>
    <row r="1095" spans="1:16" ht="15" customHeight="1" x14ac:dyDescent="0.2">
      <c r="A1095" s="188" t="s">
        <v>1236</v>
      </c>
      <c r="B1095" s="187" t="s">
        <v>13</v>
      </c>
      <c r="C1095" s="188">
        <v>7</v>
      </c>
      <c r="D1095" s="188">
        <v>705</v>
      </c>
      <c r="E1095" s="189" t="s">
        <v>105</v>
      </c>
      <c r="F1095" s="190">
        <v>4</v>
      </c>
      <c r="G1095" s="190">
        <v>6.8</v>
      </c>
      <c r="H1095" s="190">
        <v>0</v>
      </c>
      <c r="I1095" s="190">
        <v>0</v>
      </c>
      <c r="J1095" s="190">
        <v>0</v>
      </c>
      <c r="K1095" s="190">
        <v>6.8</v>
      </c>
      <c r="L1095" s="190">
        <v>4.5999999999999996</v>
      </c>
      <c r="M1095" s="190">
        <v>2.2000000000000002</v>
      </c>
      <c r="N1095" s="190">
        <v>0</v>
      </c>
      <c r="O1095" s="190">
        <v>0</v>
      </c>
      <c r="P1095" s="190">
        <v>0</v>
      </c>
    </row>
    <row r="1096" spans="1:16" ht="15" customHeight="1" x14ac:dyDescent="0.2">
      <c r="A1096" s="188" t="s">
        <v>1236</v>
      </c>
      <c r="B1096" s="187" t="s">
        <v>13</v>
      </c>
      <c r="C1096" s="188">
        <v>7</v>
      </c>
      <c r="D1096" s="188">
        <v>706</v>
      </c>
      <c r="E1096" s="189" t="s">
        <v>102</v>
      </c>
      <c r="F1096" s="190">
        <v>1</v>
      </c>
      <c r="G1096" s="190" t="s">
        <v>141</v>
      </c>
      <c r="H1096" s="190" t="s">
        <v>141</v>
      </c>
      <c r="I1096" s="190" t="s">
        <v>141</v>
      </c>
      <c r="J1096" s="190" t="s">
        <v>141</v>
      </c>
      <c r="K1096" s="190" t="s">
        <v>141</v>
      </c>
      <c r="L1096" s="190" t="s">
        <v>141</v>
      </c>
      <c r="M1096" s="190" t="s">
        <v>141</v>
      </c>
      <c r="N1096" s="190" t="s">
        <v>141</v>
      </c>
      <c r="O1096" s="190" t="s">
        <v>141</v>
      </c>
      <c r="P1096" s="190" t="s">
        <v>141</v>
      </c>
    </row>
    <row r="1097" spans="1:16" ht="15" customHeight="1" x14ac:dyDescent="0.2">
      <c r="A1097" s="188" t="s">
        <v>1236</v>
      </c>
      <c r="B1097" s="187" t="s">
        <v>13</v>
      </c>
      <c r="C1097" s="188">
        <v>7</v>
      </c>
      <c r="D1097" s="188">
        <v>707</v>
      </c>
      <c r="E1097" s="189" t="s">
        <v>1148</v>
      </c>
      <c r="F1097" s="190">
        <v>5</v>
      </c>
      <c r="G1097" s="190">
        <v>18.886163590999999</v>
      </c>
      <c r="H1097" s="190">
        <v>6.9605568000000007E-2</v>
      </c>
      <c r="I1097" s="190">
        <v>3.4802784000000003E-2</v>
      </c>
      <c r="J1097" s="190">
        <v>3.4802784000000003E-2</v>
      </c>
      <c r="K1097" s="190">
        <v>18.781755236000002</v>
      </c>
      <c r="L1097" s="190">
        <v>7.4286819120000009</v>
      </c>
      <c r="M1097" s="190">
        <v>11.353073324</v>
      </c>
      <c r="N1097" s="190">
        <v>3.4802784000000003E-2</v>
      </c>
      <c r="O1097" s="190">
        <v>3.4802784000000003E-2</v>
      </c>
      <c r="P1097" s="190">
        <v>0</v>
      </c>
    </row>
    <row r="1098" spans="1:16" ht="15" customHeight="1" x14ac:dyDescent="0.2">
      <c r="A1098" s="188" t="s">
        <v>1236</v>
      </c>
      <c r="B1098" s="187" t="s">
        <v>13</v>
      </c>
      <c r="C1098" s="188">
        <v>7</v>
      </c>
      <c r="D1098" s="188">
        <v>708</v>
      </c>
      <c r="E1098" s="189" t="s">
        <v>1149</v>
      </c>
      <c r="F1098" s="190">
        <v>3</v>
      </c>
      <c r="G1098" s="190">
        <v>12.794437013</v>
      </c>
      <c r="H1098" s="190">
        <v>4.3732433000000001E-2</v>
      </c>
      <c r="I1098" s="190">
        <v>0</v>
      </c>
      <c r="J1098" s="190">
        <v>4.3732433000000001E-2</v>
      </c>
      <c r="K1098" s="190">
        <v>12.269647805</v>
      </c>
      <c r="L1098" s="190">
        <v>0.21866216900000002</v>
      </c>
      <c r="M1098" s="190">
        <v>12.050985636</v>
      </c>
      <c r="N1098" s="190">
        <v>0.48105677299999994</v>
      </c>
      <c r="O1098" s="190">
        <v>0</v>
      </c>
      <c r="P1098" s="190">
        <v>0.48105677299999994</v>
      </c>
    </row>
    <row r="1099" spans="1:16" ht="15" customHeight="1" x14ac:dyDescent="0.2">
      <c r="A1099" s="188" t="s">
        <v>1236</v>
      </c>
      <c r="B1099" s="187" t="s">
        <v>13</v>
      </c>
      <c r="C1099" s="188">
        <v>7</v>
      </c>
      <c r="D1099" s="188">
        <v>709</v>
      </c>
      <c r="E1099" s="189" t="s">
        <v>1150</v>
      </c>
      <c r="F1099" s="190">
        <v>17</v>
      </c>
      <c r="G1099" s="190">
        <v>26.488316865000002</v>
      </c>
      <c r="H1099" s="190">
        <v>1</v>
      </c>
      <c r="I1099" s="190">
        <v>0</v>
      </c>
      <c r="J1099" s="190">
        <v>1</v>
      </c>
      <c r="K1099" s="190">
        <v>24.488316862999998</v>
      </c>
      <c r="L1099" s="190">
        <v>6.4613095220000005</v>
      </c>
      <c r="M1099" s="190">
        <v>18.027007341000001</v>
      </c>
      <c r="N1099" s="190">
        <v>1</v>
      </c>
      <c r="O1099" s="190">
        <v>1</v>
      </c>
      <c r="P1099" s="190">
        <v>0</v>
      </c>
    </row>
    <row r="1100" spans="1:16" ht="15" customHeight="1" x14ac:dyDescent="0.2">
      <c r="A1100" s="188" t="s">
        <v>1236</v>
      </c>
      <c r="B1100" s="187" t="s">
        <v>13</v>
      </c>
      <c r="C1100" s="188">
        <v>7</v>
      </c>
      <c r="D1100" s="188">
        <v>710</v>
      </c>
      <c r="E1100" s="189" t="s">
        <v>1223</v>
      </c>
      <c r="F1100" s="190">
        <v>3</v>
      </c>
      <c r="G1100" s="190">
        <v>13.282536008000001</v>
      </c>
      <c r="H1100" s="190">
        <v>9.4828529999999994E-3</v>
      </c>
      <c r="I1100" s="190">
        <v>9.4828529999999994E-3</v>
      </c>
      <c r="J1100" s="190">
        <v>0</v>
      </c>
      <c r="K1100" s="190">
        <v>12.225638884999999</v>
      </c>
      <c r="L1100" s="190">
        <v>9.3130629930000008</v>
      </c>
      <c r="M1100" s="190">
        <v>2.912575892</v>
      </c>
      <c r="N1100" s="190">
        <v>1.047414267</v>
      </c>
      <c r="O1100" s="190">
        <v>1.037931414</v>
      </c>
      <c r="P1100" s="190">
        <v>9.4828529999999994E-3</v>
      </c>
    </row>
    <row r="1101" spans="1:16" ht="15" customHeight="1" x14ac:dyDescent="0.2">
      <c r="A1101" s="188" t="s">
        <v>1237</v>
      </c>
      <c r="B1101" s="187" t="s">
        <v>14</v>
      </c>
      <c r="C1101" s="188">
        <v>1</v>
      </c>
      <c r="D1101" s="188">
        <v>101</v>
      </c>
      <c r="E1101" s="189" t="s">
        <v>71</v>
      </c>
      <c r="F1101" s="190">
        <v>61</v>
      </c>
      <c r="G1101" s="190">
        <v>793.46000137300007</v>
      </c>
      <c r="H1101" s="190">
        <v>567.32280613400007</v>
      </c>
      <c r="I1101" s="190">
        <v>554.79918341199993</v>
      </c>
      <c r="J1101" s="190">
        <v>12.523622721999999</v>
      </c>
      <c r="K1101" s="190">
        <v>200.65122054900002</v>
      </c>
      <c r="L1101" s="190">
        <v>124.63075131499998</v>
      </c>
      <c r="M1101" s="190">
        <v>76.020469234000018</v>
      </c>
      <c r="N1101" s="190">
        <v>25.485974668000001</v>
      </c>
      <c r="O1101" s="190">
        <v>24.481171374999999</v>
      </c>
      <c r="P1101" s="190">
        <v>1.0048032929999999</v>
      </c>
    </row>
    <row r="1102" spans="1:16" ht="15" customHeight="1" x14ac:dyDescent="0.2">
      <c r="A1102" s="188" t="s">
        <v>1237</v>
      </c>
      <c r="B1102" s="187" t="s">
        <v>14</v>
      </c>
      <c r="C1102" s="188">
        <v>1</v>
      </c>
      <c r="D1102" s="188">
        <v>103</v>
      </c>
      <c r="E1102" s="189" t="s">
        <v>111</v>
      </c>
      <c r="F1102" s="190">
        <v>12</v>
      </c>
      <c r="G1102" s="190">
        <v>136.91304347799999</v>
      </c>
      <c r="H1102" s="190">
        <v>101.60869565100001</v>
      </c>
      <c r="I1102" s="190">
        <v>98.565217391000004</v>
      </c>
      <c r="J1102" s="190">
        <v>3.0434782600000001</v>
      </c>
      <c r="K1102" s="190">
        <v>22.217391302999999</v>
      </c>
      <c r="L1102" s="190">
        <v>11.130434782</v>
      </c>
      <c r="M1102" s="190">
        <v>11.086956520999999</v>
      </c>
      <c r="N1102" s="190">
        <v>13.086956520999999</v>
      </c>
      <c r="O1102" s="190">
        <v>12.086956520999999</v>
      </c>
      <c r="P1102" s="190">
        <v>1</v>
      </c>
    </row>
    <row r="1103" spans="1:16" ht="15" customHeight="1" x14ac:dyDescent="0.2">
      <c r="A1103" s="188" t="s">
        <v>1237</v>
      </c>
      <c r="B1103" s="187" t="s">
        <v>14</v>
      </c>
      <c r="C1103" s="188">
        <v>1</v>
      </c>
      <c r="D1103" s="188">
        <v>104</v>
      </c>
      <c r="E1103" s="189" t="s">
        <v>1108</v>
      </c>
      <c r="F1103" s="190">
        <v>12</v>
      </c>
      <c r="G1103" s="190">
        <v>39.999999998999996</v>
      </c>
      <c r="H1103" s="190">
        <v>27.999999999</v>
      </c>
      <c r="I1103" s="190">
        <v>24.999999999</v>
      </c>
      <c r="J1103" s="190">
        <v>3</v>
      </c>
      <c r="K1103" s="190">
        <v>6.9999999989999999</v>
      </c>
      <c r="L1103" s="190">
        <v>0</v>
      </c>
      <c r="M1103" s="190">
        <v>6.9999999989999999</v>
      </c>
      <c r="N1103" s="190">
        <v>5</v>
      </c>
      <c r="O1103" s="190">
        <v>4</v>
      </c>
      <c r="P1103" s="190">
        <v>1</v>
      </c>
    </row>
    <row r="1104" spans="1:16" ht="15" customHeight="1" x14ac:dyDescent="0.2">
      <c r="A1104" s="188" t="s">
        <v>1237</v>
      </c>
      <c r="B1104" s="187" t="s">
        <v>14</v>
      </c>
      <c r="C1104" s="188">
        <v>1</v>
      </c>
      <c r="D1104" s="188">
        <v>105</v>
      </c>
      <c r="E1104" s="189" t="s">
        <v>1109</v>
      </c>
      <c r="F1104" s="190">
        <v>16</v>
      </c>
      <c r="G1104" s="190">
        <v>83.999999996000014</v>
      </c>
      <c r="H1104" s="190">
        <v>48.999999991000003</v>
      </c>
      <c r="I1104" s="190">
        <v>32.999999994999996</v>
      </c>
      <c r="J1104" s="190">
        <v>15.999999996</v>
      </c>
      <c r="K1104" s="190">
        <v>19.999999995</v>
      </c>
      <c r="L1104" s="190">
        <v>3.9999999989999995</v>
      </c>
      <c r="M1104" s="190">
        <v>15.999999996</v>
      </c>
      <c r="N1104" s="190">
        <v>14.999999992999999</v>
      </c>
      <c r="O1104" s="190">
        <v>3.9999999989999999</v>
      </c>
      <c r="P1104" s="190">
        <v>10.999999994</v>
      </c>
    </row>
    <row r="1105" spans="1:16" ht="15" customHeight="1" x14ac:dyDescent="0.2">
      <c r="A1105" s="188" t="s">
        <v>1237</v>
      </c>
      <c r="B1105" s="187" t="s">
        <v>14</v>
      </c>
      <c r="C1105" s="188">
        <v>1</v>
      </c>
      <c r="D1105" s="188">
        <v>106</v>
      </c>
      <c r="E1105" s="189" t="s">
        <v>1204</v>
      </c>
      <c r="F1105" s="190">
        <v>33</v>
      </c>
      <c r="G1105" s="190">
        <v>221.99999999699997</v>
      </c>
      <c r="H1105" s="190">
        <v>177.99999999599999</v>
      </c>
      <c r="I1105" s="190">
        <v>170.99999999799999</v>
      </c>
      <c r="J1105" s="190">
        <v>6.9999999979999998</v>
      </c>
      <c r="K1105" s="190">
        <v>43.999999997000003</v>
      </c>
      <c r="L1105" s="190">
        <v>15.999999999</v>
      </c>
      <c r="M1105" s="190">
        <v>27.999999998</v>
      </c>
      <c r="N1105" s="190">
        <v>0</v>
      </c>
      <c r="O1105" s="190">
        <v>0</v>
      </c>
      <c r="P1105" s="190">
        <v>0</v>
      </c>
    </row>
    <row r="1106" spans="1:16" ht="15" customHeight="1" x14ac:dyDescent="0.2">
      <c r="A1106" s="188" t="s">
        <v>1237</v>
      </c>
      <c r="B1106" s="187" t="s">
        <v>14</v>
      </c>
      <c r="C1106" s="188">
        <v>1</v>
      </c>
      <c r="D1106" s="188">
        <v>107</v>
      </c>
      <c r="E1106" s="189" t="s">
        <v>72</v>
      </c>
      <c r="F1106" s="190">
        <v>10</v>
      </c>
      <c r="G1106" s="190">
        <v>113.860215052</v>
      </c>
      <c r="H1106" s="190">
        <v>71.548387094999995</v>
      </c>
      <c r="I1106" s="190">
        <v>70.086021503999987</v>
      </c>
      <c r="J1106" s="190">
        <v>1.462365591</v>
      </c>
      <c r="K1106" s="190">
        <v>23.849462364000001</v>
      </c>
      <c r="L1106" s="190">
        <v>13.924731182</v>
      </c>
      <c r="M1106" s="190">
        <v>9.9247311820000004</v>
      </c>
      <c r="N1106" s="190">
        <v>18.462365591000001</v>
      </c>
      <c r="O1106" s="190">
        <v>17.462365591000001</v>
      </c>
      <c r="P1106" s="190">
        <v>1</v>
      </c>
    </row>
    <row r="1107" spans="1:16" ht="15" customHeight="1" x14ac:dyDescent="0.2">
      <c r="A1107" s="188" t="s">
        <v>1237</v>
      </c>
      <c r="B1107" s="187" t="s">
        <v>14</v>
      </c>
      <c r="C1107" s="188">
        <v>1</v>
      </c>
      <c r="D1107" s="188">
        <v>108</v>
      </c>
      <c r="E1107" s="189" t="s">
        <v>1110</v>
      </c>
      <c r="F1107" s="190">
        <v>49</v>
      </c>
      <c r="G1107" s="190">
        <v>1223.5032764259997</v>
      </c>
      <c r="H1107" s="190">
        <v>690.27351901100008</v>
      </c>
      <c r="I1107" s="190">
        <v>544.89260257100011</v>
      </c>
      <c r="J1107" s="190">
        <v>145.38091644000002</v>
      </c>
      <c r="K1107" s="190">
        <v>487.35482479300003</v>
      </c>
      <c r="L1107" s="190">
        <v>290.317843665</v>
      </c>
      <c r="M1107" s="190">
        <v>197.03698112800001</v>
      </c>
      <c r="N1107" s="190">
        <v>45.874932608000009</v>
      </c>
      <c r="O1107" s="190">
        <v>31.912452825999999</v>
      </c>
      <c r="P1107" s="190">
        <v>13.962479781999999</v>
      </c>
    </row>
    <row r="1108" spans="1:16" ht="15" customHeight="1" x14ac:dyDescent="0.2">
      <c r="A1108" s="188" t="s">
        <v>1237</v>
      </c>
      <c r="B1108" s="187" t="s">
        <v>14</v>
      </c>
      <c r="C1108" s="188">
        <v>1</v>
      </c>
      <c r="D1108" s="188">
        <v>110</v>
      </c>
      <c r="E1108" s="189" t="s">
        <v>112</v>
      </c>
      <c r="F1108" s="190">
        <v>56</v>
      </c>
      <c r="G1108" s="190">
        <v>1357.6562183950002</v>
      </c>
      <c r="H1108" s="190">
        <v>922.13043477199994</v>
      </c>
      <c r="I1108" s="190">
        <v>716.13043477600002</v>
      </c>
      <c r="J1108" s="190">
        <v>205.99999999599999</v>
      </c>
      <c r="K1108" s="190">
        <v>362.96056621799994</v>
      </c>
      <c r="L1108" s="190">
        <v>219.495449944</v>
      </c>
      <c r="M1108" s="190">
        <v>143.465116274</v>
      </c>
      <c r="N1108" s="190">
        <v>72.565217383999993</v>
      </c>
      <c r="O1108" s="190">
        <v>63.565217386</v>
      </c>
      <c r="P1108" s="190">
        <v>8.9999999979999998</v>
      </c>
    </row>
    <row r="1109" spans="1:16" ht="15" customHeight="1" x14ac:dyDescent="0.2">
      <c r="A1109" s="188" t="s">
        <v>1237</v>
      </c>
      <c r="B1109" s="187" t="s">
        <v>14</v>
      </c>
      <c r="C1109" s="188">
        <v>1</v>
      </c>
      <c r="D1109" s="188">
        <v>111</v>
      </c>
      <c r="E1109" s="189" t="s">
        <v>1111</v>
      </c>
      <c r="F1109" s="190">
        <v>19</v>
      </c>
      <c r="G1109" s="190">
        <v>192.397397052</v>
      </c>
      <c r="H1109" s="190">
        <v>106.332564383</v>
      </c>
      <c r="I1109" s="190">
        <v>104.332564383</v>
      </c>
      <c r="J1109" s="190">
        <v>2</v>
      </c>
      <c r="K1109" s="190">
        <v>58.755336727</v>
      </c>
      <c r="L1109" s="190">
        <v>30.723798372999997</v>
      </c>
      <c r="M1109" s="190">
        <v>28.031538354000002</v>
      </c>
      <c r="N1109" s="190">
        <v>27.309495935000001</v>
      </c>
      <c r="O1109" s="190">
        <v>24.659860899000002</v>
      </c>
      <c r="P1109" s="190">
        <v>2.6496350360000003</v>
      </c>
    </row>
    <row r="1110" spans="1:16" ht="15" customHeight="1" x14ac:dyDescent="0.2">
      <c r="A1110" s="188" t="s">
        <v>1237</v>
      </c>
      <c r="B1110" s="187" t="s">
        <v>14</v>
      </c>
      <c r="C1110" s="188">
        <v>1</v>
      </c>
      <c r="D1110" s="188">
        <v>112</v>
      </c>
      <c r="E1110" s="189" t="s">
        <v>1112</v>
      </c>
      <c r="F1110" s="190">
        <v>38</v>
      </c>
      <c r="G1110" s="190">
        <v>250.44508670100001</v>
      </c>
      <c r="H1110" s="190">
        <v>152.10101843699999</v>
      </c>
      <c r="I1110" s="190">
        <v>144.328103492</v>
      </c>
      <c r="J1110" s="190">
        <v>7.7729149450000001</v>
      </c>
      <c r="K1110" s="190">
        <v>62.770988159000005</v>
      </c>
      <c r="L1110" s="190">
        <v>25.152766308</v>
      </c>
      <c r="M1110" s="190">
        <v>37.618221851000001</v>
      </c>
      <c r="N1110" s="190">
        <v>35.573080095999998</v>
      </c>
      <c r="O1110" s="190">
        <v>34.057803465999996</v>
      </c>
      <c r="P1110" s="190">
        <v>1.51527663</v>
      </c>
    </row>
    <row r="1111" spans="1:16" ht="15" customHeight="1" x14ac:dyDescent="0.2">
      <c r="A1111" s="188" t="s">
        <v>1237</v>
      </c>
      <c r="B1111" s="187" t="s">
        <v>14</v>
      </c>
      <c r="C1111" s="188">
        <v>1</v>
      </c>
      <c r="D1111" s="188">
        <v>113</v>
      </c>
      <c r="E1111" s="189" t="s">
        <v>73</v>
      </c>
      <c r="F1111" s="190">
        <v>1</v>
      </c>
      <c r="G1111" s="190" t="s">
        <v>141</v>
      </c>
      <c r="H1111" s="190" t="s">
        <v>141</v>
      </c>
      <c r="I1111" s="190" t="s">
        <v>141</v>
      </c>
      <c r="J1111" s="190" t="s">
        <v>141</v>
      </c>
      <c r="K1111" s="190" t="s">
        <v>141</v>
      </c>
      <c r="L1111" s="190" t="s">
        <v>141</v>
      </c>
      <c r="M1111" s="190" t="s">
        <v>141</v>
      </c>
      <c r="N1111" s="190" t="s">
        <v>141</v>
      </c>
      <c r="O1111" s="190" t="s">
        <v>141</v>
      </c>
      <c r="P1111" s="190" t="s">
        <v>141</v>
      </c>
    </row>
    <row r="1112" spans="1:16" ht="15" customHeight="1" x14ac:dyDescent="0.2">
      <c r="A1112" s="188" t="s">
        <v>1237</v>
      </c>
      <c r="B1112" s="187" t="s">
        <v>14</v>
      </c>
      <c r="C1112" s="188">
        <v>1</v>
      </c>
      <c r="D1112" s="188">
        <v>114</v>
      </c>
      <c r="E1112" s="189" t="s">
        <v>74</v>
      </c>
      <c r="F1112" s="190">
        <v>21</v>
      </c>
      <c r="G1112" s="190">
        <v>1146.999999997</v>
      </c>
      <c r="H1112" s="190">
        <v>356.99999999600004</v>
      </c>
      <c r="I1112" s="190">
        <v>269.99999999699997</v>
      </c>
      <c r="J1112" s="190">
        <v>86.999999999000011</v>
      </c>
      <c r="K1112" s="190">
        <v>762.99999999600004</v>
      </c>
      <c r="L1112" s="190">
        <v>568.99999999800002</v>
      </c>
      <c r="M1112" s="190">
        <v>193.99999999799999</v>
      </c>
      <c r="N1112" s="190">
        <v>26.999999999</v>
      </c>
      <c r="O1112" s="190">
        <v>20.999999999</v>
      </c>
      <c r="P1112" s="190">
        <v>6</v>
      </c>
    </row>
    <row r="1113" spans="1:16" ht="15" customHeight="1" x14ac:dyDescent="0.2">
      <c r="A1113" s="188" t="s">
        <v>1237</v>
      </c>
      <c r="B1113" s="187" t="s">
        <v>14</v>
      </c>
      <c r="C1113" s="188">
        <v>1</v>
      </c>
      <c r="D1113" s="188">
        <v>115</v>
      </c>
      <c r="E1113" s="189" t="s">
        <v>1205</v>
      </c>
      <c r="F1113" s="190">
        <v>36</v>
      </c>
      <c r="G1113" s="190">
        <v>201.20689654700001</v>
      </c>
      <c r="H1113" s="190">
        <v>113.69731800299999</v>
      </c>
      <c r="I1113" s="190">
        <v>100.04214558999999</v>
      </c>
      <c r="J1113" s="190">
        <v>13.655172412999999</v>
      </c>
      <c r="K1113" s="190">
        <v>61.076628348999996</v>
      </c>
      <c r="L1113" s="190">
        <v>22.093869730999998</v>
      </c>
      <c r="M1113" s="190">
        <v>38.982758617999998</v>
      </c>
      <c r="N1113" s="190">
        <v>26.432950189</v>
      </c>
      <c r="O1113" s="190">
        <v>26.099616855999997</v>
      </c>
      <c r="P1113" s="190">
        <v>0.33333333300000001</v>
      </c>
    </row>
    <row r="1114" spans="1:16" ht="15" customHeight="1" x14ac:dyDescent="0.2">
      <c r="A1114" s="188" t="s">
        <v>1237</v>
      </c>
      <c r="B1114" s="187" t="s">
        <v>14</v>
      </c>
      <c r="C1114" s="188">
        <v>1</v>
      </c>
      <c r="D1114" s="188">
        <v>116</v>
      </c>
      <c r="E1114" s="189" t="s">
        <v>113</v>
      </c>
      <c r="F1114" s="190">
        <v>6</v>
      </c>
      <c r="G1114" s="190">
        <v>13</v>
      </c>
      <c r="H1114" s="190">
        <v>8</v>
      </c>
      <c r="I1114" s="190">
        <v>1</v>
      </c>
      <c r="J1114" s="190">
        <v>7</v>
      </c>
      <c r="K1114" s="190">
        <v>5</v>
      </c>
      <c r="L1114" s="190">
        <v>0</v>
      </c>
      <c r="M1114" s="190">
        <v>5</v>
      </c>
      <c r="N1114" s="190">
        <v>0</v>
      </c>
      <c r="O1114" s="190">
        <v>0</v>
      </c>
      <c r="P1114" s="190">
        <v>0</v>
      </c>
    </row>
    <row r="1115" spans="1:16" ht="15" customHeight="1" x14ac:dyDescent="0.2">
      <c r="A1115" s="188" t="s">
        <v>1237</v>
      </c>
      <c r="B1115" s="187" t="s">
        <v>14</v>
      </c>
      <c r="C1115" s="188">
        <v>1</v>
      </c>
      <c r="D1115" s="188">
        <v>117</v>
      </c>
      <c r="E1115" s="189" t="s">
        <v>1114</v>
      </c>
      <c r="F1115" s="190">
        <v>2</v>
      </c>
      <c r="G1115" s="190" t="s">
        <v>141</v>
      </c>
      <c r="H1115" s="190" t="s">
        <v>141</v>
      </c>
      <c r="I1115" s="190" t="s">
        <v>141</v>
      </c>
      <c r="J1115" s="190" t="s">
        <v>141</v>
      </c>
      <c r="K1115" s="190" t="s">
        <v>141</v>
      </c>
      <c r="L1115" s="190" t="s">
        <v>141</v>
      </c>
      <c r="M1115" s="190" t="s">
        <v>141</v>
      </c>
      <c r="N1115" s="190" t="s">
        <v>141</v>
      </c>
      <c r="O1115" s="190" t="s">
        <v>141</v>
      </c>
      <c r="P1115" s="190" t="s">
        <v>141</v>
      </c>
    </row>
    <row r="1116" spans="1:16" ht="15" customHeight="1" x14ac:dyDescent="0.2">
      <c r="A1116" s="188" t="s">
        <v>1237</v>
      </c>
      <c r="B1116" s="187" t="s">
        <v>14</v>
      </c>
      <c r="C1116" s="188">
        <v>1</v>
      </c>
      <c r="D1116" s="188">
        <v>118</v>
      </c>
      <c r="E1116" s="189" t="s">
        <v>114</v>
      </c>
      <c r="F1116" s="190">
        <v>10</v>
      </c>
      <c r="G1116" s="190">
        <v>109.560907202</v>
      </c>
      <c r="H1116" s="190">
        <v>12.71809463</v>
      </c>
      <c r="I1116" s="190">
        <v>3.2134575659999998</v>
      </c>
      <c r="J1116" s="190">
        <v>9.5046370640000006</v>
      </c>
      <c r="K1116" s="190">
        <v>87.543932030999997</v>
      </c>
      <c r="L1116" s="190">
        <v>23.393428543000002</v>
      </c>
      <c r="M1116" s="190">
        <v>64.150503487999998</v>
      </c>
      <c r="N1116" s="190">
        <v>9.2988805269999997</v>
      </c>
      <c r="O1116" s="190">
        <v>2.0695207689999999</v>
      </c>
      <c r="P1116" s="190">
        <v>7.2293597580000002</v>
      </c>
    </row>
    <row r="1117" spans="1:16" ht="15" customHeight="1" x14ac:dyDescent="0.2">
      <c r="A1117" s="188" t="s">
        <v>1237</v>
      </c>
      <c r="B1117" s="187" t="s">
        <v>14</v>
      </c>
      <c r="C1117" s="188">
        <v>1</v>
      </c>
      <c r="D1117" s="188">
        <v>119</v>
      </c>
      <c r="E1117" s="189" t="s">
        <v>1206</v>
      </c>
      <c r="F1117" s="190">
        <v>48</v>
      </c>
      <c r="G1117" s="190">
        <v>438.58158089399996</v>
      </c>
      <c r="H1117" s="190">
        <v>357.35938260900002</v>
      </c>
      <c r="I1117" s="190">
        <v>119.80493686499999</v>
      </c>
      <c r="J1117" s="190">
        <v>237.55444574399999</v>
      </c>
      <c r="K1117" s="190">
        <v>70.085197856999997</v>
      </c>
      <c r="L1117" s="190">
        <v>12.439190319</v>
      </c>
      <c r="M1117" s="190">
        <v>57.646007537999992</v>
      </c>
      <c r="N1117" s="190">
        <v>11.137000393000001</v>
      </c>
      <c r="O1117" s="190">
        <v>2.9458239239999999</v>
      </c>
      <c r="P1117" s="190">
        <v>8.1911764690000002</v>
      </c>
    </row>
    <row r="1118" spans="1:16" ht="15" customHeight="1" x14ac:dyDescent="0.2">
      <c r="A1118" s="188" t="s">
        <v>1237</v>
      </c>
      <c r="B1118" s="187" t="s">
        <v>14</v>
      </c>
      <c r="C1118" s="188">
        <v>1</v>
      </c>
      <c r="D1118" s="188">
        <v>120</v>
      </c>
      <c r="E1118" s="189" t="s">
        <v>1116</v>
      </c>
      <c r="F1118" s="190">
        <v>8</v>
      </c>
      <c r="G1118" s="190">
        <v>10</v>
      </c>
      <c r="H1118" s="190">
        <v>7</v>
      </c>
      <c r="I1118" s="190">
        <v>1</v>
      </c>
      <c r="J1118" s="190">
        <v>6</v>
      </c>
      <c r="K1118" s="190">
        <v>3</v>
      </c>
      <c r="L1118" s="190">
        <v>0</v>
      </c>
      <c r="M1118" s="190">
        <v>3</v>
      </c>
      <c r="N1118" s="190">
        <v>0</v>
      </c>
      <c r="O1118" s="190">
        <v>0</v>
      </c>
      <c r="P1118" s="190">
        <v>0</v>
      </c>
    </row>
    <row r="1119" spans="1:16" ht="15" customHeight="1" x14ac:dyDescent="0.2">
      <c r="A1119" s="188" t="s">
        <v>1237</v>
      </c>
      <c r="B1119" s="187" t="s">
        <v>14</v>
      </c>
      <c r="C1119" s="188">
        <v>1</v>
      </c>
      <c r="D1119" s="188">
        <v>121</v>
      </c>
      <c r="E1119" s="189" t="s">
        <v>1117</v>
      </c>
      <c r="F1119" s="190">
        <v>16</v>
      </c>
      <c r="G1119" s="190">
        <v>92.193899780999999</v>
      </c>
      <c r="H1119" s="190">
        <v>73.193899779999995</v>
      </c>
      <c r="I1119" s="190">
        <v>37.925925925000001</v>
      </c>
      <c r="J1119" s="190">
        <v>35.267973855000001</v>
      </c>
      <c r="K1119" s="190">
        <v>14</v>
      </c>
      <c r="L1119" s="190">
        <v>2</v>
      </c>
      <c r="M1119" s="190">
        <v>12</v>
      </c>
      <c r="N1119" s="190">
        <v>5</v>
      </c>
      <c r="O1119" s="190">
        <v>2</v>
      </c>
      <c r="P1119" s="190">
        <v>3</v>
      </c>
    </row>
    <row r="1120" spans="1:16" ht="15" customHeight="1" x14ac:dyDescent="0.2">
      <c r="A1120" s="188" t="s">
        <v>1237</v>
      </c>
      <c r="B1120" s="187" t="s">
        <v>14</v>
      </c>
      <c r="C1120" s="188">
        <v>1</v>
      </c>
      <c r="D1120" s="188">
        <v>122</v>
      </c>
      <c r="E1120" s="189" t="s">
        <v>1159</v>
      </c>
      <c r="F1120" s="190">
        <v>1</v>
      </c>
      <c r="G1120" s="190" t="s">
        <v>141</v>
      </c>
      <c r="H1120" s="190" t="s">
        <v>141</v>
      </c>
      <c r="I1120" s="190" t="s">
        <v>141</v>
      </c>
      <c r="J1120" s="190" t="s">
        <v>141</v>
      </c>
      <c r="K1120" s="190" t="s">
        <v>141</v>
      </c>
      <c r="L1120" s="190" t="s">
        <v>141</v>
      </c>
      <c r="M1120" s="190" t="s">
        <v>141</v>
      </c>
      <c r="N1120" s="190" t="s">
        <v>141</v>
      </c>
      <c r="O1120" s="190" t="s">
        <v>141</v>
      </c>
      <c r="P1120" s="190" t="s">
        <v>141</v>
      </c>
    </row>
    <row r="1121" spans="1:16" ht="15" customHeight="1" x14ac:dyDescent="0.2">
      <c r="A1121" s="188" t="s">
        <v>1237</v>
      </c>
      <c r="B1121" s="187" t="s">
        <v>14</v>
      </c>
      <c r="C1121" s="188">
        <v>1</v>
      </c>
      <c r="D1121" s="188">
        <v>123</v>
      </c>
      <c r="E1121" s="189" t="s">
        <v>1118</v>
      </c>
      <c r="F1121" s="190">
        <v>11</v>
      </c>
      <c r="G1121" s="190">
        <v>94.242792107</v>
      </c>
      <c r="H1121" s="190">
        <v>83.371775413999998</v>
      </c>
      <c r="I1121" s="190">
        <v>32.201820939000001</v>
      </c>
      <c r="J1121" s="190">
        <v>51.169954474999997</v>
      </c>
      <c r="K1121" s="190">
        <v>10.871016687999999</v>
      </c>
      <c r="L1121" s="190">
        <v>5.153262518</v>
      </c>
      <c r="M1121" s="190">
        <v>5.7177541700000001</v>
      </c>
      <c r="N1121" s="190">
        <v>0</v>
      </c>
      <c r="O1121" s="190">
        <v>0</v>
      </c>
      <c r="P1121" s="190">
        <v>0</v>
      </c>
    </row>
    <row r="1122" spans="1:16" ht="15" customHeight="1" x14ac:dyDescent="0.2">
      <c r="A1122" s="188" t="s">
        <v>1237</v>
      </c>
      <c r="B1122" s="187" t="s">
        <v>14</v>
      </c>
      <c r="C1122" s="188">
        <v>1</v>
      </c>
      <c r="D1122" s="188">
        <v>124</v>
      </c>
      <c r="E1122" s="189" t="s">
        <v>75</v>
      </c>
      <c r="F1122" s="190">
        <v>32</v>
      </c>
      <c r="G1122" s="190">
        <v>80.999999994999996</v>
      </c>
      <c r="H1122" s="190">
        <v>68.999999993999992</v>
      </c>
      <c r="I1122" s="190">
        <v>3.9999999969999998</v>
      </c>
      <c r="J1122" s="190">
        <v>64.999999996999989</v>
      </c>
      <c r="K1122" s="190">
        <v>3</v>
      </c>
      <c r="L1122" s="190">
        <v>0</v>
      </c>
      <c r="M1122" s="190">
        <v>3</v>
      </c>
      <c r="N1122" s="190">
        <v>8.9999999989999999</v>
      </c>
      <c r="O1122" s="190">
        <v>0</v>
      </c>
      <c r="P1122" s="190">
        <v>8.9999999989999999</v>
      </c>
    </row>
    <row r="1123" spans="1:16" ht="15" customHeight="1" x14ac:dyDescent="0.2">
      <c r="A1123" s="188" t="s">
        <v>1237</v>
      </c>
      <c r="B1123" s="187" t="s">
        <v>14</v>
      </c>
      <c r="C1123" s="188">
        <v>1</v>
      </c>
      <c r="D1123" s="188" t="s">
        <v>115</v>
      </c>
      <c r="E1123" s="189" t="s">
        <v>76</v>
      </c>
      <c r="F1123" s="190">
        <v>6</v>
      </c>
      <c r="G1123" s="190">
        <v>15.52173913</v>
      </c>
      <c r="H1123" s="190">
        <v>11.52173913</v>
      </c>
      <c r="I1123" s="190">
        <v>10.956521738999999</v>
      </c>
      <c r="J1123" s="190">
        <v>0.56521739100000001</v>
      </c>
      <c r="K1123" s="190">
        <v>2</v>
      </c>
      <c r="L1123" s="190">
        <v>0</v>
      </c>
      <c r="M1123" s="190">
        <v>2</v>
      </c>
      <c r="N1123" s="190">
        <v>2</v>
      </c>
      <c r="O1123" s="190">
        <v>2</v>
      </c>
      <c r="P1123" s="190">
        <v>0</v>
      </c>
    </row>
    <row r="1124" spans="1:16" ht="15" customHeight="1" x14ac:dyDescent="0.2">
      <c r="A1124" s="188" t="s">
        <v>1237</v>
      </c>
      <c r="B1124" s="187" t="s">
        <v>14</v>
      </c>
      <c r="C1124" s="188">
        <v>1</v>
      </c>
      <c r="D1124" s="188" t="s">
        <v>116</v>
      </c>
      <c r="E1124" s="189" t="s">
        <v>117</v>
      </c>
      <c r="F1124" s="190">
        <v>3</v>
      </c>
      <c r="G1124" s="190">
        <v>9</v>
      </c>
      <c r="H1124" s="190">
        <v>8</v>
      </c>
      <c r="I1124" s="190">
        <v>4</v>
      </c>
      <c r="J1124" s="190">
        <v>4</v>
      </c>
      <c r="K1124" s="190">
        <v>1</v>
      </c>
      <c r="L1124" s="190">
        <v>0</v>
      </c>
      <c r="M1124" s="190">
        <v>1</v>
      </c>
      <c r="N1124" s="190">
        <v>0</v>
      </c>
      <c r="O1124" s="190">
        <v>0</v>
      </c>
      <c r="P1124" s="190">
        <v>0</v>
      </c>
    </row>
    <row r="1125" spans="1:16" ht="15" customHeight="1" x14ac:dyDescent="0.2">
      <c r="A1125" s="188" t="s">
        <v>1237</v>
      </c>
      <c r="B1125" s="187" t="s">
        <v>14</v>
      </c>
      <c r="C1125" s="188">
        <v>1</v>
      </c>
      <c r="D1125" s="188">
        <v>126</v>
      </c>
      <c r="E1125" s="189" t="s">
        <v>1207</v>
      </c>
      <c r="F1125" s="190">
        <v>19</v>
      </c>
      <c r="G1125" s="190">
        <v>230.54005430899997</v>
      </c>
      <c r="H1125" s="190">
        <v>197.35845213799999</v>
      </c>
      <c r="I1125" s="190">
        <v>191.35845213799999</v>
      </c>
      <c r="J1125" s="190">
        <v>6</v>
      </c>
      <c r="K1125" s="190">
        <v>32.181602171000002</v>
      </c>
      <c r="L1125" s="190">
        <v>6.3482688380000001</v>
      </c>
      <c r="M1125" s="190">
        <v>25.833333332999999</v>
      </c>
      <c r="N1125" s="190">
        <v>1</v>
      </c>
      <c r="O1125" s="190">
        <v>1</v>
      </c>
      <c r="P1125" s="190">
        <v>0</v>
      </c>
    </row>
    <row r="1126" spans="1:16" ht="15" customHeight="1" x14ac:dyDescent="0.2">
      <c r="A1126" s="188" t="s">
        <v>1237</v>
      </c>
      <c r="B1126" s="187" t="s">
        <v>14</v>
      </c>
      <c r="C1126" s="188">
        <v>1</v>
      </c>
      <c r="D1126" s="188">
        <v>127</v>
      </c>
      <c r="E1126" s="189" t="s">
        <v>1120</v>
      </c>
      <c r="F1126" s="190">
        <v>2</v>
      </c>
      <c r="G1126" s="190" t="s">
        <v>141</v>
      </c>
      <c r="H1126" s="190" t="s">
        <v>141</v>
      </c>
      <c r="I1126" s="190" t="s">
        <v>141</v>
      </c>
      <c r="J1126" s="190" t="s">
        <v>141</v>
      </c>
      <c r="K1126" s="190" t="s">
        <v>141</v>
      </c>
      <c r="L1126" s="190" t="s">
        <v>141</v>
      </c>
      <c r="M1126" s="190" t="s">
        <v>141</v>
      </c>
      <c r="N1126" s="190" t="s">
        <v>141</v>
      </c>
      <c r="O1126" s="190" t="s">
        <v>141</v>
      </c>
      <c r="P1126" s="190" t="s">
        <v>141</v>
      </c>
    </row>
    <row r="1127" spans="1:16" ht="15" customHeight="1" x14ac:dyDescent="0.2">
      <c r="A1127" s="188" t="s">
        <v>1237</v>
      </c>
      <c r="B1127" s="187" t="s">
        <v>14</v>
      </c>
      <c r="C1127" s="188">
        <v>1</v>
      </c>
      <c r="D1127" s="188">
        <v>128</v>
      </c>
      <c r="E1127" s="189" t="s">
        <v>1121</v>
      </c>
      <c r="F1127" s="190">
        <v>4</v>
      </c>
      <c r="G1127" s="190">
        <v>14.999999998</v>
      </c>
      <c r="H1127" s="190">
        <v>0</v>
      </c>
      <c r="I1127" s="190">
        <v>0</v>
      </c>
      <c r="J1127" s="190">
        <v>0</v>
      </c>
      <c r="K1127" s="190">
        <v>14.999999997</v>
      </c>
      <c r="L1127" s="190">
        <v>6.9999999989999999</v>
      </c>
      <c r="M1127" s="190">
        <v>7.9999999979999998</v>
      </c>
      <c r="N1127" s="190">
        <v>0</v>
      </c>
      <c r="O1127" s="190">
        <v>0</v>
      </c>
      <c r="P1127" s="190">
        <v>0</v>
      </c>
    </row>
    <row r="1128" spans="1:16" ht="15" customHeight="1" x14ac:dyDescent="0.2">
      <c r="A1128" s="188" t="s">
        <v>1237</v>
      </c>
      <c r="B1128" s="187" t="s">
        <v>14</v>
      </c>
      <c r="C1128" s="188">
        <v>1</v>
      </c>
      <c r="D1128" s="188">
        <v>129</v>
      </c>
      <c r="E1128" s="189" t="s">
        <v>1122</v>
      </c>
      <c r="F1128" s="190">
        <v>1</v>
      </c>
      <c r="G1128" s="190" t="s">
        <v>141</v>
      </c>
      <c r="H1128" s="190" t="s">
        <v>141</v>
      </c>
      <c r="I1128" s="190" t="s">
        <v>141</v>
      </c>
      <c r="J1128" s="190" t="s">
        <v>141</v>
      </c>
      <c r="K1128" s="190" t="s">
        <v>141</v>
      </c>
      <c r="L1128" s="190" t="s">
        <v>141</v>
      </c>
      <c r="M1128" s="190" t="s">
        <v>141</v>
      </c>
      <c r="N1128" s="190" t="s">
        <v>141</v>
      </c>
      <c r="O1128" s="190" t="s">
        <v>141</v>
      </c>
      <c r="P1128" s="190" t="s">
        <v>141</v>
      </c>
    </row>
    <row r="1129" spans="1:16" ht="15" customHeight="1" x14ac:dyDescent="0.2">
      <c r="A1129" s="188" t="s">
        <v>1237</v>
      </c>
      <c r="B1129" s="187" t="s">
        <v>14</v>
      </c>
      <c r="C1129" s="188">
        <v>2</v>
      </c>
      <c r="D1129" s="188">
        <v>202</v>
      </c>
      <c r="E1129" s="189" t="s">
        <v>77</v>
      </c>
      <c r="F1129" s="190">
        <v>1</v>
      </c>
      <c r="G1129" s="190" t="s">
        <v>141</v>
      </c>
      <c r="H1129" s="190" t="s">
        <v>141</v>
      </c>
      <c r="I1129" s="190" t="s">
        <v>141</v>
      </c>
      <c r="J1129" s="190" t="s">
        <v>141</v>
      </c>
      <c r="K1129" s="190" t="s">
        <v>141</v>
      </c>
      <c r="L1129" s="190" t="s">
        <v>141</v>
      </c>
      <c r="M1129" s="190" t="s">
        <v>141</v>
      </c>
      <c r="N1129" s="190" t="s">
        <v>141</v>
      </c>
      <c r="O1129" s="190" t="s">
        <v>141</v>
      </c>
      <c r="P1129" s="190" t="s">
        <v>141</v>
      </c>
    </row>
    <row r="1130" spans="1:16" ht="15" customHeight="1" x14ac:dyDescent="0.2">
      <c r="A1130" s="188" t="s">
        <v>1237</v>
      </c>
      <c r="B1130" s="187" t="s">
        <v>14</v>
      </c>
      <c r="C1130" s="188">
        <v>2</v>
      </c>
      <c r="D1130" s="188">
        <v>203</v>
      </c>
      <c r="E1130" s="189" t="s">
        <v>1124</v>
      </c>
      <c r="F1130" s="190">
        <v>7</v>
      </c>
      <c r="G1130" s="190">
        <v>82.909365555999997</v>
      </c>
      <c r="H1130" s="190">
        <v>64.04833836200001</v>
      </c>
      <c r="I1130" s="190">
        <v>61.048338364999992</v>
      </c>
      <c r="J1130" s="190">
        <v>2.9999999969999998</v>
      </c>
      <c r="K1130" s="190">
        <v>16.861027186000001</v>
      </c>
      <c r="L1130" s="190">
        <v>7.1631419909999998</v>
      </c>
      <c r="M1130" s="190">
        <v>9.6978851949999996</v>
      </c>
      <c r="N1130" s="190">
        <v>1.9999999960000001</v>
      </c>
      <c r="O1130" s="190">
        <v>0.99999999800000006</v>
      </c>
      <c r="P1130" s="190">
        <v>0.99999999800000006</v>
      </c>
    </row>
    <row r="1131" spans="1:16" ht="15" customHeight="1" x14ac:dyDescent="0.2">
      <c r="A1131" s="188" t="s">
        <v>1237</v>
      </c>
      <c r="B1131" s="187" t="s">
        <v>14</v>
      </c>
      <c r="C1131" s="188">
        <v>2</v>
      </c>
      <c r="D1131" s="188">
        <v>205</v>
      </c>
      <c r="E1131" s="189" t="s">
        <v>79</v>
      </c>
      <c r="F1131" s="190">
        <v>1</v>
      </c>
      <c r="G1131" s="190" t="s">
        <v>141</v>
      </c>
      <c r="H1131" s="190" t="s">
        <v>141</v>
      </c>
      <c r="I1131" s="190" t="s">
        <v>141</v>
      </c>
      <c r="J1131" s="190" t="s">
        <v>141</v>
      </c>
      <c r="K1131" s="190" t="s">
        <v>141</v>
      </c>
      <c r="L1131" s="190" t="s">
        <v>141</v>
      </c>
      <c r="M1131" s="190" t="s">
        <v>141</v>
      </c>
      <c r="N1131" s="190" t="s">
        <v>141</v>
      </c>
      <c r="O1131" s="190" t="s">
        <v>141</v>
      </c>
      <c r="P1131" s="190" t="s">
        <v>141</v>
      </c>
    </row>
    <row r="1132" spans="1:16" ht="15" customHeight="1" x14ac:dyDescent="0.2">
      <c r="A1132" s="188" t="s">
        <v>1237</v>
      </c>
      <c r="B1132" s="187" t="s">
        <v>14</v>
      </c>
      <c r="C1132" s="188">
        <v>2</v>
      </c>
      <c r="D1132" s="188">
        <v>209</v>
      </c>
      <c r="E1132" s="189" t="s">
        <v>81</v>
      </c>
      <c r="F1132" s="190">
        <v>1</v>
      </c>
      <c r="G1132" s="190" t="s">
        <v>141</v>
      </c>
      <c r="H1132" s="190" t="s">
        <v>141</v>
      </c>
      <c r="I1132" s="190" t="s">
        <v>141</v>
      </c>
      <c r="J1132" s="190" t="s">
        <v>141</v>
      </c>
      <c r="K1132" s="190" t="s">
        <v>141</v>
      </c>
      <c r="L1132" s="190" t="s">
        <v>141</v>
      </c>
      <c r="M1132" s="190" t="s">
        <v>141</v>
      </c>
      <c r="N1132" s="190" t="s">
        <v>141</v>
      </c>
      <c r="O1132" s="190" t="s">
        <v>141</v>
      </c>
      <c r="P1132" s="190" t="s">
        <v>141</v>
      </c>
    </row>
    <row r="1133" spans="1:16" ht="15" customHeight="1" x14ac:dyDescent="0.2">
      <c r="A1133" s="188" t="s">
        <v>1237</v>
      </c>
      <c r="B1133" s="187" t="s">
        <v>14</v>
      </c>
      <c r="C1133" s="188">
        <v>2</v>
      </c>
      <c r="D1133" s="188">
        <v>210</v>
      </c>
      <c r="E1133" s="189" t="s">
        <v>118</v>
      </c>
      <c r="F1133" s="190">
        <v>10</v>
      </c>
      <c r="G1133" s="190">
        <v>135.99999999900001</v>
      </c>
      <c r="H1133" s="190">
        <v>111.99999999799999</v>
      </c>
      <c r="I1133" s="190">
        <v>69.999999999000011</v>
      </c>
      <c r="J1133" s="190">
        <v>41.999999998999996</v>
      </c>
      <c r="K1133" s="190">
        <v>22.999999998</v>
      </c>
      <c r="L1133" s="190">
        <v>14.999999999</v>
      </c>
      <c r="M1133" s="190">
        <v>7.9999999989999999</v>
      </c>
      <c r="N1133" s="190">
        <v>1</v>
      </c>
      <c r="O1133" s="190">
        <v>1</v>
      </c>
      <c r="P1133" s="190">
        <v>0</v>
      </c>
    </row>
    <row r="1134" spans="1:16" ht="15" customHeight="1" x14ac:dyDescent="0.2">
      <c r="A1134" s="188" t="s">
        <v>1237</v>
      </c>
      <c r="B1134" s="187" t="s">
        <v>14</v>
      </c>
      <c r="C1134" s="188">
        <v>2</v>
      </c>
      <c r="D1134" s="188">
        <v>211</v>
      </c>
      <c r="E1134" s="189" t="s">
        <v>1126</v>
      </c>
      <c r="F1134" s="190">
        <v>6</v>
      </c>
      <c r="G1134" s="190">
        <v>31.049686969</v>
      </c>
      <c r="H1134" s="190">
        <v>24.170171750000002</v>
      </c>
      <c r="I1134" s="190">
        <v>18.00791104</v>
      </c>
      <c r="J1134" s="190">
        <v>6.16226071</v>
      </c>
      <c r="K1134" s="190">
        <v>5.267180411</v>
      </c>
      <c r="L1134" s="190">
        <v>4.8050108590000002</v>
      </c>
      <c r="M1134" s="190">
        <v>0.46216955199999998</v>
      </c>
      <c r="N1134" s="190">
        <v>1.6123348</v>
      </c>
      <c r="O1134" s="190">
        <v>0.80616739999999998</v>
      </c>
      <c r="P1134" s="190">
        <v>0.80616739999999998</v>
      </c>
    </row>
    <row r="1135" spans="1:16" ht="15" customHeight="1" x14ac:dyDescent="0.2">
      <c r="A1135" s="188" t="s">
        <v>1237</v>
      </c>
      <c r="B1135" s="187" t="s">
        <v>14</v>
      </c>
      <c r="C1135" s="188">
        <v>2</v>
      </c>
      <c r="D1135" s="188">
        <v>212</v>
      </c>
      <c r="E1135" s="189" t="s">
        <v>1209</v>
      </c>
      <c r="F1135" s="190">
        <v>3</v>
      </c>
      <c r="G1135" s="190">
        <v>184</v>
      </c>
      <c r="H1135" s="190">
        <v>111</v>
      </c>
      <c r="I1135" s="190">
        <v>21</v>
      </c>
      <c r="J1135" s="190">
        <v>90</v>
      </c>
      <c r="K1135" s="190">
        <v>73</v>
      </c>
      <c r="L1135" s="190">
        <v>29</v>
      </c>
      <c r="M1135" s="190">
        <v>44</v>
      </c>
      <c r="N1135" s="190">
        <v>0</v>
      </c>
      <c r="O1135" s="190">
        <v>0</v>
      </c>
      <c r="P1135" s="190">
        <v>0</v>
      </c>
    </row>
    <row r="1136" spans="1:16" ht="15" customHeight="1" x14ac:dyDescent="0.2">
      <c r="A1136" s="188" t="s">
        <v>1237</v>
      </c>
      <c r="B1136" s="187" t="s">
        <v>14</v>
      </c>
      <c r="C1136" s="188">
        <v>2</v>
      </c>
      <c r="D1136" s="188">
        <v>213</v>
      </c>
      <c r="E1136" s="189" t="s">
        <v>1128</v>
      </c>
      <c r="F1136" s="190">
        <v>2</v>
      </c>
      <c r="G1136" s="190" t="s">
        <v>141</v>
      </c>
      <c r="H1136" s="190" t="s">
        <v>141</v>
      </c>
      <c r="I1136" s="190" t="s">
        <v>141</v>
      </c>
      <c r="J1136" s="190" t="s">
        <v>141</v>
      </c>
      <c r="K1136" s="190" t="s">
        <v>141</v>
      </c>
      <c r="L1136" s="190" t="s">
        <v>141</v>
      </c>
      <c r="M1136" s="190" t="s">
        <v>141</v>
      </c>
      <c r="N1136" s="190" t="s">
        <v>141</v>
      </c>
      <c r="O1136" s="190" t="s">
        <v>141</v>
      </c>
      <c r="P1136" s="190" t="s">
        <v>141</v>
      </c>
    </row>
    <row r="1137" spans="1:16" ht="15" customHeight="1" x14ac:dyDescent="0.2">
      <c r="A1137" s="188" t="s">
        <v>1237</v>
      </c>
      <c r="B1137" s="187" t="s">
        <v>14</v>
      </c>
      <c r="C1137" s="188">
        <v>2</v>
      </c>
      <c r="D1137" s="188">
        <v>216</v>
      </c>
      <c r="E1137" s="189" t="s">
        <v>1210</v>
      </c>
      <c r="F1137" s="190">
        <v>7</v>
      </c>
      <c r="G1137" s="190">
        <v>503.08462238100003</v>
      </c>
      <c r="H1137" s="190">
        <v>242.02638762100003</v>
      </c>
      <c r="I1137" s="190">
        <v>225.103730662</v>
      </c>
      <c r="J1137" s="190">
        <v>16.922656959000001</v>
      </c>
      <c r="K1137" s="190">
        <v>225.21292083500003</v>
      </c>
      <c r="L1137" s="190">
        <v>156.42220200099999</v>
      </c>
      <c r="M1137" s="190">
        <v>68.790718834000003</v>
      </c>
      <c r="N1137" s="190">
        <v>35.845313920000002</v>
      </c>
      <c r="O1137" s="190">
        <v>30.863512282999999</v>
      </c>
      <c r="P1137" s="190">
        <v>4.9818016370000002</v>
      </c>
    </row>
    <row r="1138" spans="1:16" ht="15" customHeight="1" x14ac:dyDescent="0.2">
      <c r="A1138" s="188" t="s">
        <v>1237</v>
      </c>
      <c r="B1138" s="187" t="s">
        <v>14</v>
      </c>
      <c r="C1138" s="188">
        <v>2</v>
      </c>
      <c r="D1138" s="188">
        <v>217</v>
      </c>
      <c r="E1138" s="189" t="s">
        <v>83</v>
      </c>
      <c r="F1138" s="190">
        <v>1</v>
      </c>
      <c r="G1138" s="190" t="s">
        <v>141</v>
      </c>
      <c r="H1138" s="190" t="s">
        <v>141</v>
      </c>
      <c r="I1138" s="190" t="s">
        <v>141</v>
      </c>
      <c r="J1138" s="190" t="s">
        <v>141</v>
      </c>
      <c r="K1138" s="190" t="s">
        <v>141</v>
      </c>
      <c r="L1138" s="190" t="s">
        <v>141</v>
      </c>
      <c r="M1138" s="190" t="s">
        <v>141</v>
      </c>
      <c r="N1138" s="190" t="s">
        <v>141</v>
      </c>
      <c r="O1138" s="190" t="s">
        <v>141</v>
      </c>
      <c r="P1138" s="190" t="s">
        <v>141</v>
      </c>
    </row>
    <row r="1139" spans="1:16" ht="15" customHeight="1" x14ac:dyDescent="0.2">
      <c r="A1139" s="188" t="s">
        <v>1237</v>
      </c>
      <c r="B1139" s="187" t="s">
        <v>14</v>
      </c>
      <c r="C1139" s="188">
        <v>2</v>
      </c>
      <c r="D1139" s="188">
        <v>218</v>
      </c>
      <c r="E1139" s="189" t="s">
        <v>1130</v>
      </c>
      <c r="F1139" s="190">
        <v>1</v>
      </c>
      <c r="G1139" s="190" t="s">
        <v>141</v>
      </c>
      <c r="H1139" s="190" t="s">
        <v>141</v>
      </c>
      <c r="I1139" s="190" t="s">
        <v>141</v>
      </c>
      <c r="J1139" s="190" t="s">
        <v>141</v>
      </c>
      <c r="K1139" s="190" t="s">
        <v>141</v>
      </c>
      <c r="L1139" s="190" t="s">
        <v>141</v>
      </c>
      <c r="M1139" s="190" t="s">
        <v>141</v>
      </c>
      <c r="N1139" s="190" t="s">
        <v>141</v>
      </c>
      <c r="O1139" s="190" t="s">
        <v>141</v>
      </c>
      <c r="P1139" s="190" t="s">
        <v>141</v>
      </c>
    </row>
    <row r="1140" spans="1:16" ht="15" customHeight="1" x14ac:dyDescent="0.2">
      <c r="A1140" s="188" t="s">
        <v>1237</v>
      </c>
      <c r="B1140" s="187" t="s">
        <v>14</v>
      </c>
      <c r="C1140" s="188">
        <v>3</v>
      </c>
      <c r="D1140" s="188">
        <v>301</v>
      </c>
      <c r="E1140" s="189" t="s">
        <v>84</v>
      </c>
      <c r="F1140" s="190">
        <v>52</v>
      </c>
      <c r="G1140" s="190">
        <v>705.85575724399996</v>
      </c>
      <c r="H1140" s="190">
        <v>137.56217748</v>
      </c>
      <c r="I1140" s="190">
        <v>78.825227952999995</v>
      </c>
      <c r="J1140" s="190">
        <v>58.736949526999993</v>
      </c>
      <c r="K1140" s="190">
        <v>545.07859543599989</v>
      </c>
      <c r="L1140" s="190">
        <v>74.168410222999995</v>
      </c>
      <c r="M1140" s="190">
        <v>470.91018521299998</v>
      </c>
      <c r="N1140" s="190">
        <v>23.214984265999998</v>
      </c>
      <c r="O1140" s="190">
        <v>4.8425964929999994</v>
      </c>
      <c r="P1140" s="190">
        <v>18.372387773</v>
      </c>
    </row>
    <row r="1141" spans="1:16" ht="15" customHeight="1" x14ac:dyDescent="0.2">
      <c r="A1141" s="188" t="s">
        <v>1237</v>
      </c>
      <c r="B1141" s="187" t="s">
        <v>14</v>
      </c>
      <c r="C1141" s="188">
        <v>3</v>
      </c>
      <c r="D1141" s="188">
        <v>302</v>
      </c>
      <c r="E1141" s="189" t="s">
        <v>85</v>
      </c>
      <c r="F1141" s="190">
        <v>12</v>
      </c>
      <c r="G1141" s="190">
        <v>28.7</v>
      </c>
      <c r="H1141" s="190">
        <v>2</v>
      </c>
      <c r="I1141" s="190">
        <v>1</v>
      </c>
      <c r="J1141" s="190">
        <v>1</v>
      </c>
      <c r="K1141" s="190">
        <v>26.7</v>
      </c>
      <c r="L1141" s="190">
        <v>1</v>
      </c>
      <c r="M1141" s="190">
        <v>25.7</v>
      </c>
      <c r="N1141" s="190">
        <v>0</v>
      </c>
      <c r="O1141" s="190">
        <v>0</v>
      </c>
      <c r="P1141" s="190">
        <v>0</v>
      </c>
    </row>
    <row r="1142" spans="1:16" ht="15" customHeight="1" x14ac:dyDescent="0.2">
      <c r="A1142" s="188" t="s">
        <v>1237</v>
      </c>
      <c r="B1142" s="187" t="s">
        <v>14</v>
      </c>
      <c r="C1142" s="188">
        <v>3</v>
      </c>
      <c r="D1142" s="188">
        <v>303</v>
      </c>
      <c r="E1142" s="189" t="s">
        <v>1131</v>
      </c>
      <c r="F1142" s="190">
        <v>11</v>
      </c>
      <c r="G1142" s="190">
        <v>98.057690149999985</v>
      </c>
      <c r="H1142" s="190">
        <v>15.694836327999999</v>
      </c>
      <c r="I1142" s="190">
        <v>2.10546122</v>
      </c>
      <c r="J1142" s="190">
        <v>13.589375107999999</v>
      </c>
      <c r="K1142" s="190">
        <v>77.704487809999989</v>
      </c>
      <c r="L1142" s="190">
        <v>12.035541004000001</v>
      </c>
      <c r="M1142" s="190">
        <v>65.668946805999994</v>
      </c>
      <c r="N1142" s="190">
        <v>4.6583660020000002</v>
      </c>
      <c r="O1142" s="190">
        <v>5.2730609999999997E-2</v>
      </c>
      <c r="P1142" s="190">
        <v>4.6056353919999999</v>
      </c>
    </row>
    <row r="1143" spans="1:16" ht="15" customHeight="1" x14ac:dyDescent="0.2">
      <c r="A1143" s="188" t="s">
        <v>1237</v>
      </c>
      <c r="B1143" s="187" t="s">
        <v>14</v>
      </c>
      <c r="C1143" s="188">
        <v>3</v>
      </c>
      <c r="D1143" s="188">
        <v>304</v>
      </c>
      <c r="E1143" s="189" t="s">
        <v>119</v>
      </c>
      <c r="F1143" s="190">
        <v>32</v>
      </c>
      <c r="G1143" s="190">
        <v>194.24488696600002</v>
      </c>
      <c r="H1143" s="190">
        <v>77.376480074999989</v>
      </c>
      <c r="I1143" s="190">
        <v>65.824273406000003</v>
      </c>
      <c r="J1143" s="190">
        <v>11.552206669</v>
      </c>
      <c r="K1143" s="190">
        <v>111.98789019</v>
      </c>
      <c r="L1143" s="190">
        <v>57.230893427000005</v>
      </c>
      <c r="M1143" s="190">
        <v>54.756996763000004</v>
      </c>
      <c r="N1143" s="190">
        <v>4.8805166719999997</v>
      </c>
      <c r="O1143" s="190">
        <v>1.552206666</v>
      </c>
      <c r="P1143" s="190">
        <v>3.3283100059999997</v>
      </c>
    </row>
    <row r="1144" spans="1:16" ht="15" customHeight="1" x14ac:dyDescent="0.2">
      <c r="A1144" s="188" t="s">
        <v>1237</v>
      </c>
      <c r="B1144" s="187" t="s">
        <v>14</v>
      </c>
      <c r="C1144" s="188">
        <v>3</v>
      </c>
      <c r="D1144" s="188">
        <v>305</v>
      </c>
      <c r="E1144" s="189" t="s">
        <v>86</v>
      </c>
      <c r="F1144" s="190">
        <v>8</v>
      </c>
      <c r="G1144" s="190">
        <v>55.268817202999998</v>
      </c>
      <c r="H1144" s="190">
        <v>24.505376341999998</v>
      </c>
      <c r="I1144" s="190">
        <v>16.505376343000002</v>
      </c>
      <c r="J1144" s="190">
        <v>7.9999999989999999</v>
      </c>
      <c r="K1144" s="190">
        <v>29.763440857999999</v>
      </c>
      <c r="L1144" s="190">
        <v>17.258064515000001</v>
      </c>
      <c r="M1144" s="190">
        <v>12.505376343</v>
      </c>
      <c r="N1144" s="190">
        <v>1</v>
      </c>
      <c r="O1144" s="190">
        <v>0</v>
      </c>
      <c r="P1144" s="190">
        <v>1</v>
      </c>
    </row>
    <row r="1145" spans="1:16" ht="15" customHeight="1" x14ac:dyDescent="0.2">
      <c r="A1145" s="188" t="s">
        <v>1237</v>
      </c>
      <c r="B1145" s="187" t="s">
        <v>14</v>
      </c>
      <c r="C1145" s="188">
        <v>3</v>
      </c>
      <c r="D1145" s="188">
        <v>306</v>
      </c>
      <c r="E1145" s="189" t="s">
        <v>1132</v>
      </c>
      <c r="F1145" s="190">
        <v>4</v>
      </c>
      <c r="G1145" s="190" t="s">
        <v>141</v>
      </c>
      <c r="H1145" s="190" t="s">
        <v>141</v>
      </c>
      <c r="I1145" s="190" t="s">
        <v>141</v>
      </c>
      <c r="J1145" s="190" t="s">
        <v>141</v>
      </c>
      <c r="K1145" s="190" t="s">
        <v>141</v>
      </c>
      <c r="L1145" s="190" t="s">
        <v>141</v>
      </c>
      <c r="M1145" s="190" t="s">
        <v>141</v>
      </c>
      <c r="N1145" s="190" t="s">
        <v>141</v>
      </c>
      <c r="O1145" s="190" t="s">
        <v>141</v>
      </c>
      <c r="P1145" s="190" t="s">
        <v>141</v>
      </c>
    </row>
    <row r="1146" spans="1:16" ht="15" customHeight="1" x14ac:dyDescent="0.2">
      <c r="A1146" s="188" t="s">
        <v>1237</v>
      </c>
      <c r="B1146" s="187" t="s">
        <v>14</v>
      </c>
      <c r="C1146" s="188">
        <v>3</v>
      </c>
      <c r="D1146" s="188">
        <v>307</v>
      </c>
      <c r="E1146" s="189" t="s">
        <v>87</v>
      </c>
      <c r="F1146" s="190">
        <v>1</v>
      </c>
      <c r="G1146" s="190" t="s">
        <v>141</v>
      </c>
      <c r="H1146" s="190" t="s">
        <v>141</v>
      </c>
      <c r="I1146" s="190" t="s">
        <v>141</v>
      </c>
      <c r="J1146" s="190" t="s">
        <v>141</v>
      </c>
      <c r="K1146" s="190" t="s">
        <v>141</v>
      </c>
      <c r="L1146" s="190" t="s">
        <v>141</v>
      </c>
      <c r="M1146" s="190" t="s">
        <v>141</v>
      </c>
      <c r="N1146" s="190" t="s">
        <v>141</v>
      </c>
      <c r="O1146" s="190" t="s">
        <v>141</v>
      </c>
      <c r="P1146" s="190" t="s">
        <v>141</v>
      </c>
    </row>
    <row r="1147" spans="1:16" ht="15" customHeight="1" x14ac:dyDescent="0.2">
      <c r="A1147" s="188" t="s">
        <v>1237</v>
      </c>
      <c r="B1147" s="187" t="s">
        <v>14</v>
      </c>
      <c r="C1147" s="188">
        <v>3</v>
      </c>
      <c r="D1147" s="188">
        <v>308</v>
      </c>
      <c r="E1147" s="189" t="s">
        <v>1133</v>
      </c>
      <c r="F1147" s="190">
        <v>41</v>
      </c>
      <c r="G1147" s="190">
        <v>232.047068405</v>
      </c>
      <c r="H1147" s="190">
        <v>13.907454320999999</v>
      </c>
      <c r="I1147" s="190">
        <v>5.1398632319999997</v>
      </c>
      <c r="J1147" s="190">
        <v>8.7675910889999997</v>
      </c>
      <c r="K1147" s="190">
        <v>212.17446260099999</v>
      </c>
      <c r="L1147" s="190">
        <v>46.096425651000004</v>
      </c>
      <c r="M1147" s="190">
        <v>166.07803694999998</v>
      </c>
      <c r="N1147" s="190">
        <v>5.9651514660000009</v>
      </c>
      <c r="O1147" s="190">
        <v>3.0825477569999999</v>
      </c>
      <c r="P1147" s="190">
        <v>2.8826037090000005</v>
      </c>
    </row>
    <row r="1148" spans="1:16" ht="15" customHeight="1" x14ac:dyDescent="0.2">
      <c r="A1148" s="188" t="s">
        <v>1237</v>
      </c>
      <c r="B1148" s="187" t="s">
        <v>14</v>
      </c>
      <c r="C1148" s="188">
        <v>3</v>
      </c>
      <c r="D1148" s="188">
        <v>310</v>
      </c>
      <c r="E1148" s="189" t="s">
        <v>1134</v>
      </c>
      <c r="F1148" s="190">
        <v>3</v>
      </c>
      <c r="G1148" s="190">
        <v>18.943172914000002</v>
      </c>
      <c r="H1148" s="190">
        <v>2.091193106</v>
      </c>
      <c r="I1148" s="190">
        <v>2</v>
      </c>
      <c r="J1148" s="190">
        <v>9.119310600000001E-2</v>
      </c>
      <c r="K1148" s="190">
        <v>16.851979805999999</v>
      </c>
      <c r="L1148" s="190">
        <v>0.31917587600000003</v>
      </c>
      <c r="M1148" s="190">
        <v>16.53280393</v>
      </c>
      <c r="N1148" s="190">
        <v>0</v>
      </c>
      <c r="O1148" s="190">
        <v>0</v>
      </c>
      <c r="P1148" s="190">
        <v>0</v>
      </c>
    </row>
    <row r="1149" spans="1:16" ht="15" customHeight="1" x14ac:dyDescent="0.2">
      <c r="A1149" s="188" t="s">
        <v>1237</v>
      </c>
      <c r="B1149" s="187" t="s">
        <v>14</v>
      </c>
      <c r="C1149" s="188">
        <v>3</v>
      </c>
      <c r="D1149" s="188">
        <v>311</v>
      </c>
      <c r="E1149" s="189" t="s">
        <v>89</v>
      </c>
      <c r="F1149" s="190">
        <v>8</v>
      </c>
      <c r="G1149" s="190">
        <v>15</v>
      </c>
      <c r="H1149" s="190">
        <v>2</v>
      </c>
      <c r="I1149" s="190">
        <v>2</v>
      </c>
      <c r="J1149" s="190">
        <v>0</v>
      </c>
      <c r="K1149" s="190">
        <v>13</v>
      </c>
      <c r="L1149" s="190">
        <v>4</v>
      </c>
      <c r="M1149" s="190">
        <v>9</v>
      </c>
      <c r="N1149" s="190">
        <v>0</v>
      </c>
      <c r="O1149" s="190">
        <v>0</v>
      </c>
      <c r="P1149" s="190">
        <v>0</v>
      </c>
    </row>
    <row r="1150" spans="1:16" ht="15" customHeight="1" x14ac:dyDescent="0.2">
      <c r="A1150" s="188" t="s">
        <v>1237</v>
      </c>
      <c r="B1150" s="187" t="s">
        <v>14</v>
      </c>
      <c r="C1150" s="188">
        <v>3</v>
      </c>
      <c r="D1150" s="188">
        <v>312</v>
      </c>
      <c r="E1150" s="189" t="s">
        <v>1135</v>
      </c>
      <c r="F1150" s="190">
        <v>7</v>
      </c>
      <c r="G1150" s="190">
        <v>22</v>
      </c>
      <c r="H1150" s="190">
        <v>8</v>
      </c>
      <c r="I1150" s="190">
        <v>5</v>
      </c>
      <c r="J1150" s="190">
        <v>3</v>
      </c>
      <c r="K1150" s="190">
        <v>14</v>
      </c>
      <c r="L1150" s="190">
        <v>3</v>
      </c>
      <c r="M1150" s="190">
        <v>11</v>
      </c>
      <c r="N1150" s="190">
        <v>0</v>
      </c>
      <c r="O1150" s="190">
        <v>0</v>
      </c>
      <c r="P1150" s="190">
        <v>0</v>
      </c>
    </row>
    <row r="1151" spans="1:16" ht="15" customHeight="1" x14ac:dyDescent="0.2">
      <c r="A1151" s="188" t="s">
        <v>1237</v>
      </c>
      <c r="B1151" s="187" t="s">
        <v>14</v>
      </c>
      <c r="C1151" s="188">
        <v>3</v>
      </c>
      <c r="D1151" s="188">
        <v>313</v>
      </c>
      <c r="E1151" s="189" t="s">
        <v>1211</v>
      </c>
      <c r="F1151" s="190">
        <v>43</v>
      </c>
      <c r="G1151" s="190">
        <v>585.05281615900003</v>
      </c>
      <c r="H1151" s="190">
        <v>121.044869827</v>
      </c>
      <c r="I1151" s="190">
        <v>103.25546661999999</v>
      </c>
      <c r="J1151" s="190">
        <v>17.789403207000003</v>
      </c>
      <c r="K1151" s="190">
        <v>433.23867418200001</v>
      </c>
      <c r="L1151" s="190">
        <v>237.68294837300002</v>
      </c>
      <c r="M1151" s="190">
        <v>195.55572580900002</v>
      </c>
      <c r="N1151" s="190">
        <v>30.769272134000001</v>
      </c>
      <c r="O1151" s="190">
        <v>15.026917815000001</v>
      </c>
      <c r="P1151" s="190">
        <v>15.742354319</v>
      </c>
    </row>
    <row r="1152" spans="1:16" ht="15" customHeight="1" x14ac:dyDescent="0.2">
      <c r="A1152" s="188" t="s">
        <v>1237</v>
      </c>
      <c r="B1152" s="187" t="s">
        <v>14</v>
      </c>
      <c r="C1152" s="188">
        <v>3</v>
      </c>
      <c r="D1152" s="188">
        <v>314</v>
      </c>
      <c r="E1152" s="189" t="s">
        <v>1136</v>
      </c>
      <c r="F1152" s="190">
        <v>20</v>
      </c>
      <c r="G1152" s="190">
        <v>445.05614034800004</v>
      </c>
      <c r="H1152" s="190">
        <v>74.81052631099999</v>
      </c>
      <c r="I1152" s="190">
        <v>60.399999997999998</v>
      </c>
      <c r="J1152" s="190">
        <v>14.410526313000002</v>
      </c>
      <c r="K1152" s="190">
        <v>358.42456139800004</v>
      </c>
      <c r="L1152" s="190">
        <v>206.56491227800004</v>
      </c>
      <c r="M1152" s="190">
        <v>151.85964912</v>
      </c>
      <c r="N1152" s="190">
        <v>11.821052631000001</v>
      </c>
      <c r="O1152" s="190">
        <v>9.8210526310000006</v>
      </c>
      <c r="P1152" s="190">
        <v>2</v>
      </c>
    </row>
    <row r="1153" spans="1:16" ht="15" customHeight="1" x14ac:dyDescent="0.2">
      <c r="A1153" s="188" t="s">
        <v>1237</v>
      </c>
      <c r="B1153" s="187" t="s">
        <v>14</v>
      </c>
      <c r="C1153" s="188">
        <v>3</v>
      </c>
      <c r="D1153" s="188">
        <v>315</v>
      </c>
      <c r="E1153" s="189" t="s">
        <v>90</v>
      </c>
      <c r="F1153" s="190">
        <v>43</v>
      </c>
      <c r="G1153" s="190">
        <v>293.44074062699997</v>
      </c>
      <c r="H1153" s="190">
        <v>153.65475718299999</v>
      </c>
      <c r="I1153" s="190">
        <v>113.57562510199999</v>
      </c>
      <c r="J1153" s="190">
        <v>40.079132080999997</v>
      </c>
      <c r="K1153" s="190">
        <v>113.510665022</v>
      </c>
      <c r="L1153" s="190">
        <v>60.10107174800001</v>
      </c>
      <c r="M1153" s="190">
        <v>53.409593274000002</v>
      </c>
      <c r="N1153" s="190">
        <v>26.275318405</v>
      </c>
      <c r="O1153" s="190">
        <v>22.432179700999999</v>
      </c>
      <c r="P1153" s="190">
        <v>3.8431387040000002</v>
      </c>
    </row>
    <row r="1154" spans="1:16" ht="15" customHeight="1" x14ac:dyDescent="0.2">
      <c r="A1154" s="188" t="s">
        <v>1237</v>
      </c>
      <c r="B1154" s="187" t="s">
        <v>14</v>
      </c>
      <c r="C1154" s="188">
        <v>3</v>
      </c>
      <c r="D1154" s="188">
        <v>316</v>
      </c>
      <c r="E1154" s="189" t="s">
        <v>1137</v>
      </c>
      <c r="F1154" s="190">
        <v>7</v>
      </c>
      <c r="G1154" s="190">
        <v>26.871855518</v>
      </c>
      <c r="H1154" s="190">
        <v>2.2901308419999999</v>
      </c>
      <c r="I1154" s="190">
        <v>1.257941127</v>
      </c>
      <c r="J1154" s="190">
        <v>1.0321897150000001</v>
      </c>
      <c r="K1154" s="190">
        <v>23.503061775999999</v>
      </c>
      <c r="L1154" s="190">
        <v>9.6342270259999996</v>
      </c>
      <c r="M1154" s="190">
        <v>13.86883475</v>
      </c>
      <c r="N1154" s="190">
        <v>1.0786628949999999</v>
      </c>
      <c r="O1154" s="190">
        <v>0.28139032000000003</v>
      </c>
      <c r="P1154" s="190">
        <v>0.79727257500000004</v>
      </c>
    </row>
    <row r="1155" spans="1:16" ht="15" customHeight="1" x14ac:dyDescent="0.2">
      <c r="A1155" s="188" t="s">
        <v>1237</v>
      </c>
      <c r="B1155" s="187" t="s">
        <v>14</v>
      </c>
      <c r="C1155" s="188">
        <v>3</v>
      </c>
      <c r="D1155" s="188">
        <v>317</v>
      </c>
      <c r="E1155" s="189" t="s">
        <v>1212</v>
      </c>
      <c r="F1155" s="190">
        <v>15</v>
      </c>
      <c r="G1155" s="190">
        <v>78.231168393999994</v>
      </c>
      <c r="H1155" s="190">
        <v>20.065134098000001</v>
      </c>
      <c r="I1155" s="190">
        <v>18.032567049000001</v>
      </c>
      <c r="J1155" s="190">
        <v>2.0325670489999998</v>
      </c>
      <c r="K1155" s="190">
        <v>53.682754897999999</v>
      </c>
      <c r="L1155" s="190">
        <v>22.644012944</v>
      </c>
      <c r="M1155" s="190">
        <v>31.038741954000002</v>
      </c>
      <c r="N1155" s="190">
        <v>4.4832793940000002</v>
      </c>
      <c r="O1155" s="190">
        <v>2.6860841419999999</v>
      </c>
      <c r="P1155" s="190">
        <v>1.7971952519999999</v>
      </c>
    </row>
    <row r="1156" spans="1:16" ht="15" customHeight="1" x14ac:dyDescent="0.2">
      <c r="A1156" s="188" t="s">
        <v>1237</v>
      </c>
      <c r="B1156" s="187" t="s">
        <v>14</v>
      </c>
      <c r="C1156" s="188">
        <v>3</v>
      </c>
      <c r="D1156" s="188">
        <v>318</v>
      </c>
      <c r="E1156" s="189" t="s">
        <v>1138</v>
      </c>
      <c r="F1156" s="190">
        <v>25</v>
      </c>
      <c r="G1156" s="190">
        <v>74.055658762000007</v>
      </c>
      <c r="H1156" s="190">
        <v>19.006881463999999</v>
      </c>
      <c r="I1156" s="190">
        <v>4.9999999979999998</v>
      </c>
      <c r="J1156" s="190">
        <v>14.006881465999999</v>
      </c>
      <c r="K1156" s="190">
        <v>54.009054363999994</v>
      </c>
      <c r="L1156" s="190">
        <v>12.645202176</v>
      </c>
      <c r="M1156" s="190">
        <v>41.363852188000003</v>
      </c>
      <c r="N1156" s="190">
        <v>1.0397229269999999</v>
      </c>
      <c r="O1156" s="190">
        <v>3.6282193999999997E-2</v>
      </c>
      <c r="P1156" s="190">
        <v>1.0034407329999999</v>
      </c>
    </row>
    <row r="1157" spans="1:16" ht="15" customHeight="1" x14ac:dyDescent="0.2">
      <c r="A1157" s="188" t="s">
        <v>1237</v>
      </c>
      <c r="B1157" s="187" t="s">
        <v>14</v>
      </c>
      <c r="C1157" s="188">
        <v>3</v>
      </c>
      <c r="D1157" s="188">
        <v>320</v>
      </c>
      <c r="E1157" s="189" t="s">
        <v>91</v>
      </c>
      <c r="F1157" s="190">
        <v>6</v>
      </c>
      <c r="G1157" s="190">
        <v>12.133333331999999</v>
      </c>
      <c r="H1157" s="190">
        <v>0</v>
      </c>
      <c r="I1157" s="190">
        <v>0</v>
      </c>
      <c r="J1157" s="190">
        <v>0</v>
      </c>
      <c r="K1157" s="190">
        <v>11.133333330999999</v>
      </c>
      <c r="L1157" s="190">
        <v>4.9999999989999999</v>
      </c>
      <c r="M1157" s="190">
        <v>6.1333333319999994</v>
      </c>
      <c r="N1157" s="190">
        <v>1</v>
      </c>
      <c r="O1157" s="190">
        <v>0</v>
      </c>
      <c r="P1157" s="190">
        <v>1</v>
      </c>
    </row>
    <row r="1158" spans="1:16" ht="15" customHeight="1" x14ac:dyDescent="0.2">
      <c r="A1158" s="188" t="s">
        <v>1237</v>
      </c>
      <c r="B1158" s="187" t="s">
        <v>14</v>
      </c>
      <c r="C1158" s="188">
        <v>4</v>
      </c>
      <c r="D1158" s="188">
        <v>401</v>
      </c>
      <c r="E1158" s="189" t="s">
        <v>1166</v>
      </c>
      <c r="F1158" s="190">
        <v>2</v>
      </c>
      <c r="G1158" s="190" t="s">
        <v>141</v>
      </c>
      <c r="H1158" s="190" t="s">
        <v>141</v>
      </c>
      <c r="I1158" s="190" t="s">
        <v>141</v>
      </c>
      <c r="J1158" s="190" t="s">
        <v>141</v>
      </c>
      <c r="K1158" s="190" t="s">
        <v>141</v>
      </c>
      <c r="L1158" s="190" t="s">
        <v>141</v>
      </c>
      <c r="M1158" s="190" t="s">
        <v>141</v>
      </c>
      <c r="N1158" s="190" t="s">
        <v>141</v>
      </c>
      <c r="O1158" s="190" t="s">
        <v>141</v>
      </c>
      <c r="P1158" s="190" t="s">
        <v>141</v>
      </c>
    </row>
    <row r="1159" spans="1:16" ht="15" customHeight="1" x14ac:dyDescent="0.2">
      <c r="A1159" s="188" t="s">
        <v>1237</v>
      </c>
      <c r="B1159" s="187" t="s">
        <v>14</v>
      </c>
      <c r="C1159" s="188">
        <v>4</v>
      </c>
      <c r="D1159" s="188">
        <v>402</v>
      </c>
      <c r="E1159" s="189" t="s">
        <v>92</v>
      </c>
      <c r="F1159" s="190">
        <v>14</v>
      </c>
      <c r="G1159" s="190">
        <v>88.118508189000011</v>
      </c>
      <c r="H1159" s="190">
        <v>0.75844459499999994</v>
      </c>
      <c r="I1159" s="190">
        <v>5.2480974E-2</v>
      </c>
      <c r="J1159" s="190">
        <v>0.70596362099999999</v>
      </c>
      <c r="K1159" s="190">
        <v>85.766630287999988</v>
      </c>
      <c r="L1159" s="190">
        <v>34.975514017000002</v>
      </c>
      <c r="M1159" s="190">
        <v>50.791116271</v>
      </c>
      <c r="N1159" s="190">
        <v>1.5934332769999999</v>
      </c>
      <c r="O1159" s="190">
        <v>0.67266268600000001</v>
      </c>
      <c r="P1159" s="190">
        <v>0.92077059100000003</v>
      </c>
    </row>
    <row r="1160" spans="1:16" ht="15" customHeight="1" x14ac:dyDescent="0.2">
      <c r="A1160" s="188" t="s">
        <v>1237</v>
      </c>
      <c r="B1160" s="187" t="s">
        <v>14</v>
      </c>
      <c r="C1160" s="188">
        <v>4</v>
      </c>
      <c r="D1160" s="188">
        <v>403</v>
      </c>
      <c r="E1160" s="189" t="s">
        <v>120</v>
      </c>
      <c r="F1160" s="190">
        <v>3</v>
      </c>
      <c r="G1160" s="190">
        <v>41.893191754</v>
      </c>
      <c r="H1160" s="190">
        <v>0.44409743800000007</v>
      </c>
      <c r="I1160" s="190">
        <v>0.44409743800000007</v>
      </c>
      <c r="J1160" s="190">
        <v>0</v>
      </c>
      <c r="K1160" s="190">
        <v>41.004996873000003</v>
      </c>
      <c r="L1160" s="190">
        <v>18.652092440000001</v>
      </c>
      <c r="M1160" s="190">
        <v>22.352904432999999</v>
      </c>
      <c r="N1160" s="190">
        <v>0.44409743800000007</v>
      </c>
      <c r="O1160" s="190">
        <v>0</v>
      </c>
      <c r="P1160" s="190">
        <v>0.44409743800000007</v>
      </c>
    </row>
    <row r="1161" spans="1:16" ht="15" customHeight="1" x14ac:dyDescent="0.2">
      <c r="A1161" s="188" t="s">
        <v>1237</v>
      </c>
      <c r="B1161" s="187" t="s">
        <v>14</v>
      </c>
      <c r="C1161" s="188">
        <v>4</v>
      </c>
      <c r="D1161" s="188">
        <v>404</v>
      </c>
      <c r="E1161" s="189" t="s">
        <v>93</v>
      </c>
      <c r="F1161" s="190">
        <v>29</v>
      </c>
      <c r="G1161" s="190">
        <v>194.86567162900005</v>
      </c>
      <c r="H1161" s="190">
        <v>15.304104461999998</v>
      </c>
      <c r="I1161" s="190">
        <v>0</v>
      </c>
      <c r="J1161" s="190">
        <v>15.304104461999998</v>
      </c>
      <c r="K1161" s="190">
        <v>171.12686563200003</v>
      </c>
      <c r="L1161" s="190">
        <v>92.128731324000015</v>
      </c>
      <c r="M1161" s="190">
        <v>78.998134307999976</v>
      </c>
      <c r="N1161" s="190">
        <v>8.4347014670000018</v>
      </c>
      <c r="O1161" s="190">
        <v>3.9999999900000009</v>
      </c>
      <c r="P1161" s="190">
        <v>4.4347014769999999</v>
      </c>
    </row>
    <row r="1162" spans="1:16" ht="15" customHeight="1" x14ac:dyDescent="0.2">
      <c r="A1162" s="188" t="s">
        <v>1237</v>
      </c>
      <c r="B1162" s="187" t="s">
        <v>14</v>
      </c>
      <c r="C1162" s="188">
        <v>4</v>
      </c>
      <c r="D1162" s="188">
        <v>405</v>
      </c>
      <c r="E1162" s="189" t="s">
        <v>94</v>
      </c>
      <c r="F1162" s="190">
        <v>1</v>
      </c>
      <c r="G1162" s="190" t="s">
        <v>141</v>
      </c>
      <c r="H1162" s="190" t="s">
        <v>141</v>
      </c>
      <c r="I1162" s="190" t="s">
        <v>141</v>
      </c>
      <c r="J1162" s="190" t="s">
        <v>141</v>
      </c>
      <c r="K1162" s="190" t="s">
        <v>141</v>
      </c>
      <c r="L1162" s="190" t="s">
        <v>141</v>
      </c>
      <c r="M1162" s="190" t="s">
        <v>141</v>
      </c>
      <c r="N1162" s="190" t="s">
        <v>141</v>
      </c>
      <c r="O1162" s="190" t="s">
        <v>141</v>
      </c>
      <c r="P1162" s="190" t="s">
        <v>141</v>
      </c>
    </row>
    <row r="1163" spans="1:16" ht="15" customHeight="1" x14ac:dyDescent="0.2">
      <c r="A1163" s="188" t="s">
        <v>1237</v>
      </c>
      <c r="B1163" s="187" t="s">
        <v>14</v>
      </c>
      <c r="C1163" s="188">
        <v>4</v>
      </c>
      <c r="D1163" s="188">
        <v>406</v>
      </c>
      <c r="E1163" s="189" t="s">
        <v>121</v>
      </c>
      <c r="F1163" s="190">
        <v>12</v>
      </c>
      <c r="G1163" s="190">
        <v>66.871179350000006</v>
      </c>
      <c r="H1163" s="190">
        <v>0.979602113</v>
      </c>
      <c r="I1163" s="190">
        <v>0.29968034799999999</v>
      </c>
      <c r="J1163" s="190">
        <v>0.67992176500000012</v>
      </c>
      <c r="K1163" s="190">
        <v>65.025718601000008</v>
      </c>
      <c r="L1163" s="190">
        <v>41.672392987000002</v>
      </c>
      <c r="M1163" s="190">
        <v>23.353325614000003</v>
      </c>
      <c r="N1163" s="190">
        <v>0.86585861999999991</v>
      </c>
      <c r="O1163" s="190">
        <v>0.536600615</v>
      </c>
      <c r="P1163" s="190">
        <v>0.32925800500000002</v>
      </c>
    </row>
    <row r="1164" spans="1:16" ht="15" customHeight="1" x14ac:dyDescent="0.2">
      <c r="A1164" s="188" t="s">
        <v>1237</v>
      </c>
      <c r="B1164" s="187" t="s">
        <v>14</v>
      </c>
      <c r="C1164" s="188">
        <v>5</v>
      </c>
      <c r="D1164" s="188">
        <v>501</v>
      </c>
      <c r="E1164" s="189" t="s">
        <v>95</v>
      </c>
      <c r="F1164" s="190">
        <v>5</v>
      </c>
      <c r="G1164" s="190">
        <v>98.012423917000007</v>
      </c>
      <c r="H1164" s="190">
        <v>22.716630386999999</v>
      </c>
      <c r="I1164" s="190">
        <v>21.545209319000001</v>
      </c>
      <c r="J1164" s="190">
        <v>1.1714210680000001</v>
      </c>
      <c r="K1164" s="190">
        <v>69.052830559</v>
      </c>
      <c r="L1164" s="190">
        <v>61.599179253999999</v>
      </c>
      <c r="M1164" s="190">
        <v>7.4536513049999993</v>
      </c>
      <c r="N1164" s="190">
        <v>6.2429629539999993</v>
      </c>
      <c r="O1164" s="190">
        <v>5.3829629580000002</v>
      </c>
      <c r="P1164" s="190">
        <v>0.85999999599999999</v>
      </c>
    </row>
    <row r="1165" spans="1:16" ht="15" customHeight="1" x14ac:dyDescent="0.2">
      <c r="A1165" s="188" t="s">
        <v>1237</v>
      </c>
      <c r="B1165" s="187" t="s">
        <v>14</v>
      </c>
      <c r="C1165" s="188">
        <v>5</v>
      </c>
      <c r="D1165" s="188">
        <v>502</v>
      </c>
      <c r="E1165" s="189" t="s">
        <v>1220</v>
      </c>
      <c r="F1165" s="190">
        <v>7</v>
      </c>
      <c r="G1165" s="190">
        <v>44.942646751000005</v>
      </c>
      <c r="H1165" s="190">
        <v>28.143849821</v>
      </c>
      <c r="I1165" s="190">
        <v>23.033084420999998</v>
      </c>
      <c r="J1165" s="190">
        <v>5.1107654</v>
      </c>
      <c r="K1165" s="190">
        <v>16.610039406000002</v>
      </c>
      <c r="L1165" s="190">
        <v>5.2869736550000006</v>
      </c>
      <c r="M1165" s="190">
        <v>11.323065751</v>
      </c>
      <c r="N1165" s="190">
        <v>0.18875751600000001</v>
      </c>
      <c r="O1165" s="190">
        <v>0.16697780300000001</v>
      </c>
      <c r="P1165" s="190">
        <v>2.1779712999999999E-2</v>
      </c>
    </row>
    <row r="1166" spans="1:16" ht="15" customHeight="1" x14ac:dyDescent="0.2">
      <c r="A1166" s="188" t="s">
        <v>1237</v>
      </c>
      <c r="B1166" s="187" t="s">
        <v>14</v>
      </c>
      <c r="C1166" s="188">
        <v>5</v>
      </c>
      <c r="D1166" s="188">
        <v>504</v>
      </c>
      <c r="E1166" s="189" t="s">
        <v>1140</v>
      </c>
      <c r="F1166" s="190">
        <v>18</v>
      </c>
      <c r="G1166" s="190">
        <v>465.90925589699998</v>
      </c>
      <c r="H1166" s="190">
        <v>124.851179672</v>
      </c>
      <c r="I1166" s="190">
        <v>80.941822946999991</v>
      </c>
      <c r="J1166" s="190">
        <v>43.909356725000002</v>
      </c>
      <c r="K1166" s="190">
        <v>308.87386569700004</v>
      </c>
      <c r="L1166" s="190">
        <v>144.78594474599998</v>
      </c>
      <c r="M1166" s="190">
        <v>164.087920951</v>
      </c>
      <c r="N1166" s="190">
        <v>32.184210524999997</v>
      </c>
      <c r="O1166" s="190">
        <v>12.45614035</v>
      </c>
      <c r="P1166" s="190">
        <v>19.728070174999999</v>
      </c>
    </row>
    <row r="1167" spans="1:16" ht="15" customHeight="1" x14ac:dyDescent="0.2">
      <c r="A1167" s="188" t="s">
        <v>1237</v>
      </c>
      <c r="B1167" s="187" t="s">
        <v>14</v>
      </c>
      <c r="C1167" s="188">
        <v>5</v>
      </c>
      <c r="D1167" s="188">
        <v>505</v>
      </c>
      <c r="E1167" s="189" t="s">
        <v>1141</v>
      </c>
      <c r="F1167" s="190">
        <v>14</v>
      </c>
      <c r="G1167" s="190">
        <v>89.443749018999995</v>
      </c>
      <c r="H1167" s="190">
        <v>73.999843526999996</v>
      </c>
      <c r="I1167" s="190">
        <v>31.383664528000001</v>
      </c>
      <c r="J1167" s="190">
        <v>42.616178999000006</v>
      </c>
      <c r="K1167" s="190">
        <v>14.443905492000001</v>
      </c>
      <c r="L1167" s="190">
        <v>3</v>
      </c>
      <c r="M1167" s="190">
        <v>11.443905491999999</v>
      </c>
      <c r="N1167" s="190">
        <v>1</v>
      </c>
      <c r="O1167" s="190">
        <v>1</v>
      </c>
      <c r="P1167" s="190">
        <v>0</v>
      </c>
    </row>
    <row r="1168" spans="1:16" ht="15" customHeight="1" x14ac:dyDescent="0.2">
      <c r="A1168" s="188" t="s">
        <v>1237</v>
      </c>
      <c r="B1168" s="187" t="s">
        <v>14</v>
      </c>
      <c r="C1168" s="188">
        <v>5</v>
      </c>
      <c r="D1168" s="188">
        <v>506</v>
      </c>
      <c r="E1168" s="189" t="s">
        <v>97</v>
      </c>
      <c r="F1168" s="190">
        <v>45</v>
      </c>
      <c r="G1168" s="190">
        <v>571.43245517399998</v>
      </c>
      <c r="H1168" s="190">
        <v>403.506431873</v>
      </c>
      <c r="I1168" s="190">
        <v>394.995727058</v>
      </c>
      <c r="J1168" s="190">
        <v>8.5107048150000004</v>
      </c>
      <c r="K1168" s="190">
        <v>162.73276751999998</v>
      </c>
      <c r="L1168" s="190">
        <v>89.153252129999998</v>
      </c>
      <c r="M1168" s="190">
        <v>73.579515389999997</v>
      </c>
      <c r="N1168" s="190">
        <v>5.1932557530000008</v>
      </c>
      <c r="O1168" s="190">
        <v>3.7959519239999997</v>
      </c>
      <c r="P1168" s="190">
        <v>1.3973038290000002</v>
      </c>
    </row>
    <row r="1169" spans="1:16" ht="15" customHeight="1" x14ac:dyDescent="0.2">
      <c r="A1169" s="188" t="s">
        <v>1237</v>
      </c>
      <c r="B1169" s="187" t="s">
        <v>14</v>
      </c>
      <c r="C1169" s="188">
        <v>5</v>
      </c>
      <c r="D1169" s="188">
        <v>507</v>
      </c>
      <c r="E1169" s="189" t="s">
        <v>1221</v>
      </c>
      <c r="F1169" s="190">
        <v>3</v>
      </c>
      <c r="G1169" s="190">
        <v>18.249999999</v>
      </c>
      <c r="H1169" s="190">
        <v>0</v>
      </c>
      <c r="I1169" s="190">
        <v>0</v>
      </c>
      <c r="J1169" s="190">
        <v>0</v>
      </c>
      <c r="K1169" s="190">
        <v>18.249999998</v>
      </c>
      <c r="L1169" s="190">
        <v>10.499999999</v>
      </c>
      <c r="M1169" s="190">
        <v>7.7499999989999999</v>
      </c>
      <c r="N1169" s="190">
        <v>0</v>
      </c>
      <c r="O1169" s="190">
        <v>0</v>
      </c>
      <c r="P1169" s="190">
        <v>0</v>
      </c>
    </row>
    <row r="1170" spans="1:16" ht="15" customHeight="1" x14ac:dyDescent="0.2">
      <c r="A1170" s="188" t="s">
        <v>1237</v>
      </c>
      <c r="B1170" s="187" t="s">
        <v>14</v>
      </c>
      <c r="C1170" s="188">
        <v>5</v>
      </c>
      <c r="D1170" s="188">
        <v>508</v>
      </c>
      <c r="E1170" s="189" t="s">
        <v>1143</v>
      </c>
      <c r="F1170" s="190">
        <v>14</v>
      </c>
      <c r="G1170" s="190">
        <v>52.298592081999992</v>
      </c>
      <c r="H1170" s="190">
        <v>33.340334255999998</v>
      </c>
      <c r="I1170" s="190">
        <v>8.8608284749999999</v>
      </c>
      <c r="J1170" s="190">
        <v>24.479505781000004</v>
      </c>
      <c r="K1170" s="190">
        <v>18.958257816</v>
      </c>
      <c r="L1170" s="190">
        <v>4.3658352090000001</v>
      </c>
      <c r="M1170" s="190">
        <v>14.592422607000001</v>
      </c>
      <c r="N1170" s="190">
        <v>0</v>
      </c>
      <c r="O1170" s="190">
        <v>0</v>
      </c>
      <c r="P1170" s="190">
        <v>0</v>
      </c>
    </row>
    <row r="1171" spans="1:16" ht="15" customHeight="1" x14ac:dyDescent="0.2">
      <c r="A1171" s="188" t="s">
        <v>1237</v>
      </c>
      <c r="B1171" s="187" t="s">
        <v>14</v>
      </c>
      <c r="C1171" s="188">
        <v>6</v>
      </c>
      <c r="D1171" s="188">
        <v>601</v>
      </c>
      <c r="E1171" s="189" t="s">
        <v>98</v>
      </c>
      <c r="F1171" s="190">
        <v>108</v>
      </c>
      <c r="G1171" s="190">
        <v>490.93025613899999</v>
      </c>
      <c r="H1171" s="190">
        <v>403.16694927900005</v>
      </c>
      <c r="I1171" s="190">
        <v>126.01377026499999</v>
      </c>
      <c r="J1171" s="190">
        <v>277.15317901399999</v>
      </c>
      <c r="K1171" s="190">
        <v>50.763306845000002</v>
      </c>
      <c r="L1171" s="190">
        <v>18.999999998</v>
      </c>
      <c r="M1171" s="190">
        <v>31.763306847000003</v>
      </c>
      <c r="N1171" s="190">
        <v>36.999999996</v>
      </c>
      <c r="O1171" s="190">
        <v>16.999999999</v>
      </c>
      <c r="P1171" s="190">
        <v>19.999999997</v>
      </c>
    </row>
    <row r="1172" spans="1:16" ht="15" customHeight="1" x14ac:dyDescent="0.2">
      <c r="A1172" s="188" t="s">
        <v>1237</v>
      </c>
      <c r="B1172" s="187" t="s">
        <v>14</v>
      </c>
      <c r="C1172" s="188">
        <v>6</v>
      </c>
      <c r="D1172" s="188">
        <v>602</v>
      </c>
      <c r="E1172" s="189" t="s">
        <v>99</v>
      </c>
      <c r="F1172" s="190">
        <v>20</v>
      </c>
      <c r="G1172" s="190">
        <v>207.171770331</v>
      </c>
      <c r="H1172" s="190">
        <v>145.95039871700001</v>
      </c>
      <c r="I1172" s="190">
        <v>46.175438593999999</v>
      </c>
      <c r="J1172" s="190">
        <v>99.774960123</v>
      </c>
      <c r="K1172" s="190">
        <v>58.221371605000002</v>
      </c>
      <c r="L1172" s="190">
        <v>22.113955341</v>
      </c>
      <c r="M1172" s="190">
        <v>36.107416264000001</v>
      </c>
      <c r="N1172" s="190">
        <v>2.9999999979999998</v>
      </c>
      <c r="O1172" s="190">
        <v>0.99999999900000003</v>
      </c>
      <c r="P1172" s="190">
        <v>1.9999999989999999</v>
      </c>
    </row>
    <row r="1173" spans="1:16" ht="15" customHeight="1" x14ac:dyDescent="0.2">
      <c r="A1173" s="188" t="s">
        <v>1237</v>
      </c>
      <c r="B1173" s="187" t="s">
        <v>14</v>
      </c>
      <c r="C1173" s="188">
        <v>6</v>
      </c>
      <c r="D1173" s="188">
        <v>603</v>
      </c>
      <c r="E1173" s="189" t="s">
        <v>122</v>
      </c>
      <c r="F1173" s="190">
        <v>2</v>
      </c>
      <c r="G1173" s="190" t="s">
        <v>141</v>
      </c>
      <c r="H1173" s="190" t="s">
        <v>141</v>
      </c>
      <c r="I1173" s="190" t="s">
        <v>141</v>
      </c>
      <c r="J1173" s="190" t="s">
        <v>141</v>
      </c>
      <c r="K1173" s="190" t="s">
        <v>141</v>
      </c>
      <c r="L1173" s="190" t="s">
        <v>141</v>
      </c>
      <c r="M1173" s="190" t="s">
        <v>141</v>
      </c>
      <c r="N1173" s="190" t="s">
        <v>141</v>
      </c>
      <c r="O1173" s="190" t="s">
        <v>141</v>
      </c>
      <c r="P1173" s="190" t="s">
        <v>141</v>
      </c>
    </row>
    <row r="1174" spans="1:16" ht="15" customHeight="1" x14ac:dyDescent="0.2">
      <c r="A1174" s="188" t="s">
        <v>1237</v>
      </c>
      <c r="B1174" s="187" t="s">
        <v>14</v>
      </c>
      <c r="C1174" s="188">
        <v>6</v>
      </c>
      <c r="D1174" s="188">
        <v>604</v>
      </c>
      <c r="E1174" s="189" t="s">
        <v>100</v>
      </c>
      <c r="F1174" s="190">
        <v>5</v>
      </c>
      <c r="G1174" s="190">
        <v>70.44815148699999</v>
      </c>
      <c r="H1174" s="190">
        <v>23</v>
      </c>
      <c r="I1174" s="190">
        <v>20</v>
      </c>
      <c r="J1174" s="190">
        <v>3</v>
      </c>
      <c r="K1174" s="190">
        <v>45.304779078999999</v>
      </c>
      <c r="L1174" s="190">
        <v>9.7646528400000001</v>
      </c>
      <c r="M1174" s="190">
        <v>35.540126239000003</v>
      </c>
      <c r="N1174" s="190">
        <v>2.1433724070000002</v>
      </c>
      <c r="O1174" s="190">
        <v>4.7790802E-2</v>
      </c>
      <c r="P1174" s="190">
        <v>2.095581605</v>
      </c>
    </row>
    <row r="1175" spans="1:16" ht="15" customHeight="1" x14ac:dyDescent="0.2">
      <c r="A1175" s="188" t="s">
        <v>1237</v>
      </c>
      <c r="B1175" s="187" t="s">
        <v>14</v>
      </c>
      <c r="C1175" s="188">
        <v>6</v>
      </c>
      <c r="D1175" s="188">
        <v>605</v>
      </c>
      <c r="E1175" s="189" t="s">
        <v>1144</v>
      </c>
      <c r="F1175" s="190">
        <v>1</v>
      </c>
      <c r="G1175" s="190" t="s">
        <v>141</v>
      </c>
      <c r="H1175" s="190" t="s">
        <v>141</v>
      </c>
      <c r="I1175" s="190" t="s">
        <v>141</v>
      </c>
      <c r="J1175" s="190" t="s">
        <v>141</v>
      </c>
      <c r="K1175" s="190" t="s">
        <v>141</v>
      </c>
      <c r="L1175" s="190" t="s">
        <v>141</v>
      </c>
      <c r="M1175" s="190" t="s">
        <v>141</v>
      </c>
      <c r="N1175" s="190" t="s">
        <v>141</v>
      </c>
      <c r="O1175" s="190" t="s">
        <v>141</v>
      </c>
      <c r="P1175" s="190" t="s">
        <v>141</v>
      </c>
    </row>
    <row r="1176" spans="1:16" ht="15" customHeight="1" x14ac:dyDescent="0.2">
      <c r="A1176" s="188" t="s">
        <v>1237</v>
      </c>
      <c r="B1176" s="187" t="s">
        <v>14</v>
      </c>
      <c r="C1176" s="188">
        <v>6</v>
      </c>
      <c r="D1176" s="188">
        <v>606</v>
      </c>
      <c r="E1176" s="189" t="s">
        <v>1145</v>
      </c>
      <c r="F1176" s="190">
        <v>12</v>
      </c>
      <c r="G1176" s="190">
        <v>28.961971084999998</v>
      </c>
      <c r="H1176" s="190">
        <v>15.411670293</v>
      </c>
      <c r="I1176" s="190">
        <v>4.6407199339999998</v>
      </c>
      <c r="J1176" s="190">
        <v>10.770950359</v>
      </c>
      <c r="K1176" s="190">
        <v>13.550300785999999</v>
      </c>
      <c r="L1176" s="190">
        <v>4.4325278519999998</v>
      </c>
      <c r="M1176" s="190">
        <v>9.1177729339999996</v>
      </c>
      <c r="N1176" s="190">
        <v>0</v>
      </c>
      <c r="O1176" s="190">
        <v>0</v>
      </c>
      <c r="P1176" s="190">
        <v>0</v>
      </c>
    </row>
    <row r="1177" spans="1:16" ht="15" customHeight="1" x14ac:dyDescent="0.2">
      <c r="A1177" s="188" t="s">
        <v>1237</v>
      </c>
      <c r="B1177" s="187" t="s">
        <v>14</v>
      </c>
      <c r="C1177" s="188">
        <v>7</v>
      </c>
      <c r="D1177" s="188">
        <v>701</v>
      </c>
      <c r="E1177" s="189" t="s">
        <v>1146</v>
      </c>
      <c r="F1177" s="190">
        <v>8</v>
      </c>
      <c r="G1177" s="190">
        <v>46.159103459000001</v>
      </c>
      <c r="H1177" s="190">
        <v>36.053177285000004</v>
      </c>
      <c r="I1177" s="190">
        <v>29.268141206000003</v>
      </c>
      <c r="J1177" s="190">
        <v>6.7850360790000002</v>
      </c>
      <c r="K1177" s="190">
        <v>9.6410572000000005</v>
      </c>
      <c r="L1177" s="190">
        <v>4.5365014929999994</v>
      </c>
      <c r="M1177" s="190">
        <v>5.1045557070000003</v>
      </c>
      <c r="N1177" s="190">
        <v>0.46486896999999999</v>
      </c>
      <c r="O1177" s="190">
        <v>0.30991264699999999</v>
      </c>
      <c r="P1177" s="190">
        <v>0.15495632300000001</v>
      </c>
    </row>
    <row r="1178" spans="1:16" ht="15" customHeight="1" x14ac:dyDescent="0.2">
      <c r="A1178" s="188" t="s">
        <v>1237</v>
      </c>
      <c r="B1178" s="187" t="s">
        <v>14</v>
      </c>
      <c r="C1178" s="188">
        <v>7</v>
      </c>
      <c r="D1178" s="188">
        <v>702</v>
      </c>
      <c r="E1178" s="189" t="s">
        <v>101</v>
      </c>
      <c r="F1178" s="190">
        <v>2</v>
      </c>
      <c r="G1178" s="190" t="s">
        <v>141</v>
      </c>
      <c r="H1178" s="190" t="s">
        <v>141</v>
      </c>
      <c r="I1178" s="190" t="s">
        <v>141</v>
      </c>
      <c r="J1178" s="190" t="s">
        <v>141</v>
      </c>
      <c r="K1178" s="190" t="s">
        <v>141</v>
      </c>
      <c r="L1178" s="190" t="s">
        <v>141</v>
      </c>
      <c r="M1178" s="190" t="s">
        <v>141</v>
      </c>
      <c r="N1178" s="190" t="s">
        <v>141</v>
      </c>
      <c r="O1178" s="190" t="s">
        <v>141</v>
      </c>
      <c r="P1178" s="190" t="s">
        <v>141</v>
      </c>
    </row>
    <row r="1179" spans="1:16" ht="15" customHeight="1" x14ac:dyDescent="0.2">
      <c r="A1179" s="188" t="s">
        <v>1237</v>
      </c>
      <c r="B1179" s="187" t="s">
        <v>14</v>
      </c>
      <c r="C1179" s="188">
        <v>7</v>
      </c>
      <c r="D1179" s="188">
        <v>703</v>
      </c>
      <c r="E1179" s="189" t="s">
        <v>1147</v>
      </c>
      <c r="F1179" s="190">
        <v>17</v>
      </c>
      <c r="G1179" s="190">
        <v>69.436893201999993</v>
      </c>
      <c r="H1179" s="190">
        <v>17.144336565</v>
      </c>
      <c r="I1179" s="190">
        <v>8.03883495</v>
      </c>
      <c r="J1179" s="190">
        <v>9.1055016149999997</v>
      </c>
      <c r="K1179" s="190">
        <v>52.292556629000003</v>
      </c>
      <c r="L1179" s="190">
        <v>20.679611647999998</v>
      </c>
      <c r="M1179" s="190">
        <v>31.612944980999998</v>
      </c>
      <c r="N1179" s="190">
        <v>0</v>
      </c>
      <c r="O1179" s="190">
        <v>0</v>
      </c>
      <c r="P1179" s="190">
        <v>0</v>
      </c>
    </row>
    <row r="1180" spans="1:16" ht="15" customHeight="1" x14ac:dyDescent="0.2">
      <c r="A1180" s="188" t="s">
        <v>1237</v>
      </c>
      <c r="B1180" s="187" t="s">
        <v>14</v>
      </c>
      <c r="C1180" s="188">
        <v>7</v>
      </c>
      <c r="D1180" s="188">
        <v>704</v>
      </c>
      <c r="E1180" s="189" t="s">
        <v>1222</v>
      </c>
      <c r="F1180" s="190">
        <v>35</v>
      </c>
      <c r="G1180" s="190">
        <v>105.826524427</v>
      </c>
      <c r="H1180" s="190">
        <v>3.9371147850000003</v>
      </c>
      <c r="I1180" s="190">
        <v>1.9285714280000001</v>
      </c>
      <c r="J1180" s="190">
        <v>2.0085433570000002</v>
      </c>
      <c r="K1180" s="190">
        <v>98.54625008299999</v>
      </c>
      <c r="L1180" s="190">
        <v>40.257926681000001</v>
      </c>
      <c r="M1180" s="190">
        <v>58.288323401999996</v>
      </c>
      <c r="N1180" s="190">
        <v>3.343159553</v>
      </c>
      <c r="O1180" s="190">
        <v>2.2881876249999999</v>
      </c>
      <c r="P1180" s="190">
        <v>1.0549719279999998</v>
      </c>
    </row>
    <row r="1181" spans="1:16" ht="15" customHeight="1" x14ac:dyDescent="0.2">
      <c r="A1181" s="188" t="s">
        <v>1237</v>
      </c>
      <c r="B1181" s="187" t="s">
        <v>14</v>
      </c>
      <c r="C1181" s="188">
        <v>7</v>
      </c>
      <c r="D1181" s="188">
        <v>705</v>
      </c>
      <c r="E1181" s="189" t="s">
        <v>105</v>
      </c>
      <c r="F1181" s="190">
        <v>7</v>
      </c>
      <c r="G1181" s="190">
        <v>18.999999999</v>
      </c>
      <c r="H1181" s="190">
        <v>3</v>
      </c>
      <c r="I1181" s="190">
        <v>3</v>
      </c>
      <c r="J1181" s="190">
        <v>0</v>
      </c>
      <c r="K1181" s="190">
        <v>15.999999998</v>
      </c>
      <c r="L1181" s="190">
        <v>9.9999999989999999</v>
      </c>
      <c r="M1181" s="190">
        <v>5.9999999989999999</v>
      </c>
      <c r="N1181" s="190">
        <v>0</v>
      </c>
      <c r="O1181" s="190">
        <v>0</v>
      </c>
      <c r="P1181" s="190">
        <v>0</v>
      </c>
    </row>
    <row r="1182" spans="1:16" ht="15" customHeight="1" x14ac:dyDescent="0.2">
      <c r="A1182" s="188" t="s">
        <v>1237</v>
      </c>
      <c r="B1182" s="187" t="s">
        <v>14</v>
      </c>
      <c r="C1182" s="188">
        <v>7</v>
      </c>
      <c r="D1182" s="188">
        <v>706</v>
      </c>
      <c r="E1182" s="189" t="s">
        <v>102</v>
      </c>
      <c r="F1182" s="190">
        <v>1</v>
      </c>
      <c r="G1182" s="190" t="s">
        <v>141</v>
      </c>
      <c r="H1182" s="190" t="s">
        <v>141</v>
      </c>
      <c r="I1182" s="190" t="s">
        <v>141</v>
      </c>
      <c r="J1182" s="190" t="s">
        <v>141</v>
      </c>
      <c r="K1182" s="190" t="s">
        <v>141</v>
      </c>
      <c r="L1182" s="190" t="s">
        <v>141</v>
      </c>
      <c r="M1182" s="190" t="s">
        <v>141</v>
      </c>
      <c r="N1182" s="190" t="s">
        <v>141</v>
      </c>
      <c r="O1182" s="190" t="s">
        <v>141</v>
      </c>
      <c r="P1182" s="190" t="s">
        <v>141</v>
      </c>
    </row>
    <row r="1183" spans="1:16" ht="15" customHeight="1" x14ac:dyDescent="0.2">
      <c r="A1183" s="188" t="s">
        <v>1237</v>
      </c>
      <c r="B1183" s="187" t="s">
        <v>14</v>
      </c>
      <c r="C1183" s="188">
        <v>7</v>
      </c>
      <c r="D1183" s="188">
        <v>707</v>
      </c>
      <c r="E1183" s="189" t="s">
        <v>1148</v>
      </c>
      <c r="F1183" s="190">
        <v>4</v>
      </c>
      <c r="G1183" s="190">
        <v>12.510926959999999</v>
      </c>
      <c r="H1183" s="190">
        <v>1.0928074240000001</v>
      </c>
      <c r="I1183" s="190">
        <v>4.6403712E-2</v>
      </c>
      <c r="J1183" s="190">
        <v>1.046403712</v>
      </c>
      <c r="K1183" s="190">
        <v>11.371715822999999</v>
      </c>
      <c r="L1183" s="190">
        <v>2.8558294470000001</v>
      </c>
      <c r="M1183" s="190">
        <v>8.5158863759999992</v>
      </c>
      <c r="N1183" s="190">
        <v>4.6403712E-2</v>
      </c>
      <c r="O1183" s="190">
        <v>4.6403712E-2</v>
      </c>
      <c r="P1183" s="190">
        <v>0</v>
      </c>
    </row>
    <row r="1184" spans="1:16" ht="15" customHeight="1" x14ac:dyDescent="0.2">
      <c r="A1184" s="188" t="s">
        <v>1237</v>
      </c>
      <c r="B1184" s="187" t="s">
        <v>14</v>
      </c>
      <c r="C1184" s="188">
        <v>7</v>
      </c>
      <c r="D1184" s="188">
        <v>708</v>
      </c>
      <c r="E1184" s="189" t="s">
        <v>1149</v>
      </c>
      <c r="F1184" s="190">
        <v>1</v>
      </c>
      <c r="G1184" s="190" t="s">
        <v>141</v>
      </c>
      <c r="H1184" s="190" t="s">
        <v>141</v>
      </c>
      <c r="I1184" s="190" t="s">
        <v>141</v>
      </c>
      <c r="J1184" s="190" t="s">
        <v>141</v>
      </c>
      <c r="K1184" s="190" t="s">
        <v>141</v>
      </c>
      <c r="L1184" s="190" t="s">
        <v>141</v>
      </c>
      <c r="M1184" s="190" t="s">
        <v>141</v>
      </c>
      <c r="N1184" s="190" t="s">
        <v>141</v>
      </c>
      <c r="O1184" s="190" t="s">
        <v>141</v>
      </c>
      <c r="P1184" s="190" t="s">
        <v>141</v>
      </c>
    </row>
    <row r="1185" spans="1:16" ht="15" customHeight="1" x14ac:dyDescent="0.2">
      <c r="A1185" s="188" t="s">
        <v>1237</v>
      </c>
      <c r="B1185" s="187" t="s">
        <v>14</v>
      </c>
      <c r="C1185" s="188">
        <v>7</v>
      </c>
      <c r="D1185" s="188">
        <v>709</v>
      </c>
      <c r="E1185" s="189" t="s">
        <v>1150</v>
      </c>
      <c r="F1185" s="190">
        <v>4</v>
      </c>
      <c r="G1185" s="190">
        <v>16.191919191</v>
      </c>
      <c r="H1185" s="190">
        <v>0</v>
      </c>
      <c r="I1185" s="190">
        <v>0</v>
      </c>
      <c r="J1185" s="190">
        <v>0</v>
      </c>
      <c r="K1185" s="190">
        <v>14.292929292</v>
      </c>
      <c r="L1185" s="190">
        <v>3</v>
      </c>
      <c r="M1185" s="190">
        <v>11.292929292</v>
      </c>
      <c r="N1185" s="190">
        <v>1.898989898</v>
      </c>
      <c r="O1185" s="190">
        <v>0</v>
      </c>
      <c r="P1185" s="190">
        <v>1.898989898</v>
      </c>
    </row>
    <row r="1186" spans="1:16" ht="15" customHeight="1" x14ac:dyDescent="0.2">
      <c r="A1186" s="188" t="s">
        <v>1237</v>
      </c>
      <c r="B1186" s="187" t="s">
        <v>14</v>
      </c>
      <c r="C1186" s="188">
        <v>7</v>
      </c>
      <c r="D1186" s="188">
        <v>710</v>
      </c>
      <c r="E1186" s="189" t="s">
        <v>1223</v>
      </c>
      <c r="F1186" s="190">
        <v>1</v>
      </c>
      <c r="G1186" s="190" t="s">
        <v>141</v>
      </c>
      <c r="H1186" s="190" t="s">
        <v>141</v>
      </c>
      <c r="I1186" s="190" t="s">
        <v>141</v>
      </c>
      <c r="J1186" s="190" t="s">
        <v>141</v>
      </c>
      <c r="K1186" s="190" t="s">
        <v>141</v>
      </c>
      <c r="L1186" s="190" t="s">
        <v>141</v>
      </c>
      <c r="M1186" s="190" t="s">
        <v>141</v>
      </c>
      <c r="N1186" s="190" t="s">
        <v>141</v>
      </c>
      <c r="O1186" s="190" t="s">
        <v>141</v>
      </c>
      <c r="P1186" s="190" t="s">
        <v>141</v>
      </c>
    </row>
    <row r="1187" spans="1:16" ht="15" customHeight="1" x14ac:dyDescent="0.2">
      <c r="A1187" s="188" t="s">
        <v>1238</v>
      </c>
      <c r="B1187" s="187" t="s">
        <v>15</v>
      </c>
      <c r="C1187" s="188">
        <v>1</v>
      </c>
      <c r="D1187" s="188">
        <v>101</v>
      </c>
      <c r="E1187" s="189" t="s">
        <v>71</v>
      </c>
      <c r="F1187" s="190">
        <v>55</v>
      </c>
      <c r="G1187" s="190">
        <v>1556.0742339620001</v>
      </c>
      <c r="H1187" s="190">
        <v>1134.1724745150002</v>
      </c>
      <c r="I1187" s="190">
        <v>1110.8914416089999</v>
      </c>
      <c r="J1187" s="190">
        <v>23.281032906</v>
      </c>
      <c r="K1187" s="190">
        <v>378.03726111400005</v>
      </c>
      <c r="L1187" s="190">
        <v>223.39755377500001</v>
      </c>
      <c r="M1187" s="190">
        <v>154.63970733900001</v>
      </c>
      <c r="N1187" s="190">
        <v>43.864498308999998</v>
      </c>
      <c r="O1187" s="190">
        <v>39.314450305000001</v>
      </c>
      <c r="P1187" s="190">
        <v>4.5500480039999998</v>
      </c>
    </row>
    <row r="1188" spans="1:16" ht="15" customHeight="1" x14ac:dyDescent="0.2">
      <c r="A1188" s="188" t="s">
        <v>1238</v>
      </c>
      <c r="B1188" s="187" t="s">
        <v>15</v>
      </c>
      <c r="C1188" s="188">
        <v>1</v>
      </c>
      <c r="D1188" s="188">
        <v>103</v>
      </c>
      <c r="E1188" s="189" t="s">
        <v>111</v>
      </c>
      <c r="F1188" s="190">
        <v>17</v>
      </c>
      <c r="G1188" s="190">
        <v>108.520547944</v>
      </c>
      <c r="H1188" s="190">
        <v>78.712328765999999</v>
      </c>
      <c r="I1188" s="190">
        <v>72.999999998999996</v>
      </c>
      <c r="J1188" s="190">
        <v>5.7123287669999998</v>
      </c>
      <c r="K1188" s="190">
        <v>19.808219177000002</v>
      </c>
      <c r="L1188" s="190">
        <v>5.9041095889999999</v>
      </c>
      <c r="M1188" s="190">
        <v>13.904109588000001</v>
      </c>
      <c r="N1188" s="190">
        <v>10</v>
      </c>
      <c r="O1188" s="190">
        <v>8</v>
      </c>
      <c r="P1188" s="190">
        <v>2</v>
      </c>
    </row>
    <row r="1189" spans="1:16" ht="15" customHeight="1" x14ac:dyDescent="0.2">
      <c r="A1189" s="188" t="s">
        <v>1238</v>
      </c>
      <c r="B1189" s="187" t="s">
        <v>15</v>
      </c>
      <c r="C1189" s="188">
        <v>1</v>
      </c>
      <c r="D1189" s="188">
        <v>104</v>
      </c>
      <c r="E1189" s="189" t="s">
        <v>1108</v>
      </c>
      <c r="F1189" s="190">
        <v>4</v>
      </c>
      <c r="G1189" s="190">
        <v>8</v>
      </c>
      <c r="H1189" s="190">
        <v>5</v>
      </c>
      <c r="I1189" s="190">
        <v>4</v>
      </c>
      <c r="J1189" s="190">
        <v>1</v>
      </c>
      <c r="K1189" s="190">
        <v>3</v>
      </c>
      <c r="L1189" s="190">
        <v>0</v>
      </c>
      <c r="M1189" s="190">
        <v>3</v>
      </c>
      <c r="N1189" s="190">
        <v>0</v>
      </c>
      <c r="O1189" s="190">
        <v>0</v>
      </c>
      <c r="P1189" s="190">
        <v>0</v>
      </c>
    </row>
    <row r="1190" spans="1:16" ht="15" customHeight="1" x14ac:dyDescent="0.2">
      <c r="A1190" s="188" t="s">
        <v>1238</v>
      </c>
      <c r="B1190" s="187" t="s">
        <v>15</v>
      </c>
      <c r="C1190" s="188">
        <v>1</v>
      </c>
      <c r="D1190" s="188">
        <v>105</v>
      </c>
      <c r="E1190" s="189" t="s">
        <v>1109</v>
      </c>
      <c r="F1190" s="190">
        <v>20</v>
      </c>
      <c r="G1190" s="190">
        <v>196</v>
      </c>
      <c r="H1190" s="190">
        <v>132</v>
      </c>
      <c r="I1190" s="190">
        <v>111</v>
      </c>
      <c r="J1190" s="190">
        <v>21</v>
      </c>
      <c r="K1190" s="190">
        <v>50</v>
      </c>
      <c r="L1190" s="190">
        <v>17</v>
      </c>
      <c r="M1190" s="190">
        <v>33</v>
      </c>
      <c r="N1190" s="190">
        <v>14</v>
      </c>
      <c r="O1190" s="190">
        <v>9</v>
      </c>
      <c r="P1190" s="190">
        <v>5</v>
      </c>
    </row>
    <row r="1191" spans="1:16" ht="15" customHeight="1" x14ac:dyDescent="0.2">
      <c r="A1191" s="188" t="s">
        <v>1238</v>
      </c>
      <c r="B1191" s="187" t="s">
        <v>15</v>
      </c>
      <c r="C1191" s="188">
        <v>1</v>
      </c>
      <c r="D1191" s="188">
        <v>106</v>
      </c>
      <c r="E1191" s="189" t="s">
        <v>1204</v>
      </c>
      <c r="F1191" s="190">
        <v>30</v>
      </c>
      <c r="G1191" s="190">
        <v>241.57833960299999</v>
      </c>
      <c r="H1191" s="190">
        <v>183.02554602499998</v>
      </c>
      <c r="I1191" s="190">
        <v>172.568569849</v>
      </c>
      <c r="J1191" s="190">
        <v>10.456976176</v>
      </c>
      <c r="K1191" s="190">
        <v>57.907181463000001</v>
      </c>
      <c r="L1191" s="190">
        <v>30.473516814999996</v>
      </c>
      <c r="M1191" s="190">
        <v>27.433664647999997</v>
      </c>
      <c r="N1191" s="190">
        <v>0.64561210199999997</v>
      </c>
      <c r="O1191" s="190">
        <v>0.64561210199999997</v>
      </c>
      <c r="P1191" s="190">
        <v>0</v>
      </c>
    </row>
    <row r="1192" spans="1:16" ht="15" customHeight="1" x14ac:dyDescent="0.2">
      <c r="A1192" s="188" t="s">
        <v>1238</v>
      </c>
      <c r="B1192" s="187" t="s">
        <v>15</v>
      </c>
      <c r="C1192" s="188">
        <v>1</v>
      </c>
      <c r="D1192" s="188">
        <v>107</v>
      </c>
      <c r="E1192" s="189" t="s">
        <v>72</v>
      </c>
      <c r="F1192" s="190">
        <v>11</v>
      </c>
      <c r="G1192" s="190">
        <v>87.499999997999993</v>
      </c>
      <c r="H1192" s="190">
        <v>50.499999997000003</v>
      </c>
      <c r="I1192" s="190">
        <v>47.999999998</v>
      </c>
      <c r="J1192" s="190">
        <v>2.4999999989999999</v>
      </c>
      <c r="K1192" s="190">
        <v>19.999999999</v>
      </c>
      <c r="L1192" s="190">
        <v>8</v>
      </c>
      <c r="M1192" s="190">
        <v>11.999999999</v>
      </c>
      <c r="N1192" s="190">
        <v>16.999999999</v>
      </c>
      <c r="O1192" s="190">
        <v>13.999999999</v>
      </c>
      <c r="P1192" s="190">
        <v>3</v>
      </c>
    </row>
    <row r="1193" spans="1:16" ht="15" customHeight="1" x14ac:dyDescent="0.2">
      <c r="A1193" s="188" t="s">
        <v>1238</v>
      </c>
      <c r="B1193" s="187" t="s">
        <v>15</v>
      </c>
      <c r="C1193" s="188">
        <v>1</v>
      </c>
      <c r="D1193" s="188">
        <v>108</v>
      </c>
      <c r="E1193" s="189" t="s">
        <v>1110</v>
      </c>
      <c r="F1193" s="190">
        <v>40</v>
      </c>
      <c r="G1193" s="190">
        <v>370.240666234</v>
      </c>
      <c r="H1193" s="190">
        <v>223.03813066599997</v>
      </c>
      <c r="I1193" s="190">
        <v>186.85033593899999</v>
      </c>
      <c r="J1193" s="190">
        <v>36.187794726999996</v>
      </c>
      <c r="K1193" s="190">
        <v>121.62972002499998</v>
      </c>
      <c r="L1193" s="190">
        <v>65.377187370000001</v>
      </c>
      <c r="M1193" s="190">
        <v>56.252532655000003</v>
      </c>
      <c r="N1193" s="190">
        <v>25.572815532</v>
      </c>
      <c r="O1193" s="190">
        <v>19.679611649000002</v>
      </c>
      <c r="P1193" s="190">
        <v>5.893203883</v>
      </c>
    </row>
    <row r="1194" spans="1:16" ht="15" customHeight="1" x14ac:dyDescent="0.2">
      <c r="A1194" s="188" t="s">
        <v>1238</v>
      </c>
      <c r="B1194" s="187" t="s">
        <v>15</v>
      </c>
      <c r="C1194" s="188">
        <v>1</v>
      </c>
      <c r="D1194" s="188">
        <v>110</v>
      </c>
      <c r="E1194" s="189" t="s">
        <v>112</v>
      </c>
      <c r="F1194" s="190">
        <v>62</v>
      </c>
      <c r="G1194" s="190">
        <v>1062.9621685659999</v>
      </c>
      <c r="H1194" s="190">
        <v>665.38971690299991</v>
      </c>
      <c r="I1194" s="190">
        <v>543.66530184599992</v>
      </c>
      <c r="J1194" s="190">
        <v>121.724415057</v>
      </c>
      <c r="K1194" s="190">
        <v>362.68160352699999</v>
      </c>
      <c r="L1194" s="190">
        <v>210.67889842100001</v>
      </c>
      <c r="M1194" s="190">
        <v>152.00270510600001</v>
      </c>
      <c r="N1194" s="190">
        <v>34.890848102999996</v>
      </c>
      <c r="O1194" s="190">
        <v>30.797752141</v>
      </c>
      <c r="P1194" s="190">
        <v>4.0930959620000005</v>
      </c>
    </row>
    <row r="1195" spans="1:16" ht="15" customHeight="1" x14ac:dyDescent="0.2">
      <c r="A1195" s="188" t="s">
        <v>1238</v>
      </c>
      <c r="B1195" s="187" t="s">
        <v>15</v>
      </c>
      <c r="C1195" s="188">
        <v>1</v>
      </c>
      <c r="D1195" s="188">
        <v>111</v>
      </c>
      <c r="E1195" s="189" t="s">
        <v>1111</v>
      </c>
      <c r="F1195" s="190">
        <v>30</v>
      </c>
      <c r="G1195" s="190">
        <v>249.04963633099999</v>
      </c>
      <c r="H1195" s="190">
        <v>148.68315286199999</v>
      </c>
      <c r="I1195" s="190">
        <v>144.68315286199999</v>
      </c>
      <c r="J1195" s="190">
        <v>4</v>
      </c>
      <c r="K1195" s="190">
        <v>69.954401794000006</v>
      </c>
      <c r="L1195" s="190">
        <v>29.162820830000001</v>
      </c>
      <c r="M1195" s="190">
        <v>40.791580964000005</v>
      </c>
      <c r="N1195" s="190">
        <v>30.412081669999999</v>
      </c>
      <c r="O1195" s="190">
        <v>29.751174544000001</v>
      </c>
      <c r="P1195" s="190">
        <v>0.66090712600000001</v>
      </c>
    </row>
    <row r="1196" spans="1:16" ht="15" customHeight="1" x14ac:dyDescent="0.2">
      <c r="A1196" s="188" t="s">
        <v>1238</v>
      </c>
      <c r="B1196" s="187" t="s">
        <v>15</v>
      </c>
      <c r="C1196" s="188">
        <v>1</v>
      </c>
      <c r="D1196" s="188">
        <v>112</v>
      </c>
      <c r="E1196" s="189" t="s">
        <v>1112</v>
      </c>
      <c r="F1196" s="190">
        <v>35</v>
      </c>
      <c r="G1196" s="190">
        <v>625.03858875200001</v>
      </c>
      <c r="H1196" s="190">
        <v>342.78169790300001</v>
      </c>
      <c r="I1196" s="190">
        <v>247.781697904</v>
      </c>
      <c r="J1196" s="190">
        <v>94.999999998999996</v>
      </c>
      <c r="K1196" s="190">
        <v>227.85115765800001</v>
      </c>
      <c r="L1196" s="190">
        <v>133.415656007</v>
      </c>
      <c r="M1196" s="190">
        <v>94.43550165100001</v>
      </c>
      <c r="N1196" s="190">
        <v>54.405733183999999</v>
      </c>
      <c r="O1196" s="190">
        <v>53.910694595999999</v>
      </c>
      <c r="P1196" s="190">
        <v>0.495038588</v>
      </c>
    </row>
    <row r="1197" spans="1:16" ht="15" customHeight="1" x14ac:dyDescent="0.2">
      <c r="A1197" s="188" t="s">
        <v>1238</v>
      </c>
      <c r="B1197" s="187" t="s">
        <v>15</v>
      </c>
      <c r="C1197" s="188">
        <v>1</v>
      </c>
      <c r="D1197" s="188">
        <v>113</v>
      </c>
      <c r="E1197" s="189" t="s">
        <v>73</v>
      </c>
      <c r="F1197" s="190">
        <v>9</v>
      </c>
      <c r="G1197" s="190">
        <v>1159.999999997</v>
      </c>
      <c r="H1197" s="190">
        <v>779.99999999600004</v>
      </c>
      <c r="I1197" s="190">
        <v>551.99999999800002</v>
      </c>
      <c r="J1197" s="190">
        <v>227.99999999800002</v>
      </c>
      <c r="K1197" s="190">
        <v>350.999999995</v>
      </c>
      <c r="L1197" s="190">
        <v>212.99999999800002</v>
      </c>
      <c r="M1197" s="190">
        <v>137.99999999699997</v>
      </c>
      <c r="N1197" s="190">
        <v>28.999999995</v>
      </c>
      <c r="O1197" s="190">
        <v>23.999999998</v>
      </c>
      <c r="P1197" s="190">
        <v>4.9999999969999998</v>
      </c>
    </row>
    <row r="1198" spans="1:16" ht="15" customHeight="1" x14ac:dyDescent="0.2">
      <c r="A1198" s="188" t="s">
        <v>1238</v>
      </c>
      <c r="B1198" s="187" t="s">
        <v>15</v>
      </c>
      <c r="C1198" s="188">
        <v>1</v>
      </c>
      <c r="D1198" s="188">
        <v>114</v>
      </c>
      <c r="E1198" s="189" t="s">
        <v>74</v>
      </c>
      <c r="F1198" s="190">
        <v>20</v>
      </c>
      <c r="G1198" s="190">
        <v>336.33498759100002</v>
      </c>
      <c r="H1198" s="190">
        <v>115.851116624</v>
      </c>
      <c r="I1198" s="190">
        <v>91.861042182999995</v>
      </c>
      <c r="J1198" s="190">
        <v>23.990074441000001</v>
      </c>
      <c r="K1198" s="190">
        <v>200.48387096499999</v>
      </c>
      <c r="L1198" s="190">
        <v>141.97022332400002</v>
      </c>
      <c r="M1198" s="190">
        <v>58.513647640999991</v>
      </c>
      <c r="N1198" s="190">
        <v>20</v>
      </c>
      <c r="O1198" s="190">
        <v>18</v>
      </c>
      <c r="P1198" s="190">
        <v>2</v>
      </c>
    </row>
    <row r="1199" spans="1:16" ht="15" customHeight="1" x14ac:dyDescent="0.2">
      <c r="A1199" s="188" t="s">
        <v>1238</v>
      </c>
      <c r="B1199" s="187" t="s">
        <v>15</v>
      </c>
      <c r="C1199" s="188">
        <v>1</v>
      </c>
      <c r="D1199" s="188">
        <v>115</v>
      </c>
      <c r="E1199" s="189" t="s">
        <v>1205</v>
      </c>
      <c r="F1199" s="190">
        <v>34</v>
      </c>
      <c r="G1199" s="190">
        <v>144.672965116</v>
      </c>
      <c r="H1199" s="190">
        <v>84.117732558</v>
      </c>
      <c r="I1199" s="190">
        <v>69.617732558</v>
      </c>
      <c r="J1199" s="190">
        <v>14.5</v>
      </c>
      <c r="K1199" s="190">
        <v>46.822674417999998</v>
      </c>
      <c r="L1199" s="190">
        <v>15.027616279</v>
      </c>
      <c r="M1199" s="190">
        <v>31.795058138999998</v>
      </c>
      <c r="N1199" s="190">
        <v>13.732558139</v>
      </c>
      <c r="O1199" s="190">
        <v>13.232558139</v>
      </c>
      <c r="P1199" s="190">
        <v>0.5</v>
      </c>
    </row>
    <row r="1200" spans="1:16" ht="15" customHeight="1" x14ac:dyDescent="0.2">
      <c r="A1200" s="188" t="s">
        <v>1238</v>
      </c>
      <c r="B1200" s="187" t="s">
        <v>15</v>
      </c>
      <c r="C1200" s="188">
        <v>1</v>
      </c>
      <c r="D1200" s="188">
        <v>116</v>
      </c>
      <c r="E1200" s="189" t="s">
        <v>113</v>
      </c>
      <c r="F1200" s="190">
        <v>3</v>
      </c>
      <c r="G1200" s="190">
        <v>170</v>
      </c>
      <c r="H1200" s="190">
        <v>124</v>
      </c>
      <c r="I1200" s="190">
        <v>96</v>
      </c>
      <c r="J1200" s="190">
        <v>28</v>
      </c>
      <c r="K1200" s="190">
        <v>41</v>
      </c>
      <c r="L1200" s="190">
        <v>21</v>
      </c>
      <c r="M1200" s="190">
        <v>20</v>
      </c>
      <c r="N1200" s="190">
        <v>5</v>
      </c>
      <c r="O1200" s="190">
        <v>4</v>
      </c>
      <c r="P1200" s="190">
        <v>1</v>
      </c>
    </row>
    <row r="1201" spans="1:16" ht="15" customHeight="1" x14ac:dyDescent="0.2">
      <c r="A1201" s="188" t="s">
        <v>1238</v>
      </c>
      <c r="B1201" s="187" t="s">
        <v>15</v>
      </c>
      <c r="C1201" s="188">
        <v>1</v>
      </c>
      <c r="D1201" s="188">
        <v>117</v>
      </c>
      <c r="E1201" s="189" t="s">
        <v>1114</v>
      </c>
      <c r="F1201" s="190">
        <v>4</v>
      </c>
      <c r="G1201" s="190">
        <v>10.374999999</v>
      </c>
      <c r="H1201" s="190">
        <v>7.9583333329999997</v>
      </c>
      <c r="I1201" s="190">
        <v>5</v>
      </c>
      <c r="J1201" s="190">
        <v>2.9583333330000001</v>
      </c>
      <c r="K1201" s="190">
        <v>2.4166666660000002</v>
      </c>
      <c r="L1201" s="190">
        <v>1.7083333330000001</v>
      </c>
      <c r="M1201" s="190">
        <v>0.70833333300000001</v>
      </c>
      <c r="N1201" s="190">
        <v>0</v>
      </c>
      <c r="O1201" s="190">
        <v>0</v>
      </c>
      <c r="P1201" s="190">
        <v>0</v>
      </c>
    </row>
    <row r="1202" spans="1:16" ht="15" customHeight="1" x14ac:dyDescent="0.2">
      <c r="A1202" s="188" t="s">
        <v>1238</v>
      </c>
      <c r="B1202" s="187" t="s">
        <v>15</v>
      </c>
      <c r="C1202" s="188">
        <v>1</v>
      </c>
      <c r="D1202" s="188">
        <v>118</v>
      </c>
      <c r="E1202" s="189" t="s">
        <v>114</v>
      </c>
      <c r="F1202" s="190">
        <v>9</v>
      </c>
      <c r="G1202" s="190">
        <v>29.786231882999999</v>
      </c>
      <c r="H1202" s="190">
        <v>11.072463768</v>
      </c>
      <c r="I1202" s="190">
        <v>2.322463768</v>
      </c>
      <c r="J1202" s="190">
        <v>8.75</v>
      </c>
      <c r="K1202" s="190">
        <v>15.463768114000001</v>
      </c>
      <c r="L1202" s="190">
        <v>4.5797101439999999</v>
      </c>
      <c r="M1202" s="190">
        <v>10.884057970000001</v>
      </c>
      <c r="N1202" s="190">
        <v>3.25</v>
      </c>
      <c r="O1202" s="190">
        <v>0.375</v>
      </c>
      <c r="P1202" s="190">
        <v>2.875</v>
      </c>
    </row>
    <row r="1203" spans="1:16" ht="15" customHeight="1" x14ac:dyDescent="0.2">
      <c r="A1203" s="188" t="s">
        <v>1238</v>
      </c>
      <c r="B1203" s="187" t="s">
        <v>15</v>
      </c>
      <c r="C1203" s="188">
        <v>1</v>
      </c>
      <c r="D1203" s="188">
        <v>119</v>
      </c>
      <c r="E1203" s="189" t="s">
        <v>1206</v>
      </c>
      <c r="F1203" s="190">
        <v>55</v>
      </c>
      <c r="G1203" s="190">
        <v>439.68809192400005</v>
      </c>
      <c r="H1203" s="190">
        <v>308.236361837</v>
      </c>
      <c r="I1203" s="190">
        <v>146.57689668299997</v>
      </c>
      <c r="J1203" s="190">
        <v>161.659465154</v>
      </c>
      <c r="K1203" s="190">
        <v>121.83381715800002</v>
      </c>
      <c r="L1203" s="190">
        <v>40.540388174999997</v>
      </c>
      <c r="M1203" s="190">
        <v>81.293428982999998</v>
      </c>
      <c r="N1203" s="190">
        <v>9.6179128980000019</v>
      </c>
      <c r="O1203" s="190">
        <v>7.0497512390000008</v>
      </c>
      <c r="P1203" s="190">
        <v>2.5681616590000003</v>
      </c>
    </row>
    <row r="1204" spans="1:16" ht="15" customHeight="1" x14ac:dyDescent="0.2">
      <c r="A1204" s="188" t="s">
        <v>1238</v>
      </c>
      <c r="B1204" s="187" t="s">
        <v>15</v>
      </c>
      <c r="C1204" s="188">
        <v>1</v>
      </c>
      <c r="D1204" s="188">
        <v>120</v>
      </c>
      <c r="E1204" s="189" t="s">
        <v>1116</v>
      </c>
      <c r="F1204" s="190">
        <v>8</v>
      </c>
      <c r="G1204" s="190">
        <v>27.999999999</v>
      </c>
      <c r="H1204" s="190">
        <v>21.999999999</v>
      </c>
      <c r="I1204" s="190">
        <v>1</v>
      </c>
      <c r="J1204" s="190">
        <v>20.999999999</v>
      </c>
      <c r="K1204" s="190">
        <v>1</v>
      </c>
      <c r="L1204" s="190">
        <v>0</v>
      </c>
      <c r="M1204" s="190">
        <v>1</v>
      </c>
      <c r="N1204" s="190">
        <v>5</v>
      </c>
      <c r="O1204" s="190">
        <v>0</v>
      </c>
      <c r="P1204" s="190">
        <v>5</v>
      </c>
    </row>
    <row r="1205" spans="1:16" ht="15" customHeight="1" x14ac:dyDescent="0.2">
      <c r="A1205" s="188" t="s">
        <v>1238</v>
      </c>
      <c r="B1205" s="187" t="s">
        <v>15</v>
      </c>
      <c r="C1205" s="188">
        <v>1</v>
      </c>
      <c r="D1205" s="188">
        <v>121</v>
      </c>
      <c r="E1205" s="189" t="s">
        <v>1117</v>
      </c>
      <c r="F1205" s="190">
        <v>17</v>
      </c>
      <c r="G1205" s="190">
        <v>101.539293984</v>
      </c>
      <c r="H1205" s="190">
        <v>63.382827159000001</v>
      </c>
      <c r="I1205" s="190">
        <v>28.357142855999999</v>
      </c>
      <c r="J1205" s="190">
        <v>35.025684302999998</v>
      </c>
      <c r="K1205" s="190">
        <v>31.902970545999999</v>
      </c>
      <c r="L1205" s="190">
        <v>8.626004944</v>
      </c>
      <c r="M1205" s="190">
        <v>23.276965602000001</v>
      </c>
      <c r="N1205" s="190">
        <v>6.2534962730000005</v>
      </c>
      <c r="O1205" s="190">
        <v>4.3571428560000003</v>
      </c>
      <c r="P1205" s="190">
        <v>1.8963534169999998</v>
      </c>
    </row>
    <row r="1206" spans="1:16" ht="15" customHeight="1" x14ac:dyDescent="0.2">
      <c r="A1206" s="188" t="s">
        <v>1238</v>
      </c>
      <c r="B1206" s="187" t="s">
        <v>15</v>
      </c>
      <c r="C1206" s="188">
        <v>1</v>
      </c>
      <c r="D1206" s="188">
        <v>123</v>
      </c>
      <c r="E1206" s="189" t="s">
        <v>1118</v>
      </c>
      <c r="F1206" s="190">
        <v>10</v>
      </c>
      <c r="G1206" s="190">
        <v>87.048407339999997</v>
      </c>
      <c r="H1206" s="190">
        <v>76.867693689000006</v>
      </c>
      <c r="I1206" s="190">
        <v>13.838221331</v>
      </c>
      <c r="J1206" s="190">
        <v>63.029472358</v>
      </c>
      <c r="K1206" s="190">
        <v>10.180713647000001</v>
      </c>
      <c r="L1206" s="190">
        <v>4.4109479589999996</v>
      </c>
      <c r="M1206" s="190">
        <v>5.7697656879999997</v>
      </c>
      <c r="N1206" s="190">
        <v>0</v>
      </c>
      <c r="O1206" s="190">
        <v>0</v>
      </c>
      <c r="P1206" s="190">
        <v>0</v>
      </c>
    </row>
    <row r="1207" spans="1:16" ht="15" customHeight="1" x14ac:dyDescent="0.2">
      <c r="A1207" s="188" t="s">
        <v>1238</v>
      </c>
      <c r="B1207" s="187" t="s">
        <v>15</v>
      </c>
      <c r="C1207" s="188">
        <v>1</v>
      </c>
      <c r="D1207" s="188">
        <v>124</v>
      </c>
      <c r="E1207" s="189" t="s">
        <v>75</v>
      </c>
      <c r="F1207" s="190">
        <v>26</v>
      </c>
      <c r="G1207" s="190">
        <v>71.541065828000001</v>
      </c>
      <c r="H1207" s="190">
        <v>59.729153599999997</v>
      </c>
      <c r="I1207" s="190">
        <v>1.1504702179999999</v>
      </c>
      <c r="J1207" s="190">
        <v>58.578683381999994</v>
      </c>
      <c r="K1207" s="190">
        <v>4.2068965499999997</v>
      </c>
      <c r="L1207" s="190">
        <v>0.40125391799999999</v>
      </c>
      <c r="M1207" s="190">
        <v>3.8056426320000001</v>
      </c>
      <c r="N1207" s="190">
        <v>7.6050156720000004</v>
      </c>
      <c r="O1207" s="190">
        <v>0.20062695799999999</v>
      </c>
      <c r="P1207" s="190">
        <v>7.4043887139999995</v>
      </c>
    </row>
    <row r="1208" spans="1:16" ht="15" customHeight="1" x14ac:dyDescent="0.2">
      <c r="A1208" s="188" t="s">
        <v>1238</v>
      </c>
      <c r="B1208" s="187" t="s">
        <v>15</v>
      </c>
      <c r="C1208" s="188">
        <v>1</v>
      </c>
      <c r="D1208" s="188" t="s">
        <v>115</v>
      </c>
      <c r="E1208" s="189" t="s">
        <v>76</v>
      </c>
      <c r="F1208" s="190">
        <v>4</v>
      </c>
      <c r="G1208" s="190">
        <v>18</v>
      </c>
      <c r="H1208" s="190">
        <v>12.8</v>
      </c>
      <c r="I1208" s="190">
        <v>11.6</v>
      </c>
      <c r="J1208" s="190">
        <v>1.2</v>
      </c>
      <c r="K1208" s="190">
        <v>3.2</v>
      </c>
      <c r="L1208" s="190">
        <v>0</v>
      </c>
      <c r="M1208" s="190">
        <v>3.2</v>
      </c>
      <c r="N1208" s="190">
        <v>2</v>
      </c>
      <c r="O1208" s="190">
        <v>2</v>
      </c>
      <c r="P1208" s="190">
        <v>0</v>
      </c>
    </row>
    <row r="1209" spans="1:16" ht="15" customHeight="1" x14ac:dyDescent="0.2">
      <c r="A1209" s="188" t="s">
        <v>1238</v>
      </c>
      <c r="B1209" s="187" t="s">
        <v>15</v>
      </c>
      <c r="C1209" s="188">
        <v>1</v>
      </c>
      <c r="D1209" s="188" t="s">
        <v>116</v>
      </c>
      <c r="E1209" s="189" t="s">
        <v>117</v>
      </c>
      <c r="F1209" s="190">
        <v>3</v>
      </c>
      <c r="G1209" s="190">
        <v>5</v>
      </c>
      <c r="H1209" s="190">
        <v>1.3333333329999999</v>
      </c>
      <c r="I1209" s="190">
        <v>1</v>
      </c>
      <c r="J1209" s="190">
        <v>0.33333333300000001</v>
      </c>
      <c r="K1209" s="190">
        <v>3.6666666660000002</v>
      </c>
      <c r="L1209" s="190">
        <v>1</v>
      </c>
      <c r="M1209" s="190">
        <v>2.6666666660000002</v>
      </c>
      <c r="N1209" s="190">
        <v>0</v>
      </c>
      <c r="O1209" s="190">
        <v>0</v>
      </c>
      <c r="P1209" s="190">
        <v>0</v>
      </c>
    </row>
    <row r="1210" spans="1:16" ht="15" customHeight="1" x14ac:dyDescent="0.2">
      <c r="A1210" s="188" t="s">
        <v>1238</v>
      </c>
      <c r="B1210" s="187" t="s">
        <v>15</v>
      </c>
      <c r="C1210" s="188">
        <v>1</v>
      </c>
      <c r="D1210" s="188">
        <v>126</v>
      </c>
      <c r="E1210" s="189" t="s">
        <v>1207</v>
      </c>
      <c r="F1210" s="190">
        <v>28</v>
      </c>
      <c r="G1210" s="190">
        <v>282.59795022899993</v>
      </c>
      <c r="H1210" s="190">
        <v>251.40196817899999</v>
      </c>
      <c r="I1210" s="190">
        <v>195.42760138900002</v>
      </c>
      <c r="J1210" s="190">
        <v>55.974366789999998</v>
      </c>
      <c r="K1210" s="190">
        <v>31.157520506999997</v>
      </c>
      <c r="L1210" s="190">
        <v>10.011805430000001</v>
      </c>
      <c r="M1210" s="190">
        <v>21.145715076999998</v>
      </c>
      <c r="N1210" s="190">
        <v>3.8461538000000003E-2</v>
      </c>
      <c r="O1210" s="190">
        <v>0</v>
      </c>
      <c r="P1210" s="190">
        <v>3.8461538000000003E-2</v>
      </c>
    </row>
    <row r="1211" spans="1:16" ht="15" customHeight="1" x14ac:dyDescent="0.2">
      <c r="A1211" s="188" t="s">
        <v>1238</v>
      </c>
      <c r="B1211" s="187" t="s">
        <v>15</v>
      </c>
      <c r="C1211" s="188">
        <v>1</v>
      </c>
      <c r="D1211" s="188">
        <v>127</v>
      </c>
      <c r="E1211" s="189" t="s">
        <v>1120</v>
      </c>
      <c r="F1211" s="190">
        <v>2</v>
      </c>
      <c r="G1211" s="190" t="s">
        <v>141</v>
      </c>
      <c r="H1211" s="190" t="s">
        <v>141</v>
      </c>
      <c r="I1211" s="190" t="s">
        <v>141</v>
      </c>
      <c r="J1211" s="190" t="s">
        <v>141</v>
      </c>
      <c r="K1211" s="190" t="s">
        <v>141</v>
      </c>
      <c r="L1211" s="190" t="s">
        <v>141</v>
      </c>
      <c r="M1211" s="190" t="s">
        <v>141</v>
      </c>
      <c r="N1211" s="190" t="s">
        <v>141</v>
      </c>
      <c r="O1211" s="190" t="s">
        <v>141</v>
      </c>
      <c r="P1211" s="190" t="s">
        <v>141</v>
      </c>
    </row>
    <row r="1212" spans="1:16" ht="15" customHeight="1" x14ac:dyDescent="0.2">
      <c r="A1212" s="188" t="s">
        <v>1238</v>
      </c>
      <c r="B1212" s="187" t="s">
        <v>15</v>
      </c>
      <c r="C1212" s="188">
        <v>1</v>
      </c>
      <c r="D1212" s="188">
        <v>128</v>
      </c>
      <c r="E1212" s="189" t="s">
        <v>1121</v>
      </c>
      <c r="F1212" s="190">
        <v>2</v>
      </c>
      <c r="G1212" s="190" t="s">
        <v>141</v>
      </c>
      <c r="H1212" s="190" t="s">
        <v>141</v>
      </c>
      <c r="I1212" s="190" t="s">
        <v>141</v>
      </c>
      <c r="J1212" s="190" t="s">
        <v>141</v>
      </c>
      <c r="K1212" s="190" t="s">
        <v>141</v>
      </c>
      <c r="L1212" s="190" t="s">
        <v>141</v>
      </c>
      <c r="M1212" s="190" t="s">
        <v>141</v>
      </c>
      <c r="N1212" s="190" t="s">
        <v>141</v>
      </c>
      <c r="O1212" s="190" t="s">
        <v>141</v>
      </c>
      <c r="P1212" s="190" t="s">
        <v>141</v>
      </c>
    </row>
    <row r="1213" spans="1:16" ht="15" customHeight="1" x14ac:dyDescent="0.2">
      <c r="A1213" s="188" t="s">
        <v>1238</v>
      </c>
      <c r="B1213" s="187" t="s">
        <v>15</v>
      </c>
      <c r="C1213" s="188">
        <v>1</v>
      </c>
      <c r="D1213" s="188">
        <v>129</v>
      </c>
      <c r="E1213" s="189" t="s">
        <v>1122</v>
      </c>
      <c r="F1213" s="190">
        <v>1</v>
      </c>
      <c r="G1213" s="190" t="s">
        <v>141</v>
      </c>
      <c r="H1213" s="190" t="s">
        <v>141</v>
      </c>
      <c r="I1213" s="190" t="s">
        <v>141</v>
      </c>
      <c r="J1213" s="190" t="s">
        <v>141</v>
      </c>
      <c r="K1213" s="190" t="s">
        <v>141</v>
      </c>
      <c r="L1213" s="190" t="s">
        <v>141</v>
      </c>
      <c r="M1213" s="190" t="s">
        <v>141</v>
      </c>
      <c r="N1213" s="190" t="s">
        <v>141</v>
      </c>
      <c r="O1213" s="190" t="s">
        <v>141</v>
      </c>
      <c r="P1213" s="190" t="s">
        <v>141</v>
      </c>
    </row>
    <row r="1214" spans="1:16" ht="15" customHeight="1" x14ac:dyDescent="0.2">
      <c r="A1214" s="188" t="s">
        <v>1238</v>
      </c>
      <c r="B1214" s="187" t="s">
        <v>15</v>
      </c>
      <c r="C1214" s="188">
        <v>2</v>
      </c>
      <c r="D1214" s="188">
        <v>202</v>
      </c>
      <c r="E1214" s="189" t="s">
        <v>77</v>
      </c>
      <c r="F1214" s="190">
        <v>2</v>
      </c>
      <c r="G1214" s="190" t="s">
        <v>141</v>
      </c>
      <c r="H1214" s="190" t="s">
        <v>141</v>
      </c>
      <c r="I1214" s="190" t="s">
        <v>141</v>
      </c>
      <c r="J1214" s="190" t="s">
        <v>141</v>
      </c>
      <c r="K1214" s="190" t="s">
        <v>141</v>
      </c>
      <c r="L1214" s="190" t="s">
        <v>141</v>
      </c>
      <c r="M1214" s="190" t="s">
        <v>141</v>
      </c>
      <c r="N1214" s="190" t="s">
        <v>141</v>
      </c>
      <c r="O1214" s="190" t="s">
        <v>141</v>
      </c>
      <c r="P1214" s="190" t="s">
        <v>141</v>
      </c>
    </row>
    <row r="1215" spans="1:16" ht="15" customHeight="1" x14ac:dyDescent="0.2">
      <c r="A1215" s="188" t="s">
        <v>1238</v>
      </c>
      <c r="B1215" s="187" t="s">
        <v>15</v>
      </c>
      <c r="C1215" s="188">
        <v>2</v>
      </c>
      <c r="D1215" s="188">
        <v>203</v>
      </c>
      <c r="E1215" s="189" t="s">
        <v>1124</v>
      </c>
      <c r="F1215" s="190">
        <v>5</v>
      </c>
      <c r="G1215" s="190">
        <v>37.571428569999995</v>
      </c>
      <c r="H1215" s="190">
        <v>23.202380949999998</v>
      </c>
      <c r="I1215" s="190">
        <v>22.202380949999998</v>
      </c>
      <c r="J1215" s="190">
        <v>1</v>
      </c>
      <c r="K1215" s="190">
        <v>14.369047616000001</v>
      </c>
      <c r="L1215" s="190">
        <v>9.8214285700000001</v>
      </c>
      <c r="M1215" s="190">
        <v>4.5476190460000003</v>
      </c>
      <c r="N1215" s="190">
        <v>0</v>
      </c>
      <c r="O1215" s="190">
        <v>0</v>
      </c>
      <c r="P1215" s="190">
        <v>0</v>
      </c>
    </row>
    <row r="1216" spans="1:16" ht="15" customHeight="1" x14ac:dyDescent="0.2">
      <c r="A1216" s="188" t="s">
        <v>1238</v>
      </c>
      <c r="B1216" s="187" t="s">
        <v>15</v>
      </c>
      <c r="C1216" s="188">
        <v>2</v>
      </c>
      <c r="D1216" s="188">
        <v>205</v>
      </c>
      <c r="E1216" s="189" t="s">
        <v>79</v>
      </c>
      <c r="F1216" s="190">
        <v>1</v>
      </c>
      <c r="G1216" s="190" t="s">
        <v>141</v>
      </c>
      <c r="H1216" s="190" t="s">
        <v>141</v>
      </c>
      <c r="I1216" s="190" t="s">
        <v>141</v>
      </c>
      <c r="J1216" s="190" t="s">
        <v>141</v>
      </c>
      <c r="K1216" s="190" t="s">
        <v>141</v>
      </c>
      <c r="L1216" s="190" t="s">
        <v>141</v>
      </c>
      <c r="M1216" s="190" t="s">
        <v>141</v>
      </c>
      <c r="N1216" s="190" t="s">
        <v>141</v>
      </c>
      <c r="O1216" s="190" t="s">
        <v>141</v>
      </c>
      <c r="P1216" s="190" t="s">
        <v>141</v>
      </c>
    </row>
    <row r="1217" spans="1:16" ht="15" customHeight="1" x14ac:dyDescent="0.2">
      <c r="A1217" s="188" t="s">
        <v>1238</v>
      </c>
      <c r="B1217" s="187" t="s">
        <v>15</v>
      </c>
      <c r="C1217" s="188">
        <v>2</v>
      </c>
      <c r="D1217" s="188">
        <v>209</v>
      </c>
      <c r="E1217" s="189" t="s">
        <v>81</v>
      </c>
      <c r="F1217" s="190">
        <v>2</v>
      </c>
      <c r="G1217" s="190" t="s">
        <v>141</v>
      </c>
      <c r="H1217" s="190" t="s">
        <v>141</v>
      </c>
      <c r="I1217" s="190" t="s">
        <v>141</v>
      </c>
      <c r="J1217" s="190" t="s">
        <v>141</v>
      </c>
      <c r="K1217" s="190" t="s">
        <v>141</v>
      </c>
      <c r="L1217" s="190" t="s">
        <v>141</v>
      </c>
      <c r="M1217" s="190" t="s">
        <v>141</v>
      </c>
      <c r="N1217" s="190" t="s">
        <v>141</v>
      </c>
      <c r="O1217" s="190" t="s">
        <v>141</v>
      </c>
      <c r="P1217" s="190" t="s">
        <v>141</v>
      </c>
    </row>
    <row r="1218" spans="1:16" ht="15" customHeight="1" x14ac:dyDescent="0.2">
      <c r="A1218" s="188" t="s">
        <v>1238</v>
      </c>
      <c r="B1218" s="187" t="s">
        <v>15</v>
      </c>
      <c r="C1218" s="188">
        <v>2</v>
      </c>
      <c r="D1218" s="188">
        <v>210</v>
      </c>
      <c r="E1218" s="189" t="s">
        <v>118</v>
      </c>
      <c r="F1218" s="190">
        <v>8</v>
      </c>
      <c r="G1218" s="190">
        <v>53.999999998999996</v>
      </c>
      <c r="H1218" s="190">
        <v>38.999999998</v>
      </c>
      <c r="I1218" s="190">
        <v>36.999999998999996</v>
      </c>
      <c r="J1218" s="190">
        <v>1.9999999989999999</v>
      </c>
      <c r="K1218" s="190">
        <v>12.999999998</v>
      </c>
      <c r="L1218" s="190">
        <v>3.9999999989999999</v>
      </c>
      <c r="M1218" s="190">
        <v>8.9999999989999999</v>
      </c>
      <c r="N1218" s="190">
        <v>2</v>
      </c>
      <c r="O1218" s="190">
        <v>2</v>
      </c>
      <c r="P1218" s="190">
        <v>0</v>
      </c>
    </row>
    <row r="1219" spans="1:16" ht="15" customHeight="1" x14ac:dyDescent="0.2">
      <c r="A1219" s="188" t="s">
        <v>1238</v>
      </c>
      <c r="B1219" s="187" t="s">
        <v>15</v>
      </c>
      <c r="C1219" s="188">
        <v>2</v>
      </c>
      <c r="D1219" s="188">
        <v>213</v>
      </c>
      <c r="E1219" s="189" t="s">
        <v>1128</v>
      </c>
      <c r="F1219" s="190">
        <v>1</v>
      </c>
      <c r="G1219" s="190" t="s">
        <v>141</v>
      </c>
      <c r="H1219" s="190" t="s">
        <v>141</v>
      </c>
      <c r="I1219" s="190" t="s">
        <v>141</v>
      </c>
      <c r="J1219" s="190" t="s">
        <v>141</v>
      </c>
      <c r="K1219" s="190" t="s">
        <v>141</v>
      </c>
      <c r="L1219" s="190" t="s">
        <v>141</v>
      </c>
      <c r="M1219" s="190" t="s">
        <v>141</v>
      </c>
      <c r="N1219" s="190" t="s">
        <v>141</v>
      </c>
      <c r="O1219" s="190" t="s">
        <v>141</v>
      </c>
      <c r="P1219" s="190" t="s">
        <v>141</v>
      </c>
    </row>
    <row r="1220" spans="1:16" ht="15" customHeight="1" x14ac:dyDescent="0.2">
      <c r="A1220" s="188" t="s">
        <v>1238</v>
      </c>
      <c r="B1220" s="187" t="s">
        <v>15</v>
      </c>
      <c r="C1220" s="188">
        <v>2</v>
      </c>
      <c r="D1220" s="188">
        <v>216</v>
      </c>
      <c r="E1220" s="189" t="s">
        <v>1210</v>
      </c>
      <c r="F1220" s="190">
        <v>14</v>
      </c>
      <c r="G1220" s="190">
        <v>1068.6240936089998</v>
      </c>
      <c r="H1220" s="190">
        <v>597.65526485400005</v>
      </c>
      <c r="I1220" s="190">
        <v>500.59662077800004</v>
      </c>
      <c r="J1220" s="190">
        <v>97.058644076000007</v>
      </c>
      <c r="K1220" s="190">
        <v>423.72557557800002</v>
      </c>
      <c r="L1220" s="190">
        <v>261.75458237999999</v>
      </c>
      <c r="M1220" s="190">
        <v>161.970993198</v>
      </c>
      <c r="N1220" s="190">
        <v>47.243253164000002</v>
      </c>
      <c r="O1220" s="190">
        <v>33.175225372</v>
      </c>
      <c r="P1220" s="190">
        <v>14.068027792000001</v>
      </c>
    </row>
    <row r="1221" spans="1:16" ht="15" customHeight="1" x14ac:dyDescent="0.2">
      <c r="A1221" s="188" t="s">
        <v>1238</v>
      </c>
      <c r="B1221" s="187" t="s">
        <v>15</v>
      </c>
      <c r="C1221" s="188">
        <v>2</v>
      </c>
      <c r="D1221" s="188">
        <v>218</v>
      </c>
      <c r="E1221" s="189" t="s">
        <v>1130</v>
      </c>
      <c r="F1221" s="190">
        <v>1</v>
      </c>
      <c r="G1221" s="190" t="s">
        <v>141</v>
      </c>
      <c r="H1221" s="190" t="s">
        <v>141</v>
      </c>
      <c r="I1221" s="190" t="s">
        <v>141</v>
      </c>
      <c r="J1221" s="190" t="s">
        <v>141</v>
      </c>
      <c r="K1221" s="190" t="s">
        <v>141</v>
      </c>
      <c r="L1221" s="190" t="s">
        <v>141</v>
      </c>
      <c r="M1221" s="190" t="s">
        <v>141</v>
      </c>
      <c r="N1221" s="190" t="s">
        <v>141</v>
      </c>
      <c r="O1221" s="190" t="s">
        <v>141</v>
      </c>
      <c r="P1221" s="190" t="s">
        <v>141</v>
      </c>
    </row>
    <row r="1222" spans="1:16" ht="15" customHeight="1" x14ac:dyDescent="0.2">
      <c r="A1222" s="188" t="s">
        <v>1238</v>
      </c>
      <c r="B1222" s="187" t="s">
        <v>15</v>
      </c>
      <c r="C1222" s="188">
        <v>3</v>
      </c>
      <c r="D1222" s="188">
        <v>301</v>
      </c>
      <c r="E1222" s="189" t="s">
        <v>84</v>
      </c>
      <c r="F1222" s="190">
        <v>42</v>
      </c>
      <c r="G1222" s="190">
        <v>584.19257134500003</v>
      </c>
      <c r="H1222" s="190">
        <v>54.459402714999996</v>
      </c>
      <c r="I1222" s="190">
        <v>23.597283337</v>
      </c>
      <c r="J1222" s="190">
        <v>30.862119377999996</v>
      </c>
      <c r="K1222" s="190">
        <v>508.39825190500005</v>
      </c>
      <c r="L1222" s="190">
        <v>69.927301807999996</v>
      </c>
      <c r="M1222" s="190">
        <v>438.47095009700001</v>
      </c>
      <c r="N1222" s="190">
        <v>21.334916674999999</v>
      </c>
      <c r="O1222" s="190">
        <v>5.7355333079999999</v>
      </c>
      <c r="P1222" s="190">
        <v>15.599383367</v>
      </c>
    </row>
    <row r="1223" spans="1:16" ht="15" customHeight="1" x14ac:dyDescent="0.2">
      <c r="A1223" s="188" t="s">
        <v>1238</v>
      </c>
      <c r="B1223" s="187" t="s">
        <v>15</v>
      </c>
      <c r="C1223" s="188">
        <v>3</v>
      </c>
      <c r="D1223" s="188">
        <v>302</v>
      </c>
      <c r="E1223" s="189" t="s">
        <v>85</v>
      </c>
      <c r="F1223" s="190">
        <v>8</v>
      </c>
      <c r="G1223" s="190">
        <v>24</v>
      </c>
      <c r="H1223" s="190">
        <v>0</v>
      </c>
      <c r="I1223" s="190">
        <v>0</v>
      </c>
      <c r="J1223" s="190">
        <v>0</v>
      </c>
      <c r="K1223" s="190">
        <v>24</v>
      </c>
      <c r="L1223" s="190">
        <v>3</v>
      </c>
      <c r="M1223" s="190">
        <v>21</v>
      </c>
      <c r="N1223" s="190">
        <v>0</v>
      </c>
      <c r="O1223" s="190">
        <v>0</v>
      </c>
      <c r="P1223" s="190">
        <v>0</v>
      </c>
    </row>
    <row r="1224" spans="1:16" ht="15" customHeight="1" x14ac:dyDescent="0.2">
      <c r="A1224" s="188" t="s">
        <v>1238</v>
      </c>
      <c r="B1224" s="187" t="s">
        <v>15</v>
      </c>
      <c r="C1224" s="188">
        <v>3</v>
      </c>
      <c r="D1224" s="188">
        <v>303</v>
      </c>
      <c r="E1224" s="189" t="s">
        <v>1131</v>
      </c>
      <c r="F1224" s="190">
        <v>14</v>
      </c>
      <c r="G1224" s="190">
        <v>144.34156595499999</v>
      </c>
      <c r="H1224" s="190">
        <v>32.560996002000003</v>
      </c>
      <c r="I1224" s="190">
        <v>6.7898576449999997</v>
      </c>
      <c r="J1224" s="190">
        <v>25.771138357000002</v>
      </c>
      <c r="K1224" s="190">
        <v>109.349655004</v>
      </c>
      <c r="L1224" s="190">
        <v>19.913522880999999</v>
      </c>
      <c r="M1224" s="190">
        <v>89.436132123000007</v>
      </c>
      <c r="N1224" s="190">
        <v>2.4309149350000001</v>
      </c>
      <c r="O1224" s="190">
        <v>4.2421446000000002E-2</v>
      </c>
      <c r="P1224" s="190">
        <v>2.3884934890000005</v>
      </c>
    </row>
    <row r="1225" spans="1:16" ht="15" customHeight="1" x14ac:dyDescent="0.2">
      <c r="A1225" s="188" t="s">
        <v>1238</v>
      </c>
      <c r="B1225" s="187" t="s">
        <v>15</v>
      </c>
      <c r="C1225" s="188">
        <v>3</v>
      </c>
      <c r="D1225" s="188">
        <v>304</v>
      </c>
      <c r="E1225" s="189" t="s">
        <v>119</v>
      </c>
      <c r="F1225" s="190">
        <v>21</v>
      </c>
      <c r="G1225" s="190">
        <v>228.53799720800001</v>
      </c>
      <c r="H1225" s="190">
        <v>111.12451631600001</v>
      </c>
      <c r="I1225" s="190">
        <v>79.186735792999997</v>
      </c>
      <c r="J1225" s="190">
        <v>31.937780523000001</v>
      </c>
      <c r="K1225" s="190">
        <v>106.997910527</v>
      </c>
      <c r="L1225" s="190">
        <v>43.224500845000001</v>
      </c>
      <c r="M1225" s="190">
        <v>63.773409681999993</v>
      </c>
      <c r="N1225" s="190">
        <v>10.415570319999999</v>
      </c>
      <c r="O1225" s="190">
        <v>7.7511221060000004</v>
      </c>
      <c r="P1225" s="190">
        <v>2.6644482140000001</v>
      </c>
    </row>
    <row r="1226" spans="1:16" ht="15" customHeight="1" x14ac:dyDescent="0.2">
      <c r="A1226" s="188" t="s">
        <v>1238</v>
      </c>
      <c r="B1226" s="187" t="s">
        <v>15</v>
      </c>
      <c r="C1226" s="188">
        <v>3</v>
      </c>
      <c r="D1226" s="188">
        <v>305</v>
      </c>
      <c r="E1226" s="189" t="s">
        <v>86</v>
      </c>
      <c r="F1226" s="190">
        <v>4</v>
      </c>
      <c r="G1226" s="190">
        <v>19.276672893000001</v>
      </c>
      <c r="H1226" s="190">
        <v>13.196436826999999</v>
      </c>
      <c r="I1226" s="190">
        <v>10.306384472000001</v>
      </c>
      <c r="J1226" s="190">
        <v>2.8900523549999999</v>
      </c>
      <c r="K1226" s="190">
        <v>5.7728155670000003</v>
      </c>
      <c r="L1226" s="190">
        <v>1.2296819779999999</v>
      </c>
      <c r="M1226" s="190">
        <v>4.543133589</v>
      </c>
      <c r="N1226" s="190">
        <v>0.30742049399999999</v>
      </c>
      <c r="O1226" s="190">
        <v>0</v>
      </c>
      <c r="P1226" s="190">
        <v>0.30742049399999999</v>
      </c>
    </row>
    <row r="1227" spans="1:16" ht="15" customHeight="1" x14ac:dyDescent="0.2">
      <c r="A1227" s="188" t="s">
        <v>1238</v>
      </c>
      <c r="B1227" s="187" t="s">
        <v>15</v>
      </c>
      <c r="C1227" s="188">
        <v>3</v>
      </c>
      <c r="D1227" s="188">
        <v>306</v>
      </c>
      <c r="E1227" s="189" t="s">
        <v>1132</v>
      </c>
      <c r="F1227" s="190">
        <v>3</v>
      </c>
      <c r="G1227" s="190" t="s">
        <v>141</v>
      </c>
      <c r="H1227" s="190" t="s">
        <v>141</v>
      </c>
      <c r="I1227" s="190" t="s">
        <v>141</v>
      </c>
      <c r="J1227" s="190" t="s">
        <v>141</v>
      </c>
      <c r="K1227" s="190" t="s">
        <v>141</v>
      </c>
      <c r="L1227" s="190" t="s">
        <v>141</v>
      </c>
      <c r="M1227" s="190" t="s">
        <v>141</v>
      </c>
      <c r="N1227" s="190" t="s">
        <v>141</v>
      </c>
      <c r="O1227" s="190" t="s">
        <v>141</v>
      </c>
      <c r="P1227" s="190" t="s">
        <v>141</v>
      </c>
    </row>
    <row r="1228" spans="1:16" ht="15" customHeight="1" x14ac:dyDescent="0.2">
      <c r="A1228" s="188" t="s">
        <v>1238</v>
      </c>
      <c r="B1228" s="187" t="s">
        <v>15</v>
      </c>
      <c r="C1228" s="188">
        <v>3</v>
      </c>
      <c r="D1228" s="188">
        <v>307</v>
      </c>
      <c r="E1228" s="189" t="s">
        <v>87</v>
      </c>
      <c r="F1228" s="190">
        <v>10</v>
      </c>
      <c r="G1228" s="190">
        <v>63.538461536999996</v>
      </c>
      <c r="H1228" s="190">
        <v>12</v>
      </c>
      <c r="I1228" s="190">
        <v>11</v>
      </c>
      <c r="J1228" s="190">
        <v>1</v>
      </c>
      <c r="K1228" s="190">
        <v>50.538461536</v>
      </c>
      <c r="L1228" s="190">
        <v>31.403846153</v>
      </c>
      <c r="M1228" s="190">
        <v>19.134615383</v>
      </c>
      <c r="N1228" s="190">
        <v>1</v>
      </c>
      <c r="O1228" s="190">
        <v>0</v>
      </c>
      <c r="P1228" s="190">
        <v>1</v>
      </c>
    </row>
    <row r="1229" spans="1:16" ht="15" customHeight="1" x14ac:dyDescent="0.2">
      <c r="A1229" s="188" t="s">
        <v>1238</v>
      </c>
      <c r="B1229" s="187" t="s">
        <v>15</v>
      </c>
      <c r="C1229" s="188">
        <v>3</v>
      </c>
      <c r="D1229" s="188">
        <v>308</v>
      </c>
      <c r="E1229" s="189" t="s">
        <v>1133</v>
      </c>
      <c r="F1229" s="190">
        <v>41</v>
      </c>
      <c r="G1229" s="190">
        <v>141.96504587199999</v>
      </c>
      <c r="H1229" s="190">
        <v>8.854115675000001</v>
      </c>
      <c r="I1229" s="190">
        <v>6.6362397770000001</v>
      </c>
      <c r="J1229" s="190">
        <v>2.217875898</v>
      </c>
      <c r="K1229" s="190">
        <v>127.654183897</v>
      </c>
      <c r="L1229" s="190">
        <v>24.405955972999998</v>
      </c>
      <c r="M1229" s="190">
        <v>103.24822792399998</v>
      </c>
      <c r="N1229" s="190">
        <v>5.4567462830000002</v>
      </c>
      <c r="O1229" s="190">
        <v>2.7004002279999999</v>
      </c>
      <c r="P1229" s="190">
        <v>2.7563460549999994</v>
      </c>
    </row>
    <row r="1230" spans="1:16" ht="15" customHeight="1" x14ac:dyDescent="0.2">
      <c r="A1230" s="188" t="s">
        <v>1238</v>
      </c>
      <c r="B1230" s="187" t="s">
        <v>15</v>
      </c>
      <c r="C1230" s="188">
        <v>3</v>
      </c>
      <c r="D1230" s="188">
        <v>309</v>
      </c>
      <c r="E1230" s="189" t="s">
        <v>88</v>
      </c>
      <c r="F1230" s="190">
        <v>3</v>
      </c>
      <c r="G1230" s="190">
        <v>9</v>
      </c>
      <c r="H1230" s="190">
        <v>4</v>
      </c>
      <c r="I1230" s="190">
        <v>3</v>
      </c>
      <c r="J1230" s="190">
        <v>1</v>
      </c>
      <c r="K1230" s="190">
        <v>5</v>
      </c>
      <c r="L1230" s="190">
        <v>0</v>
      </c>
      <c r="M1230" s="190">
        <v>5</v>
      </c>
      <c r="N1230" s="190">
        <v>0</v>
      </c>
      <c r="O1230" s="190">
        <v>0</v>
      </c>
      <c r="P1230" s="190">
        <v>0</v>
      </c>
    </row>
    <row r="1231" spans="1:16" ht="15" customHeight="1" x14ac:dyDescent="0.2">
      <c r="A1231" s="188" t="s">
        <v>1238</v>
      </c>
      <c r="B1231" s="187" t="s">
        <v>15</v>
      </c>
      <c r="C1231" s="188">
        <v>3</v>
      </c>
      <c r="D1231" s="188">
        <v>310</v>
      </c>
      <c r="E1231" s="189" t="s">
        <v>1134</v>
      </c>
      <c r="F1231" s="190">
        <v>8</v>
      </c>
      <c r="G1231" s="190">
        <v>20.654916225000001</v>
      </c>
      <c r="H1231" s="190">
        <v>1.3660024009999998</v>
      </c>
      <c r="I1231" s="190">
        <v>0.72815533899999996</v>
      </c>
      <c r="J1231" s="190">
        <v>0.63784706199999996</v>
      </c>
      <c r="K1231" s="190">
        <v>18.208007671000001</v>
      </c>
      <c r="L1231" s="190">
        <v>3.2211378599999998</v>
      </c>
      <c r="M1231" s="190">
        <v>14.986869811000002</v>
      </c>
      <c r="N1231" s="190">
        <v>1.080906148</v>
      </c>
      <c r="O1231" s="190">
        <v>8.0906147999999997E-2</v>
      </c>
      <c r="P1231" s="190">
        <v>1</v>
      </c>
    </row>
    <row r="1232" spans="1:16" ht="15" customHeight="1" x14ac:dyDescent="0.2">
      <c r="A1232" s="188" t="s">
        <v>1238</v>
      </c>
      <c r="B1232" s="187" t="s">
        <v>15</v>
      </c>
      <c r="C1232" s="188">
        <v>3</v>
      </c>
      <c r="D1232" s="188">
        <v>311</v>
      </c>
      <c r="E1232" s="189" t="s">
        <v>89</v>
      </c>
      <c r="F1232" s="190">
        <v>13</v>
      </c>
      <c r="G1232" s="190">
        <v>28.999999999</v>
      </c>
      <c r="H1232" s="190">
        <v>2.9999999989999999</v>
      </c>
      <c r="I1232" s="190">
        <v>2.9999999989999999</v>
      </c>
      <c r="J1232" s="190">
        <v>0</v>
      </c>
      <c r="K1232" s="190">
        <v>23.999999998</v>
      </c>
      <c r="L1232" s="190">
        <v>6.9999999989999999</v>
      </c>
      <c r="M1232" s="190">
        <v>16.999999999</v>
      </c>
      <c r="N1232" s="190">
        <v>1.9999999989999999</v>
      </c>
      <c r="O1232" s="190">
        <v>1.9999999989999999</v>
      </c>
      <c r="P1232" s="190">
        <v>0</v>
      </c>
    </row>
    <row r="1233" spans="1:16" ht="15" customHeight="1" x14ac:dyDescent="0.2">
      <c r="A1233" s="188" t="s">
        <v>1238</v>
      </c>
      <c r="B1233" s="187" t="s">
        <v>15</v>
      </c>
      <c r="C1233" s="188">
        <v>3</v>
      </c>
      <c r="D1233" s="188">
        <v>312</v>
      </c>
      <c r="E1233" s="189" t="s">
        <v>1135</v>
      </c>
      <c r="F1233" s="190">
        <v>2</v>
      </c>
      <c r="G1233" s="190" t="s">
        <v>141</v>
      </c>
      <c r="H1233" s="190" t="s">
        <v>141</v>
      </c>
      <c r="I1233" s="190" t="s">
        <v>141</v>
      </c>
      <c r="J1233" s="190" t="s">
        <v>141</v>
      </c>
      <c r="K1233" s="190" t="s">
        <v>141</v>
      </c>
      <c r="L1233" s="190" t="s">
        <v>141</v>
      </c>
      <c r="M1233" s="190" t="s">
        <v>141</v>
      </c>
      <c r="N1233" s="190" t="s">
        <v>141</v>
      </c>
      <c r="O1233" s="190" t="s">
        <v>141</v>
      </c>
      <c r="P1233" s="190" t="s">
        <v>141</v>
      </c>
    </row>
    <row r="1234" spans="1:16" ht="15" customHeight="1" x14ac:dyDescent="0.2">
      <c r="A1234" s="188" t="s">
        <v>1238</v>
      </c>
      <c r="B1234" s="187" t="s">
        <v>15</v>
      </c>
      <c r="C1234" s="188">
        <v>3</v>
      </c>
      <c r="D1234" s="188">
        <v>313</v>
      </c>
      <c r="E1234" s="189" t="s">
        <v>1211</v>
      </c>
      <c r="F1234" s="190">
        <v>32</v>
      </c>
      <c r="G1234" s="190">
        <v>215.518749996</v>
      </c>
      <c r="H1234" s="190">
        <v>60.106249992000002</v>
      </c>
      <c r="I1234" s="190">
        <v>48.737499997</v>
      </c>
      <c r="J1234" s="190">
        <v>11.368749995</v>
      </c>
      <c r="K1234" s="190">
        <v>150.46249999099999</v>
      </c>
      <c r="L1234" s="190">
        <v>60.898437496</v>
      </c>
      <c r="M1234" s="190">
        <v>89.564062495000002</v>
      </c>
      <c r="N1234" s="190">
        <v>4.9499999959999998</v>
      </c>
      <c r="O1234" s="190">
        <v>3.659374997</v>
      </c>
      <c r="P1234" s="190">
        <v>1.2906249990000001</v>
      </c>
    </row>
    <row r="1235" spans="1:16" ht="15" customHeight="1" x14ac:dyDescent="0.2">
      <c r="A1235" s="188" t="s">
        <v>1238</v>
      </c>
      <c r="B1235" s="187" t="s">
        <v>15</v>
      </c>
      <c r="C1235" s="188">
        <v>3</v>
      </c>
      <c r="D1235" s="188">
        <v>314</v>
      </c>
      <c r="E1235" s="189" t="s">
        <v>1136</v>
      </c>
      <c r="F1235" s="190">
        <v>26</v>
      </c>
      <c r="G1235" s="190">
        <v>119.49514562699999</v>
      </c>
      <c r="H1235" s="190">
        <v>35.999999998999996</v>
      </c>
      <c r="I1235" s="190">
        <v>31.999999999</v>
      </c>
      <c r="J1235" s="190">
        <v>4</v>
      </c>
      <c r="K1235" s="190">
        <v>75.71844659300001</v>
      </c>
      <c r="L1235" s="190">
        <v>37.941747567999997</v>
      </c>
      <c r="M1235" s="190">
        <v>37.776699024999999</v>
      </c>
      <c r="N1235" s="190">
        <v>7.7766990260000002</v>
      </c>
      <c r="O1235" s="190">
        <v>7.3883495119999996</v>
      </c>
      <c r="P1235" s="190">
        <v>0.38834951400000001</v>
      </c>
    </row>
    <row r="1236" spans="1:16" ht="15" customHeight="1" x14ac:dyDescent="0.2">
      <c r="A1236" s="188" t="s">
        <v>1238</v>
      </c>
      <c r="B1236" s="187" t="s">
        <v>15</v>
      </c>
      <c r="C1236" s="188">
        <v>3</v>
      </c>
      <c r="D1236" s="188">
        <v>315</v>
      </c>
      <c r="E1236" s="189" t="s">
        <v>90</v>
      </c>
      <c r="F1236" s="190">
        <v>30</v>
      </c>
      <c r="G1236" s="190">
        <v>132.50401251099998</v>
      </c>
      <c r="H1236" s="190">
        <v>65.862129639000003</v>
      </c>
      <c r="I1236" s="190">
        <v>57.391156324999997</v>
      </c>
      <c r="J1236" s="190">
        <v>8.4709733140000001</v>
      </c>
      <c r="K1236" s="190">
        <v>51.575445404999989</v>
      </c>
      <c r="L1236" s="190">
        <v>18.087142265000001</v>
      </c>
      <c r="M1236" s="190">
        <v>33.488303139999999</v>
      </c>
      <c r="N1236" s="190">
        <v>15.06643746</v>
      </c>
      <c r="O1236" s="190">
        <v>13.084455478999999</v>
      </c>
      <c r="P1236" s="190">
        <v>1.9819819809999999</v>
      </c>
    </row>
    <row r="1237" spans="1:16" ht="15" customHeight="1" x14ac:dyDescent="0.2">
      <c r="A1237" s="188" t="s">
        <v>1238</v>
      </c>
      <c r="B1237" s="187" t="s">
        <v>15</v>
      </c>
      <c r="C1237" s="188">
        <v>3</v>
      </c>
      <c r="D1237" s="188">
        <v>316</v>
      </c>
      <c r="E1237" s="189" t="s">
        <v>1137</v>
      </c>
      <c r="F1237" s="190">
        <v>7</v>
      </c>
      <c r="G1237" s="190">
        <v>29.134323120000001</v>
      </c>
      <c r="H1237" s="190">
        <v>1.9487776459999999</v>
      </c>
      <c r="I1237" s="190">
        <v>0.39697322300000004</v>
      </c>
      <c r="J1237" s="190">
        <v>1.5518044230000001</v>
      </c>
      <c r="K1237" s="190">
        <v>24.525475620000002</v>
      </c>
      <c r="L1237" s="190">
        <v>8.5298292030000002</v>
      </c>
      <c r="M1237" s="190">
        <v>15.995646417</v>
      </c>
      <c r="N1237" s="190">
        <v>2.660069842</v>
      </c>
      <c r="O1237" s="190">
        <v>0.433061696</v>
      </c>
      <c r="P1237" s="190">
        <v>2.2270081460000002</v>
      </c>
    </row>
    <row r="1238" spans="1:16" ht="15" customHeight="1" x14ac:dyDescent="0.2">
      <c r="A1238" s="188" t="s">
        <v>1238</v>
      </c>
      <c r="B1238" s="187" t="s">
        <v>15</v>
      </c>
      <c r="C1238" s="188">
        <v>3</v>
      </c>
      <c r="D1238" s="188">
        <v>317</v>
      </c>
      <c r="E1238" s="189" t="s">
        <v>1212</v>
      </c>
      <c r="F1238" s="190">
        <v>11</v>
      </c>
      <c r="G1238" s="190">
        <v>83.740495135000003</v>
      </c>
      <c r="H1238" s="190">
        <v>36.080459769999997</v>
      </c>
      <c r="I1238" s="190">
        <v>29.040229884999999</v>
      </c>
      <c r="J1238" s="190">
        <v>7.0402298849999996</v>
      </c>
      <c r="K1238" s="190">
        <v>41.660035363999995</v>
      </c>
      <c r="L1238" s="190">
        <v>20.499999999</v>
      </c>
      <c r="M1238" s="190">
        <v>21.160035364999999</v>
      </c>
      <c r="N1238" s="190">
        <v>6</v>
      </c>
      <c r="O1238" s="190">
        <v>4</v>
      </c>
      <c r="P1238" s="190">
        <v>2</v>
      </c>
    </row>
    <row r="1239" spans="1:16" ht="15" customHeight="1" x14ac:dyDescent="0.2">
      <c r="A1239" s="188" t="s">
        <v>1238</v>
      </c>
      <c r="B1239" s="187" t="s">
        <v>15</v>
      </c>
      <c r="C1239" s="188">
        <v>3</v>
      </c>
      <c r="D1239" s="188">
        <v>318</v>
      </c>
      <c r="E1239" s="189" t="s">
        <v>1138</v>
      </c>
      <c r="F1239" s="190">
        <v>16</v>
      </c>
      <c r="G1239" s="190">
        <v>53.476595742999997</v>
      </c>
      <c r="H1239" s="190">
        <v>8</v>
      </c>
      <c r="I1239" s="190">
        <v>4</v>
      </c>
      <c r="J1239" s="190">
        <v>4</v>
      </c>
      <c r="K1239" s="190">
        <v>44.438297868999996</v>
      </c>
      <c r="L1239" s="190">
        <v>7.3829787219999998</v>
      </c>
      <c r="M1239" s="190">
        <v>37.055319146999999</v>
      </c>
      <c r="N1239" s="190">
        <v>1.038297872</v>
      </c>
      <c r="O1239" s="190">
        <v>3.8297871999999997E-2</v>
      </c>
      <c r="P1239" s="190">
        <v>1</v>
      </c>
    </row>
    <row r="1240" spans="1:16" ht="15" customHeight="1" x14ac:dyDescent="0.2">
      <c r="A1240" s="188" t="s">
        <v>1238</v>
      </c>
      <c r="B1240" s="187" t="s">
        <v>15</v>
      </c>
      <c r="C1240" s="188">
        <v>3</v>
      </c>
      <c r="D1240" s="188">
        <v>320</v>
      </c>
      <c r="E1240" s="189" t="s">
        <v>91</v>
      </c>
      <c r="F1240" s="190">
        <v>11</v>
      </c>
      <c r="G1240" s="190">
        <v>19.351926393999999</v>
      </c>
      <c r="H1240" s="190">
        <v>0</v>
      </c>
      <c r="I1240" s="190">
        <v>0</v>
      </c>
      <c r="J1240" s="190">
        <v>0</v>
      </c>
      <c r="K1240" s="190">
        <v>16.351926393999999</v>
      </c>
      <c r="L1240" s="190">
        <v>4.1489361699999998</v>
      </c>
      <c r="M1240" s="190">
        <v>12.202990223999999</v>
      </c>
      <c r="N1240" s="190">
        <v>3</v>
      </c>
      <c r="O1240" s="190">
        <v>0</v>
      </c>
      <c r="P1240" s="190">
        <v>3</v>
      </c>
    </row>
    <row r="1241" spans="1:16" ht="15" customHeight="1" x14ac:dyDescent="0.2">
      <c r="A1241" s="188" t="s">
        <v>1238</v>
      </c>
      <c r="B1241" s="187" t="s">
        <v>15</v>
      </c>
      <c r="C1241" s="188">
        <v>4</v>
      </c>
      <c r="D1241" s="188">
        <v>401</v>
      </c>
      <c r="E1241" s="189" t="s">
        <v>1166</v>
      </c>
      <c r="F1241" s="190">
        <v>1</v>
      </c>
      <c r="G1241" s="190" t="s">
        <v>141</v>
      </c>
      <c r="H1241" s="190" t="s">
        <v>141</v>
      </c>
      <c r="I1241" s="190" t="s">
        <v>141</v>
      </c>
      <c r="J1241" s="190" t="s">
        <v>141</v>
      </c>
      <c r="K1241" s="190" t="s">
        <v>141</v>
      </c>
      <c r="L1241" s="190" t="s">
        <v>141</v>
      </c>
      <c r="M1241" s="190" t="s">
        <v>141</v>
      </c>
      <c r="N1241" s="190" t="s">
        <v>141</v>
      </c>
      <c r="O1241" s="190" t="s">
        <v>141</v>
      </c>
      <c r="P1241" s="190" t="s">
        <v>141</v>
      </c>
    </row>
    <row r="1242" spans="1:16" ht="15" customHeight="1" x14ac:dyDescent="0.2">
      <c r="A1242" s="188" t="s">
        <v>1238</v>
      </c>
      <c r="B1242" s="187" t="s">
        <v>15</v>
      </c>
      <c r="C1242" s="188">
        <v>4</v>
      </c>
      <c r="D1242" s="188">
        <v>402</v>
      </c>
      <c r="E1242" s="189" t="s">
        <v>92</v>
      </c>
      <c r="F1242" s="190">
        <v>6</v>
      </c>
      <c r="G1242" s="190" t="s">
        <v>141</v>
      </c>
      <c r="H1242" s="190" t="s">
        <v>141</v>
      </c>
      <c r="I1242" s="190" t="s">
        <v>141</v>
      </c>
      <c r="J1242" s="190" t="s">
        <v>141</v>
      </c>
      <c r="K1242" s="190" t="s">
        <v>141</v>
      </c>
      <c r="L1242" s="190" t="s">
        <v>141</v>
      </c>
      <c r="M1242" s="190" t="s">
        <v>141</v>
      </c>
      <c r="N1242" s="190" t="s">
        <v>141</v>
      </c>
      <c r="O1242" s="190" t="s">
        <v>141</v>
      </c>
      <c r="P1242" s="190" t="s">
        <v>141</v>
      </c>
    </row>
    <row r="1243" spans="1:16" ht="15" customHeight="1" x14ac:dyDescent="0.2">
      <c r="A1243" s="188" t="s">
        <v>1238</v>
      </c>
      <c r="B1243" s="187" t="s">
        <v>15</v>
      </c>
      <c r="C1243" s="188">
        <v>4</v>
      </c>
      <c r="D1243" s="188">
        <v>404</v>
      </c>
      <c r="E1243" s="189" t="s">
        <v>93</v>
      </c>
      <c r="F1243" s="190">
        <v>23</v>
      </c>
      <c r="G1243" s="190">
        <v>139.35629709200001</v>
      </c>
      <c r="H1243" s="190">
        <v>8.9494498250000003</v>
      </c>
      <c r="I1243" s="190">
        <v>0</v>
      </c>
      <c r="J1243" s="190">
        <v>8.9494498250000003</v>
      </c>
      <c r="K1243" s="190">
        <v>129.70196003199999</v>
      </c>
      <c r="L1243" s="190">
        <v>56.207458706000011</v>
      </c>
      <c r="M1243" s="190">
        <v>73.494501325999991</v>
      </c>
      <c r="N1243" s="190">
        <v>0.70488721300000001</v>
      </c>
      <c r="O1243" s="190">
        <v>0.70488721300000001</v>
      </c>
      <c r="P1243" s="190">
        <v>0</v>
      </c>
    </row>
    <row r="1244" spans="1:16" ht="15" customHeight="1" x14ac:dyDescent="0.2">
      <c r="A1244" s="188" t="s">
        <v>1238</v>
      </c>
      <c r="B1244" s="187" t="s">
        <v>15</v>
      </c>
      <c r="C1244" s="188">
        <v>4</v>
      </c>
      <c r="D1244" s="188">
        <v>406</v>
      </c>
      <c r="E1244" s="189" t="s">
        <v>121</v>
      </c>
      <c r="F1244" s="190">
        <v>5</v>
      </c>
      <c r="G1244" s="190">
        <v>7.3341270779999999</v>
      </c>
      <c r="H1244" s="190">
        <v>0.12880319500000001</v>
      </c>
      <c r="I1244" s="190">
        <v>1.2055455E-2</v>
      </c>
      <c r="J1244" s="190">
        <v>0.11674774000000002</v>
      </c>
      <c r="K1244" s="190">
        <v>7.1492614049999998</v>
      </c>
      <c r="L1244" s="190">
        <v>4.1761659470000003</v>
      </c>
      <c r="M1244" s="190">
        <v>2.9730954580000004</v>
      </c>
      <c r="N1244" s="190">
        <v>5.6062472000000002E-2</v>
      </c>
      <c r="O1244" s="190">
        <v>4.7723347999999999E-2</v>
      </c>
      <c r="P1244" s="190">
        <v>8.3391239999999998E-3</v>
      </c>
    </row>
    <row r="1245" spans="1:16" ht="15" customHeight="1" x14ac:dyDescent="0.2">
      <c r="A1245" s="188" t="s">
        <v>1238</v>
      </c>
      <c r="B1245" s="187" t="s">
        <v>15</v>
      </c>
      <c r="C1245" s="188">
        <v>5</v>
      </c>
      <c r="D1245" s="188">
        <v>501</v>
      </c>
      <c r="E1245" s="189" t="s">
        <v>95</v>
      </c>
      <c r="F1245" s="190">
        <v>15</v>
      </c>
      <c r="G1245" s="190">
        <v>288.14997658799996</v>
      </c>
      <c r="H1245" s="190">
        <v>59.30159222399999</v>
      </c>
      <c r="I1245" s="190">
        <v>56.532128650000004</v>
      </c>
      <c r="J1245" s="190">
        <v>2.769463574</v>
      </c>
      <c r="K1245" s="190">
        <v>208.51477173599997</v>
      </c>
      <c r="L1245" s="190">
        <v>184.80171591700002</v>
      </c>
      <c r="M1245" s="190">
        <v>23.713055819000001</v>
      </c>
      <c r="N1245" s="190">
        <v>20.333612573</v>
      </c>
      <c r="O1245" s="190">
        <v>17.533612586</v>
      </c>
      <c r="P1245" s="190">
        <v>2.7999999869999996</v>
      </c>
    </row>
    <row r="1246" spans="1:16" ht="15" customHeight="1" x14ac:dyDescent="0.2">
      <c r="A1246" s="188" t="s">
        <v>1238</v>
      </c>
      <c r="B1246" s="187" t="s">
        <v>15</v>
      </c>
      <c r="C1246" s="188">
        <v>5</v>
      </c>
      <c r="D1246" s="188">
        <v>502</v>
      </c>
      <c r="E1246" s="189" t="s">
        <v>1220</v>
      </c>
      <c r="F1246" s="190">
        <v>4</v>
      </c>
      <c r="G1246" s="190" t="s">
        <v>141</v>
      </c>
      <c r="H1246" s="190" t="s">
        <v>141</v>
      </c>
      <c r="I1246" s="190" t="s">
        <v>141</v>
      </c>
      <c r="J1246" s="190" t="s">
        <v>141</v>
      </c>
      <c r="K1246" s="190" t="s">
        <v>141</v>
      </c>
      <c r="L1246" s="190" t="s">
        <v>141</v>
      </c>
      <c r="M1246" s="190" t="s">
        <v>141</v>
      </c>
      <c r="N1246" s="190" t="s">
        <v>141</v>
      </c>
      <c r="O1246" s="190" t="s">
        <v>141</v>
      </c>
      <c r="P1246" s="190" t="s">
        <v>141</v>
      </c>
    </row>
    <row r="1247" spans="1:16" ht="15" customHeight="1" x14ac:dyDescent="0.2">
      <c r="A1247" s="188" t="s">
        <v>1238</v>
      </c>
      <c r="B1247" s="187" t="s">
        <v>15</v>
      </c>
      <c r="C1247" s="188">
        <v>5</v>
      </c>
      <c r="D1247" s="188">
        <v>503</v>
      </c>
      <c r="E1247" s="189" t="s">
        <v>96</v>
      </c>
      <c r="F1247" s="190">
        <v>1</v>
      </c>
      <c r="G1247" s="190" t="s">
        <v>141</v>
      </c>
      <c r="H1247" s="190" t="s">
        <v>141</v>
      </c>
      <c r="I1247" s="190" t="s">
        <v>141</v>
      </c>
      <c r="J1247" s="190" t="s">
        <v>141</v>
      </c>
      <c r="K1247" s="190" t="s">
        <v>141</v>
      </c>
      <c r="L1247" s="190" t="s">
        <v>141</v>
      </c>
      <c r="M1247" s="190" t="s">
        <v>141</v>
      </c>
      <c r="N1247" s="190" t="s">
        <v>141</v>
      </c>
      <c r="O1247" s="190" t="s">
        <v>141</v>
      </c>
      <c r="P1247" s="190" t="s">
        <v>141</v>
      </c>
    </row>
    <row r="1248" spans="1:16" ht="15" customHeight="1" x14ac:dyDescent="0.2">
      <c r="A1248" s="188" t="s">
        <v>1238</v>
      </c>
      <c r="B1248" s="187" t="s">
        <v>15</v>
      </c>
      <c r="C1248" s="188">
        <v>5</v>
      </c>
      <c r="D1248" s="188">
        <v>504</v>
      </c>
      <c r="E1248" s="189" t="s">
        <v>1140</v>
      </c>
      <c r="F1248" s="190">
        <v>2</v>
      </c>
      <c r="G1248" s="190" t="s">
        <v>141</v>
      </c>
      <c r="H1248" s="190" t="s">
        <v>141</v>
      </c>
      <c r="I1248" s="190" t="s">
        <v>141</v>
      </c>
      <c r="J1248" s="190" t="s">
        <v>141</v>
      </c>
      <c r="K1248" s="190" t="s">
        <v>141</v>
      </c>
      <c r="L1248" s="190" t="s">
        <v>141</v>
      </c>
      <c r="M1248" s="190" t="s">
        <v>141</v>
      </c>
      <c r="N1248" s="190" t="s">
        <v>141</v>
      </c>
      <c r="O1248" s="190" t="s">
        <v>141</v>
      </c>
      <c r="P1248" s="190" t="s">
        <v>141</v>
      </c>
    </row>
    <row r="1249" spans="1:16" ht="15" customHeight="1" x14ac:dyDescent="0.2">
      <c r="A1249" s="188" t="s">
        <v>1238</v>
      </c>
      <c r="B1249" s="187" t="s">
        <v>15</v>
      </c>
      <c r="C1249" s="188">
        <v>5</v>
      </c>
      <c r="D1249" s="188">
        <v>505</v>
      </c>
      <c r="E1249" s="189" t="s">
        <v>1141</v>
      </c>
      <c r="F1249" s="190">
        <v>10</v>
      </c>
      <c r="G1249" s="190">
        <v>39.887298744000006</v>
      </c>
      <c r="H1249" s="190">
        <v>34.194991047999999</v>
      </c>
      <c r="I1249" s="190">
        <v>22.232558136000002</v>
      </c>
      <c r="J1249" s="190">
        <v>11.962432912000001</v>
      </c>
      <c r="K1249" s="190">
        <v>5.6923076899999998</v>
      </c>
      <c r="L1249" s="190">
        <v>1.8461538450000001</v>
      </c>
      <c r="M1249" s="190">
        <v>3.8461538449999999</v>
      </c>
      <c r="N1249" s="190">
        <v>0</v>
      </c>
      <c r="O1249" s="190">
        <v>0</v>
      </c>
      <c r="P1249" s="190">
        <v>0</v>
      </c>
    </row>
    <row r="1250" spans="1:16" ht="15" customHeight="1" x14ac:dyDescent="0.2">
      <c r="A1250" s="188" t="s">
        <v>1238</v>
      </c>
      <c r="B1250" s="187" t="s">
        <v>15</v>
      </c>
      <c r="C1250" s="188">
        <v>5</v>
      </c>
      <c r="D1250" s="188">
        <v>506</v>
      </c>
      <c r="E1250" s="189" t="s">
        <v>97</v>
      </c>
      <c r="F1250" s="190">
        <v>28</v>
      </c>
      <c r="G1250" s="190">
        <v>245.73596096199998</v>
      </c>
      <c r="H1250" s="190">
        <v>135.858526805</v>
      </c>
      <c r="I1250" s="190">
        <v>127.36542232900001</v>
      </c>
      <c r="J1250" s="190">
        <v>8.4931044759999992</v>
      </c>
      <c r="K1250" s="190">
        <v>109.33191660400001</v>
      </c>
      <c r="L1250" s="190">
        <v>57.204530964000007</v>
      </c>
      <c r="M1250" s="190">
        <v>52.12738564</v>
      </c>
      <c r="N1250" s="190">
        <v>0.54551753800000002</v>
      </c>
      <c r="O1250" s="190">
        <v>0.35298193700000002</v>
      </c>
      <c r="P1250" s="190">
        <v>0.192535601</v>
      </c>
    </row>
    <row r="1251" spans="1:16" ht="15" customHeight="1" x14ac:dyDescent="0.2">
      <c r="A1251" s="188" t="s">
        <v>1238</v>
      </c>
      <c r="B1251" s="187" t="s">
        <v>15</v>
      </c>
      <c r="C1251" s="188">
        <v>5</v>
      </c>
      <c r="D1251" s="188">
        <v>507</v>
      </c>
      <c r="E1251" s="189" t="s">
        <v>1221</v>
      </c>
      <c r="F1251" s="190">
        <v>2</v>
      </c>
      <c r="G1251" s="190" t="s">
        <v>141</v>
      </c>
      <c r="H1251" s="190" t="s">
        <v>141</v>
      </c>
      <c r="I1251" s="190" t="s">
        <v>141</v>
      </c>
      <c r="J1251" s="190" t="s">
        <v>141</v>
      </c>
      <c r="K1251" s="190" t="s">
        <v>141</v>
      </c>
      <c r="L1251" s="190" t="s">
        <v>141</v>
      </c>
      <c r="M1251" s="190" t="s">
        <v>141</v>
      </c>
      <c r="N1251" s="190" t="s">
        <v>141</v>
      </c>
      <c r="O1251" s="190" t="s">
        <v>141</v>
      </c>
      <c r="P1251" s="190" t="s">
        <v>141</v>
      </c>
    </row>
    <row r="1252" spans="1:16" ht="15" customHeight="1" x14ac:dyDescent="0.2">
      <c r="A1252" s="188" t="s">
        <v>1238</v>
      </c>
      <c r="B1252" s="187" t="s">
        <v>15</v>
      </c>
      <c r="C1252" s="188">
        <v>5</v>
      </c>
      <c r="D1252" s="188">
        <v>508</v>
      </c>
      <c r="E1252" s="189" t="s">
        <v>1143</v>
      </c>
      <c r="F1252" s="190">
        <v>18</v>
      </c>
      <c r="G1252" s="190">
        <v>45.877357533000001</v>
      </c>
      <c r="H1252" s="190">
        <v>31.850768989999999</v>
      </c>
      <c r="I1252" s="190">
        <v>13.099617728</v>
      </c>
      <c r="J1252" s="190">
        <v>18.751151262</v>
      </c>
      <c r="K1252" s="190">
        <v>14.02658853</v>
      </c>
      <c r="L1252" s="190">
        <v>1.8141086260000001</v>
      </c>
      <c r="M1252" s="190">
        <v>12.212479903999998</v>
      </c>
      <c r="N1252" s="190">
        <v>0</v>
      </c>
      <c r="O1252" s="190">
        <v>0</v>
      </c>
      <c r="P1252" s="190">
        <v>0</v>
      </c>
    </row>
    <row r="1253" spans="1:16" ht="15" customHeight="1" x14ac:dyDescent="0.2">
      <c r="A1253" s="188" t="s">
        <v>1238</v>
      </c>
      <c r="B1253" s="187" t="s">
        <v>15</v>
      </c>
      <c r="C1253" s="188">
        <v>6</v>
      </c>
      <c r="D1253" s="188">
        <v>601</v>
      </c>
      <c r="E1253" s="189" t="s">
        <v>98</v>
      </c>
      <c r="F1253" s="190">
        <v>118</v>
      </c>
      <c r="G1253" s="190">
        <v>370.63330082500005</v>
      </c>
      <c r="H1253" s="190">
        <v>322.91252129699996</v>
      </c>
      <c r="I1253" s="190">
        <v>89.365220724000011</v>
      </c>
      <c r="J1253" s="190">
        <v>233.54730057300003</v>
      </c>
      <c r="K1253" s="190">
        <v>36.638042292000002</v>
      </c>
      <c r="L1253" s="190">
        <v>10.511486839</v>
      </c>
      <c r="M1253" s="190">
        <v>26.126555453000002</v>
      </c>
      <c r="N1253" s="190">
        <v>11.082737222</v>
      </c>
      <c r="O1253" s="190">
        <v>4.0551581480000003</v>
      </c>
      <c r="P1253" s="190">
        <v>7.0275790740000001</v>
      </c>
    </row>
    <row r="1254" spans="1:16" ht="15" customHeight="1" x14ac:dyDescent="0.2">
      <c r="A1254" s="188" t="s">
        <v>1238</v>
      </c>
      <c r="B1254" s="187" t="s">
        <v>15</v>
      </c>
      <c r="C1254" s="188">
        <v>6</v>
      </c>
      <c r="D1254" s="188">
        <v>602</v>
      </c>
      <c r="E1254" s="189" t="s">
        <v>99</v>
      </c>
      <c r="F1254" s="190">
        <v>30</v>
      </c>
      <c r="G1254" s="190">
        <v>364.09885707000001</v>
      </c>
      <c r="H1254" s="190">
        <v>230.75751147900002</v>
      </c>
      <c r="I1254" s="190">
        <v>67.685931420000003</v>
      </c>
      <c r="J1254" s="190">
        <v>163.07158005900001</v>
      </c>
      <c r="K1254" s="190">
        <v>107.31238952899999</v>
      </c>
      <c r="L1254" s="190">
        <v>27.157004827000002</v>
      </c>
      <c r="M1254" s="190">
        <v>80.155384701999992</v>
      </c>
      <c r="N1254" s="190">
        <v>26.028956046000001</v>
      </c>
      <c r="O1254" s="190">
        <v>11.914634145000001</v>
      </c>
      <c r="P1254" s="190">
        <v>14.114321901</v>
      </c>
    </row>
    <row r="1255" spans="1:16" ht="15" customHeight="1" x14ac:dyDescent="0.2">
      <c r="A1255" s="188" t="s">
        <v>1238</v>
      </c>
      <c r="B1255" s="187" t="s">
        <v>15</v>
      </c>
      <c r="C1255" s="188">
        <v>6</v>
      </c>
      <c r="D1255" s="188">
        <v>603</v>
      </c>
      <c r="E1255" s="189" t="s">
        <v>122</v>
      </c>
      <c r="F1255" s="190">
        <v>5</v>
      </c>
      <c r="G1255" s="190">
        <v>435.48512276999998</v>
      </c>
      <c r="H1255" s="190">
        <v>84.515262393</v>
      </c>
      <c r="I1255" s="190">
        <v>12.298507461</v>
      </c>
      <c r="J1255" s="190">
        <v>72.216754932000001</v>
      </c>
      <c r="K1255" s="190">
        <v>347.20866633999998</v>
      </c>
      <c r="L1255" s="190">
        <v>70.449398168000002</v>
      </c>
      <c r="M1255" s="190">
        <v>276.75926817200002</v>
      </c>
      <c r="N1255" s="190">
        <v>3.7611940289999999</v>
      </c>
      <c r="O1255" s="190">
        <v>0.53731343200000004</v>
      </c>
      <c r="P1255" s="190">
        <v>3.223880597</v>
      </c>
    </row>
    <row r="1256" spans="1:16" ht="15" customHeight="1" x14ac:dyDescent="0.2">
      <c r="A1256" s="188" t="s">
        <v>1238</v>
      </c>
      <c r="B1256" s="187" t="s">
        <v>15</v>
      </c>
      <c r="C1256" s="188">
        <v>6</v>
      </c>
      <c r="D1256" s="188">
        <v>604</v>
      </c>
      <c r="E1256" s="189" t="s">
        <v>100</v>
      </c>
      <c r="F1256" s="190">
        <v>2</v>
      </c>
      <c r="G1256" s="190" t="s">
        <v>141</v>
      </c>
      <c r="H1256" s="190" t="s">
        <v>141</v>
      </c>
      <c r="I1256" s="190" t="s">
        <v>141</v>
      </c>
      <c r="J1256" s="190" t="s">
        <v>141</v>
      </c>
      <c r="K1256" s="190" t="s">
        <v>141</v>
      </c>
      <c r="L1256" s="190" t="s">
        <v>141</v>
      </c>
      <c r="M1256" s="190" t="s">
        <v>141</v>
      </c>
      <c r="N1256" s="190" t="s">
        <v>141</v>
      </c>
      <c r="O1256" s="190" t="s">
        <v>141</v>
      </c>
      <c r="P1256" s="190" t="s">
        <v>141</v>
      </c>
    </row>
    <row r="1257" spans="1:16" ht="15" customHeight="1" x14ac:dyDescent="0.2">
      <c r="A1257" s="188" t="s">
        <v>1238</v>
      </c>
      <c r="B1257" s="187" t="s">
        <v>15</v>
      </c>
      <c r="C1257" s="188">
        <v>6</v>
      </c>
      <c r="D1257" s="188">
        <v>605</v>
      </c>
      <c r="E1257" s="189" t="s">
        <v>1144</v>
      </c>
      <c r="F1257" s="190">
        <v>1</v>
      </c>
      <c r="G1257" s="190" t="s">
        <v>141</v>
      </c>
      <c r="H1257" s="190" t="s">
        <v>141</v>
      </c>
      <c r="I1257" s="190" t="s">
        <v>141</v>
      </c>
      <c r="J1257" s="190" t="s">
        <v>141</v>
      </c>
      <c r="K1257" s="190" t="s">
        <v>141</v>
      </c>
      <c r="L1257" s="190" t="s">
        <v>141</v>
      </c>
      <c r="M1257" s="190" t="s">
        <v>141</v>
      </c>
      <c r="N1257" s="190" t="s">
        <v>141</v>
      </c>
      <c r="O1257" s="190" t="s">
        <v>141</v>
      </c>
      <c r="P1257" s="190" t="s">
        <v>141</v>
      </c>
    </row>
    <row r="1258" spans="1:16" ht="15" customHeight="1" x14ac:dyDescent="0.2">
      <c r="A1258" s="188" t="s">
        <v>1238</v>
      </c>
      <c r="B1258" s="187" t="s">
        <v>15</v>
      </c>
      <c r="C1258" s="188">
        <v>6</v>
      </c>
      <c r="D1258" s="188">
        <v>606</v>
      </c>
      <c r="E1258" s="189" t="s">
        <v>1145</v>
      </c>
      <c r="F1258" s="190">
        <v>4</v>
      </c>
      <c r="G1258" s="190" t="s">
        <v>141</v>
      </c>
      <c r="H1258" s="190" t="s">
        <v>141</v>
      </c>
      <c r="I1258" s="190" t="s">
        <v>141</v>
      </c>
      <c r="J1258" s="190" t="s">
        <v>141</v>
      </c>
      <c r="K1258" s="190" t="s">
        <v>141</v>
      </c>
      <c r="L1258" s="190" t="s">
        <v>141</v>
      </c>
      <c r="M1258" s="190" t="s">
        <v>141</v>
      </c>
      <c r="N1258" s="190" t="s">
        <v>141</v>
      </c>
      <c r="O1258" s="190" t="s">
        <v>141</v>
      </c>
      <c r="P1258" s="190" t="s">
        <v>141</v>
      </c>
    </row>
    <row r="1259" spans="1:16" ht="15" customHeight="1" x14ac:dyDescent="0.2">
      <c r="A1259" s="188" t="s">
        <v>1238</v>
      </c>
      <c r="B1259" s="187" t="s">
        <v>15</v>
      </c>
      <c r="C1259" s="188">
        <v>7</v>
      </c>
      <c r="D1259" s="188">
        <v>701</v>
      </c>
      <c r="E1259" s="189" t="s">
        <v>1146</v>
      </c>
      <c r="F1259" s="190">
        <v>4</v>
      </c>
      <c r="G1259" s="190">
        <v>25</v>
      </c>
      <c r="H1259" s="190">
        <v>21</v>
      </c>
      <c r="I1259" s="190">
        <v>19</v>
      </c>
      <c r="J1259" s="190">
        <v>2</v>
      </c>
      <c r="K1259" s="190">
        <v>4</v>
      </c>
      <c r="L1259" s="190">
        <v>1</v>
      </c>
      <c r="M1259" s="190">
        <v>3</v>
      </c>
      <c r="N1259" s="190">
        <v>0</v>
      </c>
      <c r="O1259" s="190">
        <v>0</v>
      </c>
      <c r="P1259" s="190">
        <v>0</v>
      </c>
    </row>
    <row r="1260" spans="1:16" ht="15" customHeight="1" x14ac:dyDescent="0.2">
      <c r="A1260" s="188" t="s">
        <v>1238</v>
      </c>
      <c r="B1260" s="187" t="s">
        <v>15</v>
      </c>
      <c r="C1260" s="188">
        <v>7</v>
      </c>
      <c r="D1260" s="188">
        <v>702</v>
      </c>
      <c r="E1260" s="189" t="s">
        <v>101</v>
      </c>
      <c r="F1260" s="190">
        <v>3</v>
      </c>
      <c r="G1260" s="190">
        <v>3</v>
      </c>
      <c r="H1260" s="190">
        <v>0</v>
      </c>
      <c r="I1260" s="190">
        <v>0</v>
      </c>
      <c r="J1260" s="190">
        <v>0</v>
      </c>
      <c r="K1260" s="190">
        <v>3</v>
      </c>
      <c r="L1260" s="190">
        <v>0</v>
      </c>
      <c r="M1260" s="190">
        <v>3</v>
      </c>
      <c r="N1260" s="190">
        <v>0</v>
      </c>
      <c r="O1260" s="190">
        <v>0</v>
      </c>
      <c r="P1260" s="190">
        <v>0</v>
      </c>
    </row>
    <row r="1261" spans="1:16" ht="15" customHeight="1" x14ac:dyDescent="0.2">
      <c r="A1261" s="188" t="s">
        <v>1238</v>
      </c>
      <c r="B1261" s="187" t="s">
        <v>15</v>
      </c>
      <c r="C1261" s="188">
        <v>7</v>
      </c>
      <c r="D1261" s="188">
        <v>703</v>
      </c>
      <c r="E1261" s="189" t="s">
        <v>1147</v>
      </c>
      <c r="F1261" s="190">
        <v>10</v>
      </c>
      <c r="G1261" s="190">
        <v>30</v>
      </c>
      <c r="H1261" s="190">
        <v>4</v>
      </c>
      <c r="I1261" s="190">
        <v>3</v>
      </c>
      <c r="J1261" s="190">
        <v>1</v>
      </c>
      <c r="K1261" s="190">
        <v>26</v>
      </c>
      <c r="L1261" s="190">
        <v>9</v>
      </c>
      <c r="M1261" s="190">
        <v>17</v>
      </c>
      <c r="N1261" s="190">
        <v>0</v>
      </c>
      <c r="O1261" s="190">
        <v>0</v>
      </c>
      <c r="P1261" s="190">
        <v>0</v>
      </c>
    </row>
    <row r="1262" spans="1:16" ht="15" customHeight="1" x14ac:dyDescent="0.2">
      <c r="A1262" s="188" t="s">
        <v>1238</v>
      </c>
      <c r="B1262" s="187" t="s">
        <v>15</v>
      </c>
      <c r="C1262" s="188">
        <v>7</v>
      </c>
      <c r="D1262" s="188">
        <v>704</v>
      </c>
      <c r="E1262" s="189" t="s">
        <v>1222</v>
      </c>
      <c r="F1262" s="190">
        <v>43</v>
      </c>
      <c r="G1262" s="190">
        <v>223.13578001400003</v>
      </c>
      <c r="H1262" s="190">
        <v>3.9672977189999998</v>
      </c>
      <c r="I1262" s="190">
        <v>1.1899964009999999</v>
      </c>
      <c r="J1262" s="190">
        <v>2.7773013180000001</v>
      </c>
      <c r="K1262" s="190">
        <v>212.723674671</v>
      </c>
      <c r="L1262" s="190">
        <v>110.069010964</v>
      </c>
      <c r="M1262" s="190">
        <v>102.654663707</v>
      </c>
      <c r="N1262" s="190">
        <v>6.444807613</v>
      </c>
      <c r="O1262" s="190">
        <v>4.2849946010000002</v>
      </c>
      <c r="P1262" s="190">
        <v>2.1598130119999999</v>
      </c>
    </row>
    <row r="1263" spans="1:16" ht="15" customHeight="1" x14ac:dyDescent="0.2">
      <c r="A1263" s="188" t="s">
        <v>1238</v>
      </c>
      <c r="B1263" s="187" t="s">
        <v>15</v>
      </c>
      <c r="C1263" s="188">
        <v>7</v>
      </c>
      <c r="D1263" s="188">
        <v>705</v>
      </c>
      <c r="E1263" s="189" t="s">
        <v>105</v>
      </c>
      <c r="F1263" s="190">
        <v>10</v>
      </c>
      <c r="G1263" s="190">
        <v>121.999999999</v>
      </c>
      <c r="H1263" s="190">
        <v>3.6046511620000001</v>
      </c>
      <c r="I1263" s="190">
        <v>2.6046511620000001</v>
      </c>
      <c r="J1263" s="190">
        <v>1</v>
      </c>
      <c r="K1263" s="190">
        <v>118.395348836</v>
      </c>
      <c r="L1263" s="190">
        <v>95.581395348000001</v>
      </c>
      <c r="M1263" s="190">
        <v>22.813953487999999</v>
      </c>
      <c r="N1263" s="190">
        <v>0</v>
      </c>
      <c r="O1263" s="190">
        <v>0</v>
      </c>
      <c r="P1263" s="190">
        <v>0</v>
      </c>
    </row>
    <row r="1264" spans="1:16" ht="15" customHeight="1" x14ac:dyDescent="0.2">
      <c r="A1264" s="188" t="s">
        <v>1238</v>
      </c>
      <c r="B1264" s="187" t="s">
        <v>15</v>
      </c>
      <c r="C1264" s="188">
        <v>7</v>
      </c>
      <c r="D1264" s="188">
        <v>706</v>
      </c>
      <c r="E1264" s="189" t="s">
        <v>102</v>
      </c>
      <c r="F1264" s="190">
        <v>2</v>
      </c>
      <c r="G1264" s="190" t="s">
        <v>141</v>
      </c>
      <c r="H1264" s="190" t="s">
        <v>141</v>
      </c>
      <c r="I1264" s="190" t="s">
        <v>141</v>
      </c>
      <c r="J1264" s="190" t="s">
        <v>141</v>
      </c>
      <c r="K1264" s="190" t="s">
        <v>141</v>
      </c>
      <c r="L1264" s="190" t="s">
        <v>141</v>
      </c>
      <c r="M1264" s="190" t="s">
        <v>141</v>
      </c>
      <c r="N1264" s="190" t="s">
        <v>141</v>
      </c>
      <c r="O1264" s="190" t="s">
        <v>141</v>
      </c>
      <c r="P1264" s="190" t="s">
        <v>141</v>
      </c>
    </row>
    <row r="1265" spans="1:16" ht="15" customHeight="1" x14ac:dyDescent="0.2">
      <c r="A1265" s="188" t="s">
        <v>1238</v>
      </c>
      <c r="B1265" s="187" t="s">
        <v>15</v>
      </c>
      <c r="C1265" s="188">
        <v>7</v>
      </c>
      <c r="D1265" s="188">
        <v>707</v>
      </c>
      <c r="E1265" s="189" t="s">
        <v>1148</v>
      </c>
      <c r="F1265" s="190">
        <v>9</v>
      </c>
      <c r="G1265" s="190">
        <v>24.893271460000001</v>
      </c>
      <c r="H1265" s="190">
        <v>1.023201856</v>
      </c>
      <c r="I1265" s="190">
        <v>1.1600928E-2</v>
      </c>
      <c r="J1265" s="190">
        <v>1.011600928</v>
      </c>
      <c r="K1265" s="190">
        <v>23.858468675000001</v>
      </c>
      <c r="L1265" s="190">
        <v>10.301624128</v>
      </c>
      <c r="M1265" s="190">
        <v>13.556844547000001</v>
      </c>
      <c r="N1265" s="190">
        <v>1.1600928E-2</v>
      </c>
      <c r="O1265" s="190">
        <v>1.1600928E-2</v>
      </c>
      <c r="P1265" s="190">
        <v>0</v>
      </c>
    </row>
    <row r="1266" spans="1:16" ht="15" customHeight="1" x14ac:dyDescent="0.2">
      <c r="A1266" s="188" t="s">
        <v>1238</v>
      </c>
      <c r="B1266" s="187" t="s">
        <v>15</v>
      </c>
      <c r="C1266" s="188">
        <v>7</v>
      </c>
      <c r="D1266" s="188">
        <v>708</v>
      </c>
      <c r="E1266" s="189" t="s">
        <v>1149</v>
      </c>
      <c r="F1266" s="190">
        <v>2</v>
      </c>
      <c r="G1266" s="190" t="s">
        <v>141</v>
      </c>
      <c r="H1266" s="190" t="s">
        <v>141</v>
      </c>
      <c r="I1266" s="190" t="s">
        <v>141</v>
      </c>
      <c r="J1266" s="190" t="s">
        <v>141</v>
      </c>
      <c r="K1266" s="190" t="s">
        <v>141</v>
      </c>
      <c r="L1266" s="190" t="s">
        <v>141</v>
      </c>
      <c r="M1266" s="190" t="s">
        <v>141</v>
      </c>
      <c r="N1266" s="190" t="s">
        <v>141</v>
      </c>
      <c r="O1266" s="190" t="s">
        <v>141</v>
      </c>
      <c r="P1266" s="190" t="s">
        <v>141</v>
      </c>
    </row>
    <row r="1267" spans="1:16" ht="15" customHeight="1" x14ac:dyDescent="0.2">
      <c r="A1267" s="188" t="s">
        <v>1238</v>
      </c>
      <c r="B1267" s="187" t="s">
        <v>15</v>
      </c>
      <c r="C1267" s="188">
        <v>7</v>
      </c>
      <c r="D1267" s="188">
        <v>709</v>
      </c>
      <c r="E1267" s="189" t="s">
        <v>1150</v>
      </c>
      <c r="F1267" s="190">
        <v>17</v>
      </c>
      <c r="G1267" s="190">
        <v>45.839999999</v>
      </c>
      <c r="H1267" s="190">
        <v>3</v>
      </c>
      <c r="I1267" s="190">
        <v>2</v>
      </c>
      <c r="J1267" s="190">
        <v>1</v>
      </c>
      <c r="K1267" s="190">
        <v>41.599999998000001</v>
      </c>
      <c r="L1267" s="190">
        <v>6.3999999990000003</v>
      </c>
      <c r="M1267" s="190">
        <v>35.199999999000006</v>
      </c>
      <c r="N1267" s="190">
        <v>1.24</v>
      </c>
      <c r="O1267" s="190">
        <v>0.08</v>
      </c>
      <c r="P1267" s="190">
        <v>1.1599999999999999</v>
      </c>
    </row>
    <row r="1268" spans="1:16" ht="15" customHeight="1" x14ac:dyDescent="0.2">
      <c r="A1268" s="188" t="s">
        <v>1239</v>
      </c>
      <c r="B1268" s="187" t="s">
        <v>16</v>
      </c>
      <c r="C1268" s="188">
        <v>1</v>
      </c>
      <c r="D1268" s="188">
        <v>101</v>
      </c>
      <c r="E1268" s="189" t="s">
        <v>71</v>
      </c>
      <c r="F1268" s="190">
        <v>54</v>
      </c>
      <c r="G1268" s="190">
        <v>737.41360750400008</v>
      </c>
      <c r="H1268" s="190">
        <v>501.85396895999997</v>
      </c>
      <c r="I1268" s="190">
        <v>493.09739580500002</v>
      </c>
      <c r="J1268" s="190">
        <v>8.7565731549999981</v>
      </c>
      <c r="K1268" s="190">
        <v>205.25094106999998</v>
      </c>
      <c r="L1268" s="190">
        <v>127.81030641899999</v>
      </c>
      <c r="M1268" s="190">
        <v>77.440634650999982</v>
      </c>
      <c r="N1268" s="190">
        <v>30.308697446</v>
      </c>
      <c r="O1268" s="190">
        <v>30.308697446</v>
      </c>
      <c r="P1268" s="190">
        <v>0</v>
      </c>
    </row>
    <row r="1269" spans="1:16" ht="15" customHeight="1" x14ac:dyDescent="0.2">
      <c r="A1269" s="188" t="s">
        <v>1239</v>
      </c>
      <c r="B1269" s="187" t="s">
        <v>16</v>
      </c>
      <c r="C1269" s="188">
        <v>1</v>
      </c>
      <c r="D1269" s="188">
        <v>103</v>
      </c>
      <c r="E1269" s="189" t="s">
        <v>111</v>
      </c>
      <c r="F1269" s="190">
        <v>16</v>
      </c>
      <c r="G1269" s="190">
        <v>149.42348115799999</v>
      </c>
      <c r="H1269" s="190">
        <v>104.538990001</v>
      </c>
      <c r="I1269" s="190">
        <v>100.062496795</v>
      </c>
      <c r="J1269" s="190">
        <v>4.4764932059999998</v>
      </c>
      <c r="K1269" s="190">
        <v>34.369648806000001</v>
      </c>
      <c r="L1269" s="190">
        <v>12.259215585</v>
      </c>
      <c r="M1269" s="190">
        <v>22.110433221000001</v>
      </c>
      <c r="N1269" s="190">
        <v>10.514842347</v>
      </c>
      <c r="O1269" s="190">
        <v>9.5148423470000001</v>
      </c>
      <c r="P1269" s="190">
        <v>1</v>
      </c>
    </row>
    <row r="1270" spans="1:16" ht="15" customHeight="1" x14ac:dyDescent="0.2">
      <c r="A1270" s="188" t="s">
        <v>1239</v>
      </c>
      <c r="B1270" s="187" t="s">
        <v>16</v>
      </c>
      <c r="C1270" s="188">
        <v>1</v>
      </c>
      <c r="D1270" s="188">
        <v>104</v>
      </c>
      <c r="E1270" s="189" t="s">
        <v>1108</v>
      </c>
      <c r="F1270" s="190">
        <v>6</v>
      </c>
      <c r="G1270" s="190">
        <v>28.425887977000002</v>
      </c>
      <c r="H1270" s="190">
        <v>19.512295081000001</v>
      </c>
      <c r="I1270" s="190">
        <v>18.512295081000001</v>
      </c>
      <c r="J1270" s="190">
        <v>1</v>
      </c>
      <c r="K1270" s="190">
        <v>7.5775273199999997</v>
      </c>
      <c r="L1270" s="190">
        <v>3.512295081</v>
      </c>
      <c r="M1270" s="190">
        <v>4.0652322390000002</v>
      </c>
      <c r="N1270" s="190">
        <v>1.336065573</v>
      </c>
      <c r="O1270" s="190">
        <v>1.336065573</v>
      </c>
      <c r="P1270" s="190">
        <v>0</v>
      </c>
    </row>
    <row r="1271" spans="1:16" ht="15" customHeight="1" x14ac:dyDescent="0.2">
      <c r="A1271" s="188" t="s">
        <v>1239</v>
      </c>
      <c r="B1271" s="187" t="s">
        <v>16</v>
      </c>
      <c r="C1271" s="188">
        <v>1</v>
      </c>
      <c r="D1271" s="188">
        <v>105</v>
      </c>
      <c r="E1271" s="189" t="s">
        <v>1109</v>
      </c>
      <c r="F1271" s="190">
        <v>19</v>
      </c>
      <c r="G1271" s="190">
        <v>154</v>
      </c>
      <c r="H1271" s="190">
        <v>128</v>
      </c>
      <c r="I1271" s="190">
        <v>117</v>
      </c>
      <c r="J1271" s="190">
        <v>11</v>
      </c>
      <c r="K1271" s="190">
        <v>19</v>
      </c>
      <c r="L1271" s="190">
        <v>7</v>
      </c>
      <c r="M1271" s="190">
        <v>12</v>
      </c>
      <c r="N1271" s="190">
        <v>7</v>
      </c>
      <c r="O1271" s="190">
        <v>3</v>
      </c>
      <c r="P1271" s="190">
        <v>4</v>
      </c>
    </row>
    <row r="1272" spans="1:16" ht="15" customHeight="1" x14ac:dyDescent="0.2">
      <c r="A1272" s="188" t="s">
        <v>1239</v>
      </c>
      <c r="B1272" s="187" t="s">
        <v>16</v>
      </c>
      <c r="C1272" s="188">
        <v>1</v>
      </c>
      <c r="D1272" s="188">
        <v>106</v>
      </c>
      <c r="E1272" s="189" t="s">
        <v>1204</v>
      </c>
      <c r="F1272" s="190">
        <v>31</v>
      </c>
      <c r="G1272" s="190">
        <v>193.02839919799999</v>
      </c>
      <c r="H1272" s="190">
        <v>129.30317626600001</v>
      </c>
      <c r="I1272" s="190">
        <v>126.05082464</v>
      </c>
      <c r="J1272" s="190">
        <v>3.2523516260000003</v>
      </c>
      <c r="K1272" s="190">
        <v>61.725222922</v>
      </c>
      <c r="L1272" s="190">
        <v>35.628775802</v>
      </c>
      <c r="M1272" s="190">
        <v>26.096447120000001</v>
      </c>
      <c r="N1272" s="190">
        <v>2</v>
      </c>
      <c r="O1272" s="190">
        <v>2</v>
      </c>
      <c r="P1272" s="190">
        <v>0</v>
      </c>
    </row>
    <row r="1273" spans="1:16" ht="15" customHeight="1" x14ac:dyDescent="0.2">
      <c r="A1273" s="188" t="s">
        <v>1239</v>
      </c>
      <c r="B1273" s="187" t="s">
        <v>16</v>
      </c>
      <c r="C1273" s="188">
        <v>1</v>
      </c>
      <c r="D1273" s="188">
        <v>107</v>
      </c>
      <c r="E1273" s="189" t="s">
        <v>72</v>
      </c>
      <c r="F1273" s="190">
        <v>6</v>
      </c>
      <c r="G1273" s="190">
        <v>92</v>
      </c>
      <c r="H1273" s="190">
        <v>61</v>
      </c>
      <c r="I1273" s="190">
        <v>60</v>
      </c>
      <c r="J1273" s="190">
        <v>1</v>
      </c>
      <c r="K1273" s="190">
        <v>17</v>
      </c>
      <c r="L1273" s="190">
        <v>12</v>
      </c>
      <c r="M1273" s="190">
        <v>5</v>
      </c>
      <c r="N1273" s="190">
        <v>14</v>
      </c>
      <c r="O1273" s="190">
        <v>14</v>
      </c>
      <c r="P1273" s="190">
        <v>0</v>
      </c>
    </row>
    <row r="1274" spans="1:16" ht="15" customHeight="1" x14ac:dyDescent="0.2">
      <c r="A1274" s="188" t="s">
        <v>1239</v>
      </c>
      <c r="B1274" s="187" t="s">
        <v>16</v>
      </c>
      <c r="C1274" s="188">
        <v>1</v>
      </c>
      <c r="D1274" s="188">
        <v>108</v>
      </c>
      <c r="E1274" s="189" t="s">
        <v>1110</v>
      </c>
      <c r="F1274" s="190">
        <v>41</v>
      </c>
      <c r="G1274" s="190">
        <v>389.65133529400003</v>
      </c>
      <c r="H1274" s="190">
        <v>248.955258894</v>
      </c>
      <c r="I1274" s="190">
        <v>229.18449408199999</v>
      </c>
      <c r="J1274" s="190">
        <v>19.770764812000003</v>
      </c>
      <c r="K1274" s="190">
        <v>114.911044842</v>
      </c>
      <c r="L1274" s="190">
        <v>54.964077166999999</v>
      </c>
      <c r="M1274" s="190">
        <v>59.946967674999996</v>
      </c>
      <c r="N1274" s="190">
        <v>25.785031550000003</v>
      </c>
      <c r="O1274" s="190">
        <v>20.178819027999999</v>
      </c>
      <c r="P1274" s="190">
        <v>5.6062125220000008</v>
      </c>
    </row>
    <row r="1275" spans="1:16" ht="15" customHeight="1" x14ac:dyDescent="0.2">
      <c r="A1275" s="188" t="s">
        <v>1239</v>
      </c>
      <c r="B1275" s="187" t="s">
        <v>16</v>
      </c>
      <c r="C1275" s="188">
        <v>1</v>
      </c>
      <c r="D1275" s="188">
        <v>110</v>
      </c>
      <c r="E1275" s="189" t="s">
        <v>112</v>
      </c>
      <c r="F1275" s="190">
        <v>41</v>
      </c>
      <c r="G1275" s="190">
        <v>999.85548624900002</v>
      </c>
      <c r="H1275" s="190">
        <v>631.96864478600014</v>
      </c>
      <c r="I1275" s="190">
        <v>588.62697416000003</v>
      </c>
      <c r="J1275" s="190">
        <v>43.341670625999996</v>
      </c>
      <c r="K1275" s="190">
        <v>301.40986589300002</v>
      </c>
      <c r="L1275" s="190">
        <v>182.11865584599997</v>
      </c>
      <c r="M1275" s="190">
        <v>119.29121004700001</v>
      </c>
      <c r="N1275" s="190">
        <v>66.476975555999999</v>
      </c>
      <c r="O1275" s="190">
        <v>57.485194004000007</v>
      </c>
      <c r="P1275" s="190">
        <v>8.9917815519999991</v>
      </c>
    </row>
    <row r="1276" spans="1:16" ht="15" customHeight="1" x14ac:dyDescent="0.2">
      <c r="A1276" s="188" t="s">
        <v>1239</v>
      </c>
      <c r="B1276" s="187" t="s">
        <v>16</v>
      </c>
      <c r="C1276" s="188">
        <v>1</v>
      </c>
      <c r="D1276" s="188">
        <v>111</v>
      </c>
      <c r="E1276" s="189" t="s">
        <v>1111</v>
      </c>
      <c r="F1276" s="190">
        <v>30</v>
      </c>
      <c r="G1276" s="190">
        <v>465.79840848600003</v>
      </c>
      <c r="H1276" s="190">
        <v>287.49602121800001</v>
      </c>
      <c r="I1276" s="190">
        <v>274.49602121800001</v>
      </c>
      <c r="J1276" s="190">
        <v>13</v>
      </c>
      <c r="K1276" s="190">
        <v>129.302387264</v>
      </c>
      <c r="L1276" s="190">
        <v>68.151193632000002</v>
      </c>
      <c r="M1276" s="190">
        <v>61.151193631999995</v>
      </c>
      <c r="N1276" s="190">
        <v>48.999999998999996</v>
      </c>
      <c r="O1276" s="190">
        <v>43.999999998999996</v>
      </c>
      <c r="P1276" s="190">
        <v>5</v>
      </c>
    </row>
    <row r="1277" spans="1:16" ht="15" customHeight="1" x14ac:dyDescent="0.2">
      <c r="A1277" s="188" t="s">
        <v>1239</v>
      </c>
      <c r="B1277" s="187" t="s">
        <v>16</v>
      </c>
      <c r="C1277" s="188">
        <v>1</v>
      </c>
      <c r="D1277" s="188">
        <v>112</v>
      </c>
      <c r="E1277" s="189" t="s">
        <v>1112</v>
      </c>
      <c r="F1277" s="190">
        <v>44</v>
      </c>
      <c r="G1277" s="190">
        <v>304.00054037000001</v>
      </c>
      <c r="H1277" s="190">
        <v>159.2855643</v>
      </c>
      <c r="I1277" s="190">
        <v>149.25931758199999</v>
      </c>
      <c r="J1277" s="190">
        <v>10.026246717999999</v>
      </c>
      <c r="K1277" s="190">
        <v>123.491878949</v>
      </c>
      <c r="L1277" s="190">
        <v>65.004539135000002</v>
      </c>
      <c r="M1277" s="190">
        <v>58.487339814000002</v>
      </c>
      <c r="N1277" s="190">
        <v>21.223097111000001</v>
      </c>
      <c r="O1277" s="190">
        <v>20.157480314000001</v>
      </c>
      <c r="P1277" s="190">
        <v>1.0656167970000001</v>
      </c>
    </row>
    <row r="1278" spans="1:16" ht="15" customHeight="1" x14ac:dyDescent="0.2">
      <c r="A1278" s="188" t="s">
        <v>1239</v>
      </c>
      <c r="B1278" s="187" t="s">
        <v>16</v>
      </c>
      <c r="C1278" s="188">
        <v>1</v>
      </c>
      <c r="D1278" s="188">
        <v>113</v>
      </c>
      <c r="E1278" s="189" t="s">
        <v>73</v>
      </c>
      <c r="F1278" s="190">
        <v>4</v>
      </c>
      <c r="G1278" s="190">
        <v>26</v>
      </c>
      <c r="H1278" s="190">
        <v>17</v>
      </c>
      <c r="I1278" s="190">
        <v>17</v>
      </c>
      <c r="J1278" s="190">
        <v>0</v>
      </c>
      <c r="K1278" s="190">
        <v>9</v>
      </c>
      <c r="L1278" s="190">
        <v>6</v>
      </c>
      <c r="M1278" s="190">
        <v>3</v>
      </c>
      <c r="N1278" s="190">
        <v>0</v>
      </c>
      <c r="O1278" s="190">
        <v>0</v>
      </c>
      <c r="P1278" s="190">
        <v>0</v>
      </c>
    </row>
    <row r="1279" spans="1:16" ht="15" customHeight="1" x14ac:dyDescent="0.2">
      <c r="A1279" s="188" t="s">
        <v>1239</v>
      </c>
      <c r="B1279" s="187" t="s">
        <v>16</v>
      </c>
      <c r="C1279" s="188">
        <v>1</v>
      </c>
      <c r="D1279" s="188">
        <v>114</v>
      </c>
      <c r="E1279" s="189" t="s">
        <v>74</v>
      </c>
      <c r="F1279" s="190">
        <v>31</v>
      </c>
      <c r="G1279" s="190">
        <v>684.199002243</v>
      </c>
      <c r="H1279" s="190">
        <v>266.84055873800003</v>
      </c>
      <c r="I1279" s="190">
        <v>244.24441672700002</v>
      </c>
      <c r="J1279" s="190">
        <v>22.596142011000001</v>
      </c>
      <c r="K1279" s="190">
        <v>379.89054626500001</v>
      </c>
      <c r="L1279" s="190">
        <v>293.092475261</v>
      </c>
      <c r="M1279" s="190">
        <v>86.798071004000008</v>
      </c>
      <c r="N1279" s="190">
        <v>37.467897229999998</v>
      </c>
      <c r="O1279" s="190">
        <v>34.467897229999998</v>
      </c>
      <c r="P1279" s="190">
        <v>3</v>
      </c>
    </row>
    <row r="1280" spans="1:16" ht="15" customHeight="1" x14ac:dyDescent="0.2">
      <c r="A1280" s="188" t="s">
        <v>1239</v>
      </c>
      <c r="B1280" s="187" t="s">
        <v>16</v>
      </c>
      <c r="C1280" s="188">
        <v>1</v>
      </c>
      <c r="D1280" s="188">
        <v>115</v>
      </c>
      <c r="E1280" s="189" t="s">
        <v>1205</v>
      </c>
      <c r="F1280" s="190">
        <v>22</v>
      </c>
      <c r="G1280" s="190">
        <v>83.999999998000007</v>
      </c>
      <c r="H1280" s="190">
        <v>39.999999998</v>
      </c>
      <c r="I1280" s="190">
        <v>36.999999998</v>
      </c>
      <c r="J1280" s="190">
        <v>3</v>
      </c>
      <c r="K1280" s="190">
        <v>34.999999999000003</v>
      </c>
      <c r="L1280" s="190">
        <v>12</v>
      </c>
      <c r="M1280" s="190">
        <v>22.999999999</v>
      </c>
      <c r="N1280" s="190">
        <v>8.9999999989999999</v>
      </c>
      <c r="O1280" s="190">
        <v>7.9999999989999999</v>
      </c>
      <c r="P1280" s="190">
        <v>1</v>
      </c>
    </row>
    <row r="1281" spans="1:16" ht="15" customHeight="1" x14ac:dyDescent="0.2">
      <c r="A1281" s="188" t="s">
        <v>1239</v>
      </c>
      <c r="B1281" s="187" t="s">
        <v>16</v>
      </c>
      <c r="C1281" s="188">
        <v>1</v>
      </c>
      <c r="D1281" s="188">
        <v>116</v>
      </c>
      <c r="E1281" s="189" t="s">
        <v>113</v>
      </c>
      <c r="F1281" s="190">
        <v>1</v>
      </c>
      <c r="G1281" s="190" t="s">
        <v>141</v>
      </c>
      <c r="H1281" s="190" t="s">
        <v>141</v>
      </c>
      <c r="I1281" s="190" t="s">
        <v>141</v>
      </c>
      <c r="J1281" s="190" t="s">
        <v>141</v>
      </c>
      <c r="K1281" s="190" t="s">
        <v>141</v>
      </c>
      <c r="L1281" s="190" t="s">
        <v>141</v>
      </c>
      <c r="M1281" s="190" t="s">
        <v>141</v>
      </c>
      <c r="N1281" s="190" t="s">
        <v>141</v>
      </c>
      <c r="O1281" s="190" t="s">
        <v>141</v>
      </c>
      <c r="P1281" s="190" t="s">
        <v>141</v>
      </c>
    </row>
    <row r="1282" spans="1:16" ht="15" customHeight="1" x14ac:dyDescent="0.2">
      <c r="A1282" s="188" t="s">
        <v>1239</v>
      </c>
      <c r="B1282" s="187" t="s">
        <v>16</v>
      </c>
      <c r="C1282" s="188">
        <v>1</v>
      </c>
      <c r="D1282" s="188">
        <v>117</v>
      </c>
      <c r="E1282" s="189" t="s">
        <v>1114</v>
      </c>
      <c r="F1282" s="190">
        <v>7</v>
      </c>
      <c r="G1282" s="190">
        <v>40</v>
      </c>
      <c r="H1282" s="190">
        <v>30</v>
      </c>
      <c r="I1282" s="190">
        <v>20</v>
      </c>
      <c r="J1282" s="190">
        <v>10</v>
      </c>
      <c r="K1282" s="190">
        <v>10</v>
      </c>
      <c r="L1282" s="190">
        <v>4</v>
      </c>
      <c r="M1282" s="190">
        <v>6</v>
      </c>
      <c r="N1282" s="190">
        <v>0</v>
      </c>
      <c r="O1282" s="190">
        <v>0</v>
      </c>
      <c r="P1282" s="190">
        <v>0</v>
      </c>
    </row>
    <row r="1283" spans="1:16" ht="15" customHeight="1" x14ac:dyDescent="0.2">
      <c r="A1283" s="188" t="s">
        <v>1239</v>
      </c>
      <c r="B1283" s="187" t="s">
        <v>16</v>
      </c>
      <c r="C1283" s="188">
        <v>1</v>
      </c>
      <c r="D1283" s="188">
        <v>118</v>
      </c>
      <c r="E1283" s="189" t="s">
        <v>114</v>
      </c>
      <c r="F1283" s="190">
        <v>17</v>
      </c>
      <c r="G1283" s="190">
        <v>90.899493981000006</v>
      </c>
      <c r="H1283" s="190">
        <v>21.87027002</v>
      </c>
      <c r="I1283" s="190">
        <v>10.057586318</v>
      </c>
      <c r="J1283" s="190">
        <v>11.812683701999999</v>
      </c>
      <c r="K1283" s="190">
        <v>58.613643510999999</v>
      </c>
      <c r="L1283" s="190">
        <v>19.789149366</v>
      </c>
      <c r="M1283" s="190">
        <v>38.824494145000003</v>
      </c>
      <c r="N1283" s="190">
        <v>10.415580432999999</v>
      </c>
      <c r="O1283" s="190">
        <v>3.6678532710000002</v>
      </c>
      <c r="P1283" s="190">
        <v>6.7477271619999994</v>
      </c>
    </row>
    <row r="1284" spans="1:16" ht="15" customHeight="1" x14ac:dyDescent="0.2">
      <c r="A1284" s="188" t="s">
        <v>1239</v>
      </c>
      <c r="B1284" s="187" t="s">
        <v>16</v>
      </c>
      <c r="C1284" s="188">
        <v>1</v>
      </c>
      <c r="D1284" s="188">
        <v>119</v>
      </c>
      <c r="E1284" s="189" t="s">
        <v>1206</v>
      </c>
      <c r="F1284" s="190">
        <v>66</v>
      </c>
      <c r="G1284" s="190">
        <v>1220.3365667839998</v>
      </c>
      <c r="H1284" s="190">
        <v>913.19731374499986</v>
      </c>
      <c r="I1284" s="190">
        <v>576.78494501400007</v>
      </c>
      <c r="J1284" s="190">
        <v>336.41236873099996</v>
      </c>
      <c r="K1284" s="190">
        <v>285.40331822600001</v>
      </c>
      <c r="L1284" s="190">
        <v>98.529618722000009</v>
      </c>
      <c r="M1284" s="190">
        <v>186.87369950400003</v>
      </c>
      <c r="N1284" s="190">
        <v>21.735934721</v>
      </c>
      <c r="O1284" s="190">
        <v>10.331464567999999</v>
      </c>
      <c r="P1284" s="190">
        <v>11.404470153</v>
      </c>
    </row>
    <row r="1285" spans="1:16" ht="15" customHeight="1" x14ac:dyDescent="0.2">
      <c r="A1285" s="188" t="s">
        <v>1239</v>
      </c>
      <c r="B1285" s="187" t="s">
        <v>16</v>
      </c>
      <c r="C1285" s="188">
        <v>1</v>
      </c>
      <c r="D1285" s="188">
        <v>120</v>
      </c>
      <c r="E1285" s="189" t="s">
        <v>1116</v>
      </c>
      <c r="F1285" s="190">
        <v>14</v>
      </c>
      <c r="G1285" s="190">
        <v>37.999999997000003</v>
      </c>
      <c r="H1285" s="190">
        <v>30.999999997</v>
      </c>
      <c r="I1285" s="190">
        <v>0</v>
      </c>
      <c r="J1285" s="190">
        <v>30.999999997</v>
      </c>
      <c r="K1285" s="190">
        <v>2</v>
      </c>
      <c r="L1285" s="190">
        <v>0</v>
      </c>
      <c r="M1285" s="190">
        <v>2</v>
      </c>
      <c r="N1285" s="190">
        <v>5</v>
      </c>
      <c r="O1285" s="190">
        <v>0</v>
      </c>
      <c r="P1285" s="190">
        <v>5</v>
      </c>
    </row>
    <row r="1286" spans="1:16" ht="15" customHeight="1" x14ac:dyDescent="0.2">
      <c r="A1286" s="188" t="s">
        <v>1239</v>
      </c>
      <c r="B1286" s="187" t="s">
        <v>16</v>
      </c>
      <c r="C1286" s="188">
        <v>1</v>
      </c>
      <c r="D1286" s="188">
        <v>121</v>
      </c>
      <c r="E1286" s="189" t="s">
        <v>1117</v>
      </c>
      <c r="F1286" s="190">
        <v>21</v>
      </c>
      <c r="G1286" s="190">
        <v>61.488571428</v>
      </c>
      <c r="H1286" s="190">
        <v>49.065714284999999</v>
      </c>
      <c r="I1286" s="190">
        <v>29</v>
      </c>
      <c r="J1286" s="190">
        <v>20.065714284999999</v>
      </c>
      <c r="K1286" s="190">
        <v>6.1057142849999995</v>
      </c>
      <c r="L1286" s="190">
        <v>0</v>
      </c>
      <c r="M1286" s="190">
        <v>6.1057142849999995</v>
      </c>
      <c r="N1286" s="190">
        <v>6.3171428570000003</v>
      </c>
      <c r="O1286" s="190">
        <v>3</v>
      </c>
      <c r="P1286" s="190">
        <v>3.3171428569999999</v>
      </c>
    </row>
    <row r="1287" spans="1:16" ht="15" customHeight="1" x14ac:dyDescent="0.2">
      <c r="A1287" s="188" t="s">
        <v>1239</v>
      </c>
      <c r="B1287" s="187" t="s">
        <v>16</v>
      </c>
      <c r="C1287" s="188">
        <v>1</v>
      </c>
      <c r="D1287" s="188">
        <v>122</v>
      </c>
      <c r="E1287" s="189" t="s">
        <v>1159</v>
      </c>
      <c r="F1287" s="190">
        <v>4</v>
      </c>
      <c r="G1287" s="190">
        <v>23</v>
      </c>
      <c r="H1287" s="190">
        <v>6</v>
      </c>
      <c r="I1287" s="190">
        <v>1</v>
      </c>
      <c r="J1287" s="190">
        <v>5</v>
      </c>
      <c r="K1287" s="190">
        <v>17</v>
      </c>
      <c r="L1287" s="190">
        <v>4</v>
      </c>
      <c r="M1287" s="190">
        <v>13</v>
      </c>
      <c r="N1287" s="190">
        <v>0</v>
      </c>
      <c r="O1287" s="190">
        <v>0</v>
      </c>
      <c r="P1287" s="190">
        <v>0</v>
      </c>
    </row>
    <row r="1288" spans="1:16" ht="15" customHeight="1" x14ac:dyDescent="0.2">
      <c r="A1288" s="188" t="s">
        <v>1239</v>
      </c>
      <c r="B1288" s="187" t="s">
        <v>16</v>
      </c>
      <c r="C1288" s="188">
        <v>1</v>
      </c>
      <c r="D1288" s="188">
        <v>123</v>
      </c>
      <c r="E1288" s="189" t="s">
        <v>1118</v>
      </c>
      <c r="F1288" s="190">
        <v>12</v>
      </c>
      <c r="G1288" s="190">
        <v>105.64910635</v>
      </c>
      <c r="H1288" s="190">
        <v>87.710066908000002</v>
      </c>
      <c r="I1288" s="190">
        <v>42.494064405999993</v>
      </c>
      <c r="J1288" s="190">
        <v>45.216002502000002</v>
      </c>
      <c r="K1288" s="190">
        <v>16.939039438000002</v>
      </c>
      <c r="L1288" s="190">
        <v>11.740939589</v>
      </c>
      <c r="M1288" s="190">
        <v>5.1980998490000001</v>
      </c>
      <c r="N1288" s="190">
        <v>1</v>
      </c>
      <c r="O1288" s="190">
        <v>0</v>
      </c>
      <c r="P1288" s="190">
        <v>1</v>
      </c>
    </row>
    <row r="1289" spans="1:16" ht="15" customHeight="1" x14ac:dyDescent="0.2">
      <c r="A1289" s="188" t="s">
        <v>1239</v>
      </c>
      <c r="B1289" s="187" t="s">
        <v>16</v>
      </c>
      <c r="C1289" s="188">
        <v>1</v>
      </c>
      <c r="D1289" s="188">
        <v>124</v>
      </c>
      <c r="E1289" s="189" t="s">
        <v>75</v>
      </c>
      <c r="F1289" s="190">
        <v>28</v>
      </c>
      <c r="G1289" s="190">
        <v>102.640662781</v>
      </c>
      <c r="H1289" s="190">
        <v>84.507359301000008</v>
      </c>
      <c r="I1289" s="190">
        <v>2.9555903840000002</v>
      </c>
      <c r="J1289" s="190">
        <v>81.551768917000004</v>
      </c>
      <c r="K1289" s="190">
        <v>7.4548440020000006</v>
      </c>
      <c r="L1289" s="190">
        <v>1.183161664</v>
      </c>
      <c r="M1289" s="190">
        <v>6.2716823380000006</v>
      </c>
      <c r="N1289" s="190">
        <v>10.678459467</v>
      </c>
      <c r="O1289" s="190">
        <v>0.163009403</v>
      </c>
      <c r="P1289" s="190">
        <v>10.515450063999999</v>
      </c>
    </row>
    <row r="1290" spans="1:16" ht="15" customHeight="1" x14ac:dyDescent="0.2">
      <c r="A1290" s="188" t="s">
        <v>1239</v>
      </c>
      <c r="B1290" s="187" t="s">
        <v>16</v>
      </c>
      <c r="C1290" s="188">
        <v>1</v>
      </c>
      <c r="D1290" s="188" t="s">
        <v>115</v>
      </c>
      <c r="E1290" s="189" t="s">
        <v>76</v>
      </c>
      <c r="F1290" s="190">
        <v>5</v>
      </c>
      <c r="G1290" s="190">
        <v>13.999999999</v>
      </c>
      <c r="H1290" s="190">
        <v>10.999999999</v>
      </c>
      <c r="I1290" s="190">
        <v>9.9999999989999999</v>
      </c>
      <c r="J1290" s="190">
        <v>1</v>
      </c>
      <c r="K1290" s="190">
        <v>2.9999999989999999</v>
      </c>
      <c r="L1290" s="190">
        <v>0</v>
      </c>
      <c r="M1290" s="190">
        <v>2.9999999989999999</v>
      </c>
      <c r="N1290" s="190">
        <v>0</v>
      </c>
      <c r="O1290" s="190">
        <v>0</v>
      </c>
      <c r="P1290" s="190">
        <v>0</v>
      </c>
    </row>
    <row r="1291" spans="1:16" ht="15" customHeight="1" x14ac:dyDescent="0.2">
      <c r="A1291" s="188" t="s">
        <v>1239</v>
      </c>
      <c r="B1291" s="187" t="s">
        <v>16</v>
      </c>
      <c r="C1291" s="188">
        <v>1</v>
      </c>
      <c r="D1291" s="188" t="s">
        <v>116</v>
      </c>
      <c r="E1291" s="189" t="s">
        <v>117</v>
      </c>
      <c r="F1291" s="190">
        <v>4</v>
      </c>
      <c r="G1291" s="190">
        <v>5.2857142850000001</v>
      </c>
      <c r="H1291" s="190">
        <v>2.1428571399999998</v>
      </c>
      <c r="I1291" s="190">
        <v>1.5714285699999999</v>
      </c>
      <c r="J1291" s="190">
        <v>0.57142856999999991</v>
      </c>
      <c r="K1291" s="190">
        <v>3.1428571399999998</v>
      </c>
      <c r="L1291" s="190">
        <v>0.57142856999999991</v>
      </c>
      <c r="M1291" s="190">
        <v>2.5714285700000001</v>
      </c>
      <c r="N1291" s="190">
        <v>0</v>
      </c>
      <c r="O1291" s="190">
        <v>0</v>
      </c>
      <c r="P1291" s="190">
        <v>0</v>
      </c>
    </row>
    <row r="1292" spans="1:16" ht="15" customHeight="1" x14ac:dyDescent="0.2">
      <c r="A1292" s="188" t="s">
        <v>1239</v>
      </c>
      <c r="B1292" s="187" t="s">
        <v>16</v>
      </c>
      <c r="C1292" s="188">
        <v>1</v>
      </c>
      <c r="D1292" s="188">
        <v>126</v>
      </c>
      <c r="E1292" s="189" t="s">
        <v>1207</v>
      </c>
      <c r="F1292" s="190">
        <v>30</v>
      </c>
      <c r="G1292" s="190">
        <v>668.58579233199998</v>
      </c>
      <c r="H1292" s="190">
        <v>569.31791182200004</v>
      </c>
      <c r="I1292" s="190">
        <v>382.67699499899999</v>
      </c>
      <c r="J1292" s="190">
        <v>186.640916823</v>
      </c>
      <c r="K1292" s="190">
        <v>98.267880505999997</v>
      </c>
      <c r="L1292" s="190">
        <v>52.914829231999995</v>
      </c>
      <c r="M1292" s="190">
        <v>45.353051274000002</v>
      </c>
      <c r="N1292" s="190">
        <v>1</v>
      </c>
      <c r="O1292" s="190">
        <v>1</v>
      </c>
      <c r="P1292" s="190">
        <v>0</v>
      </c>
    </row>
    <row r="1293" spans="1:16" ht="15" customHeight="1" x14ac:dyDescent="0.2">
      <c r="A1293" s="188" t="s">
        <v>1239</v>
      </c>
      <c r="B1293" s="187" t="s">
        <v>16</v>
      </c>
      <c r="C1293" s="188">
        <v>1</v>
      </c>
      <c r="D1293" s="188">
        <v>127</v>
      </c>
      <c r="E1293" s="189" t="s">
        <v>1120</v>
      </c>
      <c r="F1293" s="190">
        <v>4</v>
      </c>
      <c r="G1293" s="190">
        <v>16</v>
      </c>
      <c r="H1293" s="190">
        <v>1</v>
      </c>
      <c r="I1293" s="190">
        <v>0</v>
      </c>
      <c r="J1293" s="190">
        <v>1</v>
      </c>
      <c r="K1293" s="190">
        <v>15</v>
      </c>
      <c r="L1293" s="190">
        <v>1</v>
      </c>
      <c r="M1293" s="190">
        <v>14</v>
      </c>
      <c r="N1293" s="190">
        <v>0</v>
      </c>
      <c r="O1293" s="190">
        <v>0</v>
      </c>
      <c r="P1293" s="190">
        <v>0</v>
      </c>
    </row>
    <row r="1294" spans="1:16" ht="15" customHeight="1" x14ac:dyDescent="0.2">
      <c r="A1294" s="188" t="s">
        <v>1239</v>
      </c>
      <c r="B1294" s="187" t="s">
        <v>16</v>
      </c>
      <c r="C1294" s="188">
        <v>1</v>
      </c>
      <c r="D1294" s="188">
        <v>128</v>
      </c>
      <c r="E1294" s="189" t="s">
        <v>1121</v>
      </c>
      <c r="F1294" s="190">
        <v>8</v>
      </c>
      <c r="G1294" s="190">
        <v>46.722222221999999</v>
      </c>
      <c r="H1294" s="190">
        <v>22.722222221999999</v>
      </c>
      <c r="I1294" s="190">
        <v>16.722222221999999</v>
      </c>
      <c r="J1294" s="190">
        <v>6</v>
      </c>
      <c r="K1294" s="190">
        <v>24</v>
      </c>
      <c r="L1294" s="190">
        <v>6.5</v>
      </c>
      <c r="M1294" s="190">
        <v>17.5</v>
      </c>
      <c r="N1294" s="190">
        <v>0</v>
      </c>
      <c r="O1294" s="190">
        <v>0</v>
      </c>
      <c r="P1294" s="190">
        <v>0</v>
      </c>
    </row>
    <row r="1295" spans="1:16" ht="15" customHeight="1" x14ac:dyDescent="0.2">
      <c r="A1295" s="188" t="s">
        <v>1239</v>
      </c>
      <c r="B1295" s="187" t="s">
        <v>16</v>
      </c>
      <c r="C1295" s="188">
        <v>1</v>
      </c>
      <c r="D1295" s="188">
        <v>129</v>
      </c>
      <c r="E1295" s="189" t="s">
        <v>1122</v>
      </c>
      <c r="F1295" s="190">
        <v>1</v>
      </c>
      <c r="G1295" s="190" t="s">
        <v>141</v>
      </c>
      <c r="H1295" s="190" t="s">
        <v>141</v>
      </c>
      <c r="I1295" s="190" t="s">
        <v>141</v>
      </c>
      <c r="J1295" s="190" t="s">
        <v>141</v>
      </c>
      <c r="K1295" s="190" t="s">
        <v>141</v>
      </c>
      <c r="L1295" s="190" t="s">
        <v>141</v>
      </c>
      <c r="M1295" s="190" t="s">
        <v>141</v>
      </c>
      <c r="N1295" s="190" t="s">
        <v>141</v>
      </c>
      <c r="O1295" s="190" t="s">
        <v>141</v>
      </c>
      <c r="P1295" s="190" t="s">
        <v>141</v>
      </c>
    </row>
    <row r="1296" spans="1:16" ht="15" customHeight="1" x14ac:dyDescent="0.2">
      <c r="A1296" s="188" t="s">
        <v>1239</v>
      </c>
      <c r="B1296" s="187" t="s">
        <v>16</v>
      </c>
      <c r="C1296" s="188">
        <v>2</v>
      </c>
      <c r="D1296" s="188">
        <v>202</v>
      </c>
      <c r="E1296" s="189" t="s">
        <v>77</v>
      </c>
      <c r="F1296" s="190">
        <v>1</v>
      </c>
      <c r="G1296" s="190" t="s">
        <v>141</v>
      </c>
      <c r="H1296" s="190" t="s">
        <v>141</v>
      </c>
      <c r="I1296" s="190" t="s">
        <v>141</v>
      </c>
      <c r="J1296" s="190" t="s">
        <v>141</v>
      </c>
      <c r="K1296" s="190" t="s">
        <v>141</v>
      </c>
      <c r="L1296" s="190" t="s">
        <v>141</v>
      </c>
      <c r="M1296" s="190" t="s">
        <v>141</v>
      </c>
      <c r="N1296" s="190" t="s">
        <v>141</v>
      </c>
      <c r="O1296" s="190" t="s">
        <v>141</v>
      </c>
      <c r="P1296" s="190" t="s">
        <v>141</v>
      </c>
    </row>
    <row r="1297" spans="1:16" ht="15" customHeight="1" x14ac:dyDescent="0.2">
      <c r="A1297" s="188" t="s">
        <v>1239</v>
      </c>
      <c r="B1297" s="187" t="s">
        <v>16</v>
      </c>
      <c r="C1297" s="188">
        <v>2</v>
      </c>
      <c r="D1297" s="188">
        <v>203</v>
      </c>
      <c r="E1297" s="189" t="s">
        <v>1124</v>
      </c>
      <c r="F1297" s="190">
        <v>3</v>
      </c>
      <c r="G1297" s="190">
        <v>49.812759632999999</v>
      </c>
      <c r="H1297" s="190">
        <v>36.285258917999997</v>
      </c>
      <c r="I1297" s="190">
        <v>34.201491562999998</v>
      </c>
      <c r="J1297" s="190">
        <v>2.083767355</v>
      </c>
      <c r="K1297" s="190">
        <v>13.441928570000002</v>
      </c>
      <c r="L1297" s="190">
        <v>8.3529251000000002</v>
      </c>
      <c r="M1297" s="190">
        <v>5.0890034699999998</v>
      </c>
      <c r="N1297" s="190">
        <v>8.5572139000000005E-2</v>
      </c>
      <c r="O1297" s="190">
        <v>8.5572139000000005E-2</v>
      </c>
      <c r="P1297" s="190">
        <v>0</v>
      </c>
    </row>
    <row r="1298" spans="1:16" ht="15" customHeight="1" x14ac:dyDescent="0.2">
      <c r="A1298" s="188" t="s">
        <v>1239</v>
      </c>
      <c r="B1298" s="187" t="s">
        <v>16</v>
      </c>
      <c r="C1298" s="188">
        <v>2</v>
      </c>
      <c r="D1298" s="188">
        <v>205</v>
      </c>
      <c r="E1298" s="189" t="s">
        <v>79</v>
      </c>
      <c r="F1298" s="190">
        <v>1</v>
      </c>
      <c r="G1298" s="190" t="s">
        <v>141</v>
      </c>
      <c r="H1298" s="190" t="s">
        <v>141</v>
      </c>
      <c r="I1298" s="190" t="s">
        <v>141</v>
      </c>
      <c r="J1298" s="190" t="s">
        <v>141</v>
      </c>
      <c r="K1298" s="190" t="s">
        <v>141</v>
      </c>
      <c r="L1298" s="190" t="s">
        <v>141</v>
      </c>
      <c r="M1298" s="190" t="s">
        <v>141</v>
      </c>
      <c r="N1298" s="190" t="s">
        <v>141</v>
      </c>
      <c r="O1298" s="190" t="s">
        <v>141</v>
      </c>
      <c r="P1298" s="190" t="s">
        <v>141</v>
      </c>
    </row>
    <row r="1299" spans="1:16" ht="15" customHeight="1" x14ac:dyDescent="0.2">
      <c r="A1299" s="188" t="s">
        <v>1239</v>
      </c>
      <c r="B1299" s="187" t="s">
        <v>16</v>
      </c>
      <c r="C1299" s="188">
        <v>2</v>
      </c>
      <c r="D1299" s="188">
        <v>210</v>
      </c>
      <c r="E1299" s="189" t="s">
        <v>118</v>
      </c>
      <c r="F1299" s="190">
        <v>10</v>
      </c>
      <c r="G1299" s="190">
        <v>475.36365693499999</v>
      </c>
      <c r="H1299" s="190">
        <v>356.79927585300004</v>
      </c>
      <c r="I1299" s="190">
        <v>310.33423851500004</v>
      </c>
      <c r="J1299" s="190">
        <v>46.465037338000002</v>
      </c>
      <c r="K1299" s="190">
        <v>114.56438108099999</v>
      </c>
      <c r="L1299" s="190">
        <v>72.650147091999997</v>
      </c>
      <c r="M1299" s="190">
        <v>41.914233988999996</v>
      </c>
      <c r="N1299" s="190">
        <v>4</v>
      </c>
      <c r="O1299" s="190">
        <v>0</v>
      </c>
      <c r="P1299" s="190">
        <v>4</v>
      </c>
    </row>
    <row r="1300" spans="1:16" ht="15" customHeight="1" x14ac:dyDescent="0.2">
      <c r="A1300" s="188" t="s">
        <v>1239</v>
      </c>
      <c r="B1300" s="187" t="s">
        <v>16</v>
      </c>
      <c r="C1300" s="188">
        <v>2</v>
      </c>
      <c r="D1300" s="188">
        <v>212</v>
      </c>
      <c r="E1300" s="189" t="s">
        <v>1209</v>
      </c>
      <c r="F1300" s="190">
        <v>2</v>
      </c>
      <c r="G1300" s="190" t="s">
        <v>141</v>
      </c>
      <c r="H1300" s="190" t="s">
        <v>141</v>
      </c>
      <c r="I1300" s="190" t="s">
        <v>141</v>
      </c>
      <c r="J1300" s="190" t="s">
        <v>141</v>
      </c>
      <c r="K1300" s="190" t="s">
        <v>141</v>
      </c>
      <c r="L1300" s="190" t="s">
        <v>141</v>
      </c>
      <c r="M1300" s="190" t="s">
        <v>141</v>
      </c>
      <c r="N1300" s="190" t="s">
        <v>141</v>
      </c>
      <c r="O1300" s="190" t="s">
        <v>141</v>
      </c>
      <c r="P1300" s="190" t="s">
        <v>141</v>
      </c>
    </row>
    <row r="1301" spans="1:16" ht="15" customHeight="1" x14ac:dyDescent="0.2">
      <c r="A1301" s="188" t="s">
        <v>1239</v>
      </c>
      <c r="B1301" s="187" t="s">
        <v>16</v>
      </c>
      <c r="C1301" s="188">
        <v>2</v>
      </c>
      <c r="D1301" s="188">
        <v>216</v>
      </c>
      <c r="E1301" s="189" t="s">
        <v>1210</v>
      </c>
      <c r="F1301" s="190">
        <v>4</v>
      </c>
      <c r="G1301" s="190">
        <v>103</v>
      </c>
      <c r="H1301" s="190">
        <v>63</v>
      </c>
      <c r="I1301" s="190">
        <v>57</v>
      </c>
      <c r="J1301" s="190">
        <v>6</v>
      </c>
      <c r="K1301" s="190">
        <v>32</v>
      </c>
      <c r="L1301" s="190">
        <v>24</v>
      </c>
      <c r="M1301" s="190">
        <v>8</v>
      </c>
      <c r="N1301" s="190">
        <v>8</v>
      </c>
      <c r="O1301" s="190">
        <v>7</v>
      </c>
      <c r="P1301" s="190">
        <v>1</v>
      </c>
    </row>
    <row r="1302" spans="1:16" ht="15" customHeight="1" x14ac:dyDescent="0.2">
      <c r="A1302" s="188" t="s">
        <v>1239</v>
      </c>
      <c r="B1302" s="187" t="s">
        <v>16</v>
      </c>
      <c r="C1302" s="188">
        <v>2</v>
      </c>
      <c r="D1302" s="188">
        <v>218</v>
      </c>
      <c r="E1302" s="189" t="s">
        <v>1130</v>
      </c>
      <c r="F1302" s="190">
        <v>2</v>
      </c>
      <c r="G1302" s="190" t="s">
        <v>141</v>
      </c>
      <c r="H1302" s="190" t="s">
        <v>141</v>
      </c>
      <c r="I1302" s="190" t="s">
        <v>141</v>
      </c>
      <c r="J1302" s="190" t="s">
        <v>141</v>
      </c>
      <c r="K1302" s="190" t="s">
        <v>141</v>
      </c>
      <c r="L1302" s="190" t="s">
        <v>141</v>
      </c>
      <c r="M1302" s="190" t="s">
        <v>141</v>
      </c>
      <c r="N1302" s="190" t="s">
        <v>141</v>
      </c>
      <c r="O1302" s="190" t="s">
        <v>141</v>
      </c>
      <c r="P1302" s="190" t="s">
        <v>141</v>
      </c>
    </row>
    <row r="1303" spans="1:16" ht="15" customHeight="1" x14ac:dyDescent="0.2">
      <c r="A1303" s="188" t="s">
        <v>1239</v>
      </c>
      <c r="B1303" s="187" t="s">
        <v>16</v>
      </c>
      <c r="C1303" s="188">
        <v>3</v>
      </c>
      <c r="D1303" s="188">
        <v>301</v>
      </c>
      <c r="E1303" s="189" t="s">
        <v>84</v>
      </c>
      <c r="F1303" s="190">
        <v>59</v>
      </c>
      <c r="G1303" s="190">
        <v>907.0570614479999</v>
      </c>
      <c r="H1303" s="190">
        <v>93.358343551000004</v>
      </c>
      <c r="I1303" s="190">
        <v>49.661412572000003</v>
      </c>
      <c r="J1303" s="190">
        <v>43.696930979000001</v>
      </c>
      <c r="K1303" s="190">
        <v>785.98626606099992</v>
      </c>
      <c r="L1303" s="190">
        <v>110.12488708699999</v>
      </c>
      <c r="M1303" s="190">
        <v>675.86137897399999</v>
      </c>
      <c r="N1303" s="190">
        <v>27.712451754</v>
      </c>
      <c r="O1303" s="190">
        <v>7.1479063349999992</v>
      </c>
      <c r="P1303" s="190">
        <v>20.564545418999998</v>
      </c>
    </row>
    <row r="1304" spans="1:16" ht="15" customHeight="1" x14ac:dyDescent="0.2">
      <c r="A1304" s="188" t="s">
        <v>1239</v>
      </c>
      <c r="B1304" s="187" t="s">
        <v>16</v>
      </c>
      <c r="C1304" s="188">
        <v>3</v>
      </c>
      <c r="D1304" s="188">
        <v>302</v>
      </c>
      <c r="E1304" s="189" t="s">
        <v>85</v>
      </c>
      <c r="F1304" s="190">
        <v>4</v>
      </c>
      <c r="G1304" s="190">
        <v>11</v>
      </c>
      <c r="H1304" s="190">
        <v>0</v>
      </c>
      <c r="I1304" s="190">
        <v>0</v>
      </c>
      <c r="J1304" s="190">
        <v>0</v>
      </c>
      <c r="K1304" s="190">
        <v>10</v>
      </c>
      <c r="L1304" s="190">
        <v>1</v>
      </c>
      <c r="M1304" s="190">
        <v>9</v>
      </c>
      <c r="N1304" s="190">
        <v>1</v>
      </c>
      <c r="O1304" s="190">
        <v>1</v>
      </c>
      <c r="P1304" s="190">
        <v>0</v>
      </c>
    </row>
    <row r="1305" spans="1:16" ht="15" customHeight="1" x14ac:dyDescent="0.2">
      <c r="A1305" s="188" t="s">
        <v>1239</v>
      </c>
      <c r="B1305" s="187" t="s">
        <v>16</v>
      </c>
      <c r="C1305" s="188">
        <v>3</v>
      </c>
      <c r="D1305" s="188">
        <v>303</v>
      </c>
      <c r="E1305" s="189" t="s">
        <v>1131</v>
      </c>
      <c r="F1305" s="190">
        <v>14</v>
      </c>
      <c r="G1305" s="190">
        <v>165.59628703600001</v>
      </c>
      <c r="H1305" s="190">
        <v>19.553780711000002</v>
      </c>
      <c r="I1305" s="190">
        <v>0.23599853999999998</v>
      </c>
      <c r="J1305" s="190">
        <v>19.317782171000005</v>
      </c>
      <c r="K1305" s="190">
        <v>138.97631316600001</v>
      </c>
      <c r="L1305" s="190">
        <v>18.205390424000004</v>
      </c>
      <c r="M1305" s="190">
        <v>120.77092274199998</v>
      </c>
      <c r="N1305" s="190">
        <v>7.0661931419999995</v>
      </c>
      <c r="O1305" s="190">
        <v>0.11799926799999999</v>
      </c>
      <c r="P1305" s="190">
        <v>6.9481938740000002</v>
      </c>
    </row>
    <row r="1306" spans="1:16" ht="15" customHeight="1" x14ac:dyDescent="0.2">
      <c r="A1306" s="188" t="s">
        <v>1239</v>
      </c>
      <c r="B1306" s="187" t="s">
        <v>16</v>
      </c>
      <c r="C1306" s="188">
        <v>3</v>
      </c>
      <c r="D1306" s="188">
        <v>304</v>
      </c>
      <c r="E1306" s="189" t="s">
        <v>119</v>
      </c>
      <c r="F1306" s="190">
        <v>25</v>
      </c>
      <c r="G1306" s="190">
        <v>178.72417862700001</v>
      </c>
      <c r="H1306" s="190">
        <v>55.713062901999997</v>
      </c>
      <c r="I1306" s="190">
        <v>53.467857733999999</v>
      </c>
      <c r="J1306" s="190">
        <v>2.245205168</v>
      </c>
      <c r="K1306" s="190">
        <v>112.74275350300002</v>
      </c>
      <c r="L1306" s="190">
        <v>48.597360245999994</v>
      </c>
      <c r="M1306" s="190">
        <v>64.145393256999995</v>
      </c>
      <c r="N1306" s="190">
        <v>10.268362164999999</v>
      </c>
      <c r="O1306" s="190">
        <v>8.0536186880000002</v>
      </c>
      <c r="P1306" s="190">
        <v>2.2147434769999998</v>
      </c>
    </row>
    <row r="1307" spans="1:16" ht="15" customHeight="1" x14ac:dyDescent="0.2">
      <c r="A1307" s="188" t="s">
        <v>1239</v>
      </c>
      <c r="B1307" s="187" t="s">
        <v>16</v>
      </c>
      <c r="C1307" s="188">
        <v>3</v>
      </c>
      <c r="D1307" s="188">
        <v>305</v>
      </c>
      <c r="E1307" s="189" t="s">
        <v>86</v>
      </c>
      <c r="F1307" s="190">
        <v>4</v>
      </c>
      <c r="G1307" s="190">
        <v>9.7158751380000012</v>
      </c>
      <c r="H1307" s="190">
        <v>4.5045163959999996</v>
      </c>
      <c r="I1307" s="190">
        <v>2.7214598379999999</v>
      </c>
      <c r="J1307" s="190">
        <v>1.783056558</v>
      </c>
      <c r="K1307" s="190">
        <v>5.2113587389999996</v>
      </c>
      <c r="L1307" s="190">
        <v>0.88488396199999997</v>
      </c>
      <c r="M1307" s="190">
        <v>4.3264747770000005</v>
      </c>
      <c r="N1307" s="190">
        <v>0</v>
      </c>
      <c r="O1307" s="190">
        <v>0</v>
      </c>
      <c r="P1307" s="190">
        <v>0</v>
      </c>
    </row>
    <row r="1308" spans="1:16" ht="15" customHeight="1" x14ac:dyDescent="0.2">
      <c r="A1308" s="188" t="s">
        <v>1239</v>
      </c>
      <c r="B1308" s="187" t="s">
        <v>16</v>
      </c>
      <c r="C1308" s="188">
        <v>3</v>
      </c>
      <c r="D1308" s="188">
        <v>306</v>
      </c>
      <c r="E1308" s="189" t="s">
        <v>1132</v>
      </c>
      <c r="F1308" s="190">
        <v>2</v>
      </c>
      <c r="G1308" s="190" t="s">
        <v>141</v>
      </c>
      <c r="H1308" s="190" t="s">
        <v>141</v>
      </c>
      <c r="I1308" s="190" t="s">
        <v>141</v>
      </c>
      <c r="J1308" s="190" t="s">
        <v>141</v>
      </c>
      <c r="K1308" s="190" t="s">
        <v>141</v>
      </c>
      <c r="L1308" s="190" t="s">
        <v>141</v>
      </c>
      <c r="M1308" s="190" t="s">
        <v>141</v>
      </c>
      <c r="N1308" s="190" t="s">
        <v>141</v>
      </c>
      <c r="O1308" s="190" t="s">
        <v>141</v>
      </c>
      <c r="P1308" s="190" t="s">
        <v>141</v>
      </c>
    </row>
    <row r="1309" spans="1:16" ht="15" customHeight="1" x14ac:dyDescent="0.2">
      <c r="A1309" s="188" t="s">
        <v>1239</v>
      </c>
      <c r="B1309" s="187" t="s">
        <v>16</v>
      </c>
      <c r="C1309" s="188">
        <v>3</v>
      </c>
      <c r="D1309" s="188">
        <v>307</v>
      </c>
      <c r="E1309" s="189" t="s">
        <v>87</v>
      </c>
      <c r="F1309" s="190">
        <v>4</v>
      </c>
      <c r="G1309" s="190">
        <v>34.999999998999996</v>
      </c>
      <c r="H1309" s="190">
        <v>17.999999998</v>
      </c>
      <c r="I1309" s="190">
        <v>12.999999999</v>
      </c>
      <c r="J1309" s="190">
        <v>4.9999999989999999</v>
      </c>
      <c r="K1309" s="190">
        <v>16.999999998</v>
      </c>
      <c r="L1309" s="190">
        <v>7.9999999989999999</v>
      </c>
      <c r="M1309" s="190">
        <v>8.9999999989999999</v>
      </c>
      <c r="N1309" s="190">
        <v>0</v>
      </c>
      <c r="O1309" s="190">
        <v>0</v>
      </c>
      <c r="P1309" s="190">
        <v>0</v>
      </c>
    </row>
    <row r="1310" spans="1:16" ht="15" customHeight="1" x14ac:dyDescent="0.2">
      <c r="A1310" s="188" t="s">
        <v>1239</v>
      </c>
      <c r="B1310" s="187" t="s">
        <v>16</v>
      </c>
      <c r="C1310" s="188">
        <v>3</v>
      </c>
      <c r="D1310" s="188">
        <v>308</v>
      </c>
      <c r="E1310" s="189" t="s">
        <v>1133</v>
      </c>
      <c r="F1310" s="190">
        <v>33</v>
      </c>
      <c r="G1310" s="190">
        <v>159.356398625</v>
      </c>
      <c r="H1310" s="190">
        <v>28.744090152000002</v>
      </c>
      <c r="I1310" s="190">
        <v>12.833593085</v>
      </c>
      <c r="J1310" s="190">
        <v>15.910497067</v>
      </c>
      <c r="K1310" s="190">
        <v>120.832457773</v>
      </c>
      <c r="L1310" s="190">
        <v>18.101954245000002</v>
      </c>
      <c r="M1310" s="190">
        <v>102.73050352799997</v>
      </c>
      <c r="N1310" s="190">
        <v>9.7798506650000014</v>
      </c>
      <c r="O1310" s="190">
        <v>6.3020512789999996</v>
      </c>
      <c r="P1310" s="190">
        <v>3.477799386</v>
      </c>
    </row>
    <row r="1311" spans="1:16" ht="15" customHeight="1" x14ac:dyDescent="0.2">
      <c r="A1311" s="188" t="s">
        <v>1239</v>
      </c>
      <c r="B1311" s="187" t="s">
        <v>16</v>
      </c>
      <c r="C1311" s="188">
        <v>3</v>
      </c>
      <c r="D1311" s="188">
        <v>309</v>
      </c>
      <c r="E1311" s="189" t="s">
        <v>88</v>
      </c>
      <c r="F1311" s="190">
        <v>2</v>
      </c>
      <c r="G1311" s="190" t="s">
        <v>141</v>
      </c>
      <c r="H1311" s="190" t="s">
        <v>141</v>
      </c>
      <c r="I1311" s="190" t="s">
        <v>141</v>
      </c>
      <c r="J1311" s="190" t="s">
        <v>141</v>
      </c>
      <c r="K1311" s="190" t="s">
        <v>141</v>
      </c>
      <c r="L1311" s="190" t="s">
        <v>141</v>
      </c>
      <c r="M1311" s="190" t="s">
        <v>141</v>
      </c>
      <c r="N1311" s="190" t="s">
        <v>141</v>
      </c>
      <c r="O1311" s="190" t="s">
        <v>141</v>
      </c>
      <c r="P1311" s="190" t="s">
        <v>141</v>
      </c>
    </row>
    <row r="1312" spans="1:16" ht="15" customHeight="1" x14ac:dyDescent="0.2">
      <c r="A1312" s="188" t="s">
        <v>1239</v>
      </c>
      <c r="B1312" s="187" t="s">
        <v>16</v>
      </c>
      <c r="C1312" s="188">
        <v>3</v>
      </c>
      <c r="D1312" s="188">
        <v>310</v>
      </c>
      <c r="E1312" s="189" t="s">
        <v>1134</v>
      </c>
      <c r="F1312" s="190">
        <v>6</v>
      </c>
      <c r="G1312" s="190">
        <v>24.205264485999997</v>
      </c>
      <c r="H1312" s="190">
        <v>9.3377203000000006E-2</v>
      </c>
      <c r="I1312" s="190">
        <v>0</v>
      </c>
      <c r="J1312" s="190">
        <v>9.3377203000000006E-2</v>
      </c>
      <c r="K1312" s="190">
        <v>24.111887281000001</v>
      </c>
      <c r="L1312" s="190">
        <v>0.32682021300000003</v>
      </c>
      <c r="M1312" s="190">
        <v>23.785067068</v>
      </c>
      <c r="N1312" s="190">
        <v>0</v>
      </c>
      <c r="O1312" s="190">
        <v>0</v>
      </c>
      <c r="P1312" s="190">
        <v>0</v>
      </c>
    </row>
    <row r="1313" spans="1:16" ht="15" customHeight="1" x14ac:dyDescent="0.2">
      <c r="A1313" s="188" t="s">
        <v>1239</v>
      </c>
      <c r="B1313" s="187" t="s">
        <v>16</v>
      </c>
      <c r="C1313" s="188">
        <v>3</v>
      </c>
      <c r="D1313" s="188">
        <v>311</v>
      </c>
      <c r="E1313" s="189" t="s">
        <v>89</v>
      </c>
      <c r="F1313" s="190">
        <v>11</v>
      </c>
      <c r="G1313" s="190">
        <v>16.749999999</v>
      </c>
      <c r="H1313" s="190">
        <v>0</v>
      </c>
      <c r="I1313" s="190">
        <v>0</v>
      </c>
      <c r="J1313" s="190">
        <v>0</v>
      </c>
      <c r="K1313" s="190">
        <v>16.749999999</v>
      </c>
      <c r="L1313" s="190">
        <v>7</v>
      </c>
      <c r="M1313" s="190">
        <v>9.7499999989999999</v>
      </c>
      <c r="N1313" s="190">
        <v>0</v>
      </c>
      <c r="O1313" s="190">
        <v>0</v>
      </c>
      <c r="P1313" s="190">
        <v>0</v>
      </c>
    </row>
    <row r="1314" spans="1:16" ht="15" customHeight="1" x14ac:dyDescent="0.2">
      <c r="A1314" s="188" t="s">
        <v>1239</v>
      </c>
      <c r="B1314" s="187" t="s">
        <v>16</v>
      </c>
      <c r="C1314" s="188">
        <v>3</v>
      </c>
      <c r="D1314" s="188">
        <v>312</v>
      </c>
      <c r="E1314" s="189" t="s">
        <v>1135</v>
      </c>
      <c r="F1314" s="190">
        <v>4</v>
      </c>
      <c r="G1314" s="190">
        <v>7.2380952379999997</v>
      </c>
      <c r="H1314" s="190">
        <v>0</v>
      </c>
      <c r="I1314" s="190">
        <v>0</v>
      </c>
      <c r="J1314" s="190">
        <v>0</v>
      </c>
      <c r="K1314" s="190">
        <v>7.2380952379999997</v>
      </c>
      <c r="L1314" s="190">
        <v>1</v>
      </c>
      <c r="M1314" s="190">
        <v>6.2380952379999997</v>
      </c>
      <c r="N1314" s="190">
        <v>0</v>
      </c>
      <c r="O1314" s="190">
        <v>0</v>
      </c>
      <c r="P1314" s="190">
        <v>0</v>
      </c>
    </row>
    <row r="1315" spans="1:16" ht="15" customHeight="1" x14ac:dyDescent="0.2">
      <c r="A1315" s="188" t="s">
        <v>1239</v>
      </c>
      <c r="B1315" s="187" t="s">
        <v>16</v>
      </c>
      <c r="C1315" s="188">
        <v>3</v>
      </c>
      <c r="D1315" s="188">
        <v>313</v>
      </c>
      <c r="E1315" s="189" t="s">
        <v>1211</v>
      </c>
      <c r="F1315" s="190">
        <v>45</v>
      </c>
      <c r="G1315" s="190">
        <v>226.33948115300001</v>
      </c>
      <c r="H1315" s="190">
        <v>79.080090734999985</v>
      </c>
      <c r="I1315" s="190">
        <v>72.033267992999995</v>
      </c>
      <c r="J1315" s="190">
        <v>7.0468227419999998</v>
      </c>
      <c r="K1315" s="190">
        <v>146.835700207</v>
      </c>
      <c r="L1315" s="190">
        <v>79.607647846999996</v>
      </c>
      <c r="M1315" s="190">
        <v>67.228052360000007</v>
      </c>
      <c r="N1315" s="190">
        <v>0.42369020499999999</v>
      </c>
      <c r="O1315" s="190">
        <v>0</v>
      </c>
      <c r="P1315" s="190">
        <v>0.42369020499999999</v>
      </c>
    </row>
    <row r="1316" spans="1:16" ht="15" customHeight="1" x14ac:dyDescent="0.2">
      <c r="A1316" s="188" t="s">
        <v>1239</v>
      </c>
      <c r="B1316" s="187" t="s">
        <v>16</v>
      </c>
      <c r="C1316" s="188">
        <v>3</v>
      </c>
      <c r="D1316" s="188">
        <v>314</v>
      </c>
      <c r="E1316" s="189" t="s">
        <v>1136</v>
      </c>
      <c r="F1316" s="190">
        <v>44</v>
      </c>
      <c r="G1316" s="190">
        <v>303.68738596999998</v>
      </c>
      <c r="H1316" s="190">
        <v>42.388017220000002</v>
      </c>
      <c r="I1316" s="190">
        <v>39.165219293999996</v>
      </c>
      <c r="J1316" s="190">
        <v>3.2227979260000001</v>
      </c>
      <c r="K1316" s="190">
        <v>254.63097496400002</v>
      </c>
      <c r="L1316" s="190">
        <v>154.89553078199998</v>
      </c>
      <c r="M1316" s="190">
        <v>99.735444182000009</v>
      </c>
      <c r="N1316" s="190">
        <v>6.6683937809999998</v>
      </c>
      <c r="O1316" s="190">
        <v>5.6683937809999998</v>
      </c>
      <c r="P1316" s="190">
        <v>1</v>
      </c>
    </row>
    <row r="1317" spans="1:16" ht="15" customHeight="1" x14ac:dyDescent="0.2">
      <c r="A1317" s="188" t="s">
        <v>1239</v>
      </c>
      <c r="B1317" s="187" t="s">
        <v>16</v>
      </c>
      <c r="C1317" s="188">
        <v>3</v>
      </c>
      <c r="D1317" s="188">
        <v>315</v>
      </c>
      <c r="E1317" s="189" t="s">
        <v>90</v>
      </c>
      <c r="F1317" s="190">
        <v>36</v>
      </c>
      <c r="G1317" s="190">
        <v>324.52224166700006</v>
      </c>
      <c r="H1317" s="190">
        <v>156.62273740200001</v>
      </c>
      <c r="I1317" s="190">
        <v>148.917222044</v>
      </c>
      <c r="J1317" s="190">
        <v>7.7055153579999995</v>
      </c>
      <c r="K1317" s="190">
        <v>131.86969345</v>
      </c>
      <c r="L1317" s="190">
        <v>67.464566946999994</v>
      </c>
      <c r="M1317" s="190">
        <v>64.405126502999991</v>
      </c>
      <c r="N1317" s="190">
        <v>36.029810795000003</v>
      </c>
      <c r="O1317" s="190">
        <v>33.571533236999997</v>
      </c>
      <c r="P1317" s="190">
        <v>2.4582775579999998</v>
      </c>
    </row>
    <row r="1318" spans="1:16" ht="15" customHeight="1" x14ac:dyDescent="0.2">
      <c r="A1318" s="188" t="s">
        <v>1239</v>
      </c>
      <c r="B1318" s="187" t="s">
        <v>16</v>
      </c>
      <c r="C1318" s="188">
        <v>3</v>
      </c>
      <c r="D1318" s="188">
        <v>316</v>
      </c>
      <c r="E1318" s="189" t="s">
        <v>1137</v>
      </c>
      <c r="F1318" s="190">
        <v>13</v>
      </c>
      <c r="G1318" s="190">
        <v>50.064804584999997</v>
      </c>
      <c r="H1318" s="190">
        <v>1.1289287579999998</v>
      </c>
      <c r="I1318" s="190">
        <v>0.37002813199999995</v>
      </c>
      <c r="J1318" s="190">
        <v>0.75890062599999997</v>
      </c>
      <c r="K1318" s="190">
        <v>48.096818779000003</v>
      </c>
      <c r="L1318" s="190">
        <v>21.846017664999998</v>
      </c>
      <c r="M1318" s="190">
        <v>26.250801114000001</v>
      </c>
      <c r="N1318" s="190">
        <v>0.83905704199999998</v>
      </c>
      <c r="O1318" s="190">
        <v>0.216167054</v>
      </c>
      <c r="P1318" s="190">
        <v>0.62288998800000006</v>
      </c>
    </row>
    <row r="1319" spans="1:16" ht="15" customHeight="1" x14ac:dyDescent="0.2">
      <c r="A1319" s="188" t="s">
        <v>1239</v>
      </c>
      <c r="B1319" s="187" t="s">
        <v>16</v>
      </c>
      <c r="C1319" s="188">
        <v>3</v>
      </c>
      <c r="D1319" s="188">
        <v>317</v>
      </c>
      <c r="E1319" s="189" t="s">
        <v>1212</v>
      </c>
      <c r="F1319" s="190">
        <v>27</v>
      </c>
      <c r="G1319" s="190">
        <v>193.72416176500002</v>
      </c>
      <c r="H1319" s="190">
        <v>27.087708851000002</v>
      </c>
      <c r="I1319" s="190">
        <v>25.299983295000001</v>
      </c>
      <c r="J1319" s="190">
        <v>1.787725556</v>
      </c>
      <c r="K1319" s="190">
        <v>162.800387333</v>
      </c>
      <c r="L1319" s="190">
        <v>93.820054674000005</v>
      </c>
      <c r="M1319" s="190">
        <v>68.980332658999998</v>
      </c>
      <c r="N1319" s="190">
        <v>3.836065573</v>
      </c>
      <c r="O1319" s="190">
        <v>2.836065573</v>
      </c>
      <c r="P1319" s="190">
        <v>1</v>
      </c>
    </row>
    <row r="1320" spans="1:16" ht="15" customHeight="1" x14ac:dyDescent="0.2">
      <c r="A1320" s="188" t="s">
        <v>1239</v>
      </c>
      <c r="B1320" s="187" t="s">
        <v>16</v>
      </c>
      <c r="C1320" s="188">
        <v>3</v>
      </c>
      <c r="D1320" s="188">
        <v>318</v>
      </c>
      <c r="E1320" s="189" t="s">
        <v>1138</v>
      </c>
      <c r="F1320" s="190">
        <v>24</v>
      </c>
      <c r="G1320" s="190">
        <v>66.169650052999998</v>
      </c>
      <c r="H1320" s="190">
        <v>14.846153845</v>
      </c>
      <c r="I1320" s="190">
        <v>11.846153845</v>
      </c>
      <c r="J1320" s="190">
        <v>3</v>
      </c>
      <c r="K1320" s="190">
        <v>50.861232053999998</v>
      </c>
      <c r="L1320" s="190">
        <v>19.872520559000002</v>
      </c>
      <c r="M1320" s="190">
        <v>30.988711495</v>
      </c>
      <c r="N1320" s="190">
        <v>0.46226414999999998</v>
      </c>
      <c r="O1320" s="190">
        <v>0</v>
      </c>
      <c r="P1320" s="190">
        <v>0.46226414999999998</v>
      </c>
    </row>
    <row r="1321" spans="1:16" ht="15" customHeight="1" x14ac:dyDescent="0.2">
      <c r="A1321" s="188" t="s">
        <v>1239</v>
      </c>
      <c r="B1321" s="187" t="s">
        <v>16</v>
      </c>
      <c r="C1321" s="188">
        <v>3</v>
      </c>
      <c r="D1321" s="188">
        <v>320</v>
      </c>
      <c r="E1321" s="189" t="s">
        <v>91</v>
      </c>
      <c r="F1321" s="190">
        <v>3</v>
      </c>
      <c r="G1321" s="190">
        <v>4</v>
      </c>
      <c r="H1321" s="190">
        <v>0</v>
      </c>
      <c r="I1321" s="190">
        <v>0</v>
      </c>
      <c r="J1321" s="190">
        <v>0</v>
      </c>
      <c r="K1321" s="190">
        <v>4</v>
      </c>
      <c r="L1321" s="190">
        <v>0</v>
      </c>
      <c r="M1321" s="190">
        <v>4</v>
      </c>
      <c r="N1321" s="190">
        <v>0</v>
      </c>
      <c r="O1321" s="190">
        <v>0</v>
      </c>
      <c r="P1321" s="190">
        <v>0</v>
      </c>
    </row>
    <row r="1322" spans="1:16" ht="15" customHeight="1" x14ac:dyDescent="0.2">
      <c r="A1322" s="188" t="s">
        <v>1239</v>
      </c>
      <c r="B1322" s="187" t="s">
        <v>16</v>
      </c>
      <c r="C1322" s="188">
        <v>4</v>
      </c>
      <c r="D1322" s="188">
        <v>401</v>
      </c>
      <c r="E1322" s="189" t="s">
        <v>1166</v>
      </c>
      <c r="F1322" s="190">
        <v>2</v>
      </c>
      <c r="G1322" s="190" t="s">
        <v>141</v>
      </c>
      <c r="H1322" s="190" t="s">
        <v>141</v>
      </c>
      <c r="I1322" s="190" t="s">
        <v>141</v>
      </c>
      <c r="J1322" s="190" t="s">
        <v>141</v>
      </c>
      <c r="K1322" s="190" t="s">
        <v>141</v>
      </c>
      <c r="L1322" s="190" t="s">
        <v>141</v>
      </c>
      <c r="M1322" s="190" t="s">
        <v>141</v>
      </c>
      <c r="N1322" s="190" t="s">
        <v>141</v>
      </c>
      <c r="O1322" s="190" t="s">
        <v>141</v>
      </c>
      <c r="P1322" s="190" t="s">
        <v>141</v>
      </c>
    </row>
    <row r="1323" spans="1:16" ht="15" customHeight="1" x14ac:dyDescent="0.2">
      <c r="A1323" s="188" t="s">
        <v>1239</v>
      </c>
      <c r="B1323" s="187" t="s">
        <v>16</v>
      </c>
      <c r="C1323" s="188">
        <v>4</v>
      </c>
      <c r="D1323" s="188">
        <v>402</v>
      </c>
      <c r="E1323" s="189" t="s">
        <v>92</v>
      </c>
      <c r="F1323" s="190">
        <v>10</v>
      </c>
      <c r="G1323" s="190">
        <v>62.539820306000003</v>
      </c>
      <c r="H1323" s="190">
        <v>0.57091081499999996</v>
      </c>
      <c r="I1323" s="190">
        <v>2.6923322E-2</v>
      </c>
      <c r="J1323" s="190">
        <v>0.54398749300000004</v>
      </c>
      <c r="K1323" s="190">
        <v>60.669228497999995</v>
      </c>
      <c r="L1323" s="190">
        <v>24.836393839999999</v>
      </c>
      <c r="M1323" s="190">
        <v>35.832834657999996</v>
      </c>
      <c r="N1323" s="190">
        <v>1.299680969</v>
      </c>
      <c r="O1323" s="190">
        <v>0.56907050400000003</v>
      </c>
      <c r="P1323" s="190">
        <v>0.73061046499999993</v>
      </c>
    </row>
    <row r="1324" spans="1:16" ht="15" customHeight="1" x14ac:dyDescent="0.2">
      <c r="A1324" s="188" t="s">
        <v>1239</v>
      </c>
      <c r="B1324" s="187" t="s">
        <v>16</v>
      </c>
      <c r="C1324" s="188">
        <v>4</v>
      </c>
      <c r="D1324" s="188">
        <v>403</v>
      </c>
      <c r="E1324" s="189" t="s">
        <v>120</v>
      </c>
      <c r="F1324" s="190">
        <v>1</v>
      </c>
      <c r="G1324" s="190" t="s">
        <v>141</v>
      </c>
      <c r="H1324" s="190" t="s">
        <v>141</v>
      </c>
      <c r="I1324" s="190" t="s">
        <v>141</v>
      </c>
      <c r="J1324" s="190" t="s">
        <v>141</v>
      </c>
      <c r="K1324" s="190" t="s">
        <v>141</v>
      </c>
      <c r="L1324" s="190" t="s">
        <v>141</v>
      </c>
      <c r="M1324" s="190" t="s">
        <v>141</v>
      </c>
      <c r="N1324" s="190" t="s">
        <v>141</v>
      </c>
      <c r="O1324" s="190" t="s">
        <v>141</v>
      </c>
      <c r="P1324" s="190" t="s">
        <v>141</v>
      </c>
    </row>
    <row r="1325" spans="1:16" ht="15" customHeight="1" x14ac:dyDescent="0.2">
      <c r="A1325" s="188" t="s">
        <v>1239</v>
      </c>
      <c r="B1325" s="187" t="s">
        <v>16</v>
      </c>
      <c r="C1325" s="188">
        <v>4</v>
      </c>
      <c r="D1325" s="188">
        <v>404</v>
      </c>
      <c r="E1325" s="189" t="s">
        <v>93</v>
      </c>
      <c r="F1325" s="190">
        <v>30</v>
      </c>
      <c r="G1325" s="190">
        <v>293.16903639100002</v>
      </c>
      <c r="H1325" s="190">
        <v>19.489403723999995</v>
      </c>
      <c r="I1325" s="190">
        <v>0.93896718599999995</v>
      </c>
      <c r="J1325" s="190">
        <v>18.550436538</v>
      </c>
      <c r="K1325" s="190">
        <v>270.87867753199998</v>
      </c>
      <c r="L1325" s="190">
        <v>127.01343299200003</v>
      </c>
      <c r="M1325" s="190">
        <v>143.86524453999999</v>
      </c>
      <c r="N1325" s="190">
        <v>2.800955096</v>
      </c>
      <c r="O1325" s="190">
        <v>2.293903384</v>
      </c>
      <c r="P1325" s="190">
        <v>0.50705171199999999</v>
      </c>
    </row>
    <row r="1326" spans="1:16" ht="15" customHeight="1" x14ac:dyDescent="0.2">
      <c r="A1326" s="188" t="s">
        <v>1239</v>
      </c>
      <c r="B1326" s="187" t="s">
        <v>16</v>
      </c>
      <c r="C1326" s="188">
        <v>4</v>
      </c>
      <c r="D1326" s="188">
        <v>406</v>
      </c>
      <c r="E1326" s="189" t="s">
        <v>121</v>
      </c>
      <c r="F1326" s="190">
        <v>10</v>
      </c>
      <c r="G1326" s="190">
        <v>46.968784455000005</v>
      </c>
      <c r="H1326" s="190">
        <v>0.76810769499999998</v>
      </c>
      <c r="I1326" s="190">
        <v>4.9457227999999999E-2</v>
      </c>
      <c r="J1326" s="190">
        <v>0.71865046700000002</v>
      </c>
      <c r="K1326" s="190">
        <v>45.675482500000001</v>
      </c>
      <c r="L1326" s="190">
        <v>25.323202445999996</v>
      </c>
      <c r="M1326" s="190">
        <v>20.352280054000001</v>
      </c>
      <c r="N1326" s="190">
        <v>0.52519424299999995</v>
      </c>
      <c r="O1326" s="190">
        <v>0.37684972</v>
      </c>
      <c r="P1326" s="190">
        <v>0.14834452300000001</v>
      </c>
    </row>
    <row r="1327" spans="1:16" ht="15" customHeight="1" x14ac:dyDescent="0.2">
      <c r="A1327" s="188" t="s">
        <v>1239</v>
      </c>
      <c r="B1327" s="187" t="s">
        <v>16</v>
      </c>
      <c r="C1327" s="188">
        <v>5</v>
      </c>
      <c r="D1327" s="188">
        <v>501</v>
      </c>
      <c r="E1327" s="189" t="s">
        <v>95</v>
      </c>
      <c r="F1327" s="190">
        <v>1</v>
      </c>
      <c r="G1327" s="190" t="s">
        <v>141</v>
      </c>
      <c r="H1327" s="190" t="s">
        <v>141</v>
      </c>
      <c r="I1327" s="190" t="s">
        <v>141</v>
      </c>
      <c r="J1327" s="190" t="s">
        <v>141</v>
      </c>
      <c r="K1327" s="190" t="s">
        <v>141</v>
      </c>
      <c r="L1327" s="190" t="s">
        <v>141</v>
      </c>
      <c r="M1327" s="190" t="s">
        <v>141</v>
      </c>
      <c r="N1327" s="190" t="s">
        <v>141</v>
      </c>
      <c r="O1327" s="190" t="s">
        <v>141</v>
      </c>
      <c r="P1327" s="190" t="s">
        <v>141</v>
      </c>
    </row>
    <row r="1328" spans="1:16" ht="15" customHeight="1" x14ac:dyDescent="0.2">
      <c r="A1328" s="188" t="s">
        <v>1239</v>
      </c>
      <c r="B1328" s="187" t="s">
        <v>16</v>
      </c>
      <c r="C1328" s="188">
        <v>5</v>
      </c>
      <c r="D1328" s="188">
        <v>502</v>
      </c>
      <c r="E1328" s="189" t="s">
        <v>1220</v>
      </c>
      <c r="F1328" s="190">
        <v>5</v>
      </c>
      <c r="G1328" s="190">
        <v>36.411149825000003</v>
      </c>
      <c r="H1328" s="190">
        <v>27.209059232000001</v>
      </c>
      <c r="I1328" s="190">
        <v>20.804878047999999</v>
      </c>
      <c r="J1328" s="190">
        <v>6.4041811840000005</v>
      </c>
      <c r="K1328" s="190">
        <v>9.2020905919999993</v>
      </c>
      <c r="L1328" s="190">
        <v>0</v>
      </c>
      <c r="M1328" s="190">
        <v>9.2020905919999993</v>
      </c>
      <c r="N1328" s="190">
        <v>0</v>
      </c>
      <c r="O1328" s="190">
        <v>0</v>
      </c>
      <c r="P1328" s="190">
        <v>0</v>
      </c>
    </row>
    <row r="1329" spans="1:16" ht="15" customHeight="1" x14ac:dyDescent="0.2">
      <c r="A1329" s="188" t="s">
        <v>1239</v>
      </c>
      <c r="B1329" s="187" t="s">
        <v>16</v>
      </c>
      <c r="C1329" s="188">
        <v>5</v>
      </c>
      <c r="D1329" s="188">
        <v>503</v>
      </c>
      <c r="E1329" s="189" t="s">
        <v>96</v>
      </c>
      <c r="F1329" s="190">
        <v>2</v>
      </c>
      <c r="G1329" s="190" t="s">
        <v>141</v>
      </c>
      <c r="H1329" s="190" t="s">
        <v>141</v>
      </c>
      <c r="I1329" s="190" t="s">
        <v>141</v>
      </c>
      <c r="J1329" s="190" t="s">
        <v>141</v>
      </c>
      <c r="K1329" s="190" t="s">
        <v>141</v>
      </c>
      <c r="L1329" s="190" t="s">
        <v>141</v>
      </c>
      <c r="M1329" s="190" t="s">
        <v>141</v>
      </c>
      <c r="N1329" s="190" t="s">
        <v>141</v>
      </c>
      <c r="O1329" s="190" t="s">
        <v>141</v>
      </c>
      <c r="P1329" s="190" t="s">
        <v>141</v>
      </c>
    </row>
    <row r="1330" spans="1:16" ht="15" customHeight="1" x14ac:dyDescent="0.2">
      <c r="A1330" s="188" t="s">
        <v>1239</v>
      </c>
      <c r="B1330" s="187" t="s">
        <v>16</v>
      </c>
      <c r="C1330" s="188">
        <v>5</v>
      </c>
      <c r="D1330" s="188">
        <v>504</v>
      </c>
      <c r="E1330" s="189" t="s">
        <v>1140</v>
      </c>
      <c r="F1330" s="190">
        <v>2</v>
      </c>
      <c r="G1330" s="190" t="s">
        <v>141</v>
      </c>
      <c r="H1330" s="190" t="s">
        <v>141</v>
      </c>
      <c r="I1330" s="190" t="s">
        <v>141</v>
      </c>
      <c r="J1330" s="190" t="s">
        <v>141</v>
      </c>
      <c r="K1330" s="190" t="s">
        <v>141</v>
      </c>
      <c r="L1330" s="190" t="s">
        <v>141</v>
      </c>
      <c r="M1330" s="190" t="s">
        <v>141</v>
      </c>
      <c r="N1330" s="190" t="s">
        <v>141</v>
      </c>
      <c r="O1330" s="190" t="s">
        <v>141</v>
      </c>
      <c r="P1330" s="190" t="s">
        <v>141</v>
      </c>
    </row>
    <row r="1331" spans="1:16" ht="15" customHeight="1" x14ac:dyDescent="0.2">
      <c r="A1331" s="188" t="s">
        <v>1239</v>
      </c>
      <c r="B1331" s="187" t="s">
        <v>16</v>
      </c>
      <c r="C1331" s="188">
        <v>5</v>
      </c>
      <c r="D1331" s="188">
        <v>505</v>
      </c>
      <c r="E1331" s="189" t="s">
        <v>1141</v>
      </c>
      <c r="F1331" s="190">
        <v>14</v>
      </c>
      <c r="G1331" s="190">
        <v>90.086866063000002</v>
      </c>
      <c r="H1331" s="190">
        <v>70.913351062000004</v>
      </c>
      <c r="I1331" s="190">
        <v>32.448700957</v>
      </c>
      <c r="J1331" s="190">
        <v>38.464650105000004</v>
      </c>
      <c r="K1331" s="190">
        <v>18.193382545999999</v>
      </c>
      <c r="L1331" s="190">
        <v>8.3381915329999998</v>
      </c>
      <c r="M1331" s="190">
        <v>9.8551910130000007</v>
      </c>
      <c r="N1331" s="190">
        <v>0.98013245000000004</v>
      </c>
      <c r="O1331" s="190">
        <v>0</v>
      </c>
      <c r="P1331" s="190">
        <v>0.98013245000000004</v>
      </c>
    </row>
    <row r="1332" spans="1:16" ht="15" customHeight="1" x14ac:dyDescent="0.2">
      <c r="A1332" s="188" t="s">
        <v>1239</v>
      </c>
      <c r="B1332" s="187" t="s">
        <v>16</v>
      </c>
      <c r="C1332" s="188">
        <v>5</v>
      </c>
      <c r="D1332" s="188">
        <v>506</v>
      </c>
      <c r="E1332" s="189" t="s">
        <v>97</v>
      </c>
      <c r="F1332" s="190">
        <v>48</v>
      </c>
      <c r="G1332" s="190">
        <v>486.21244977400011</v>
      </c>
      <c r="H1332" s="190">
        <v>324.59007695299999</v>
      </c>
      <c r="I1332" s="190">
        <v>316.24210841400003</v>
      </c>
      <c r="J1332" s="190">
        <v>8.347968539</v>
      </c>
      <c r="K1332" s="190">
        <v>160.98272457399997</v>
      </c>
      <c r="L1332" s="190">
        <v>89.239795982999993</v>
      </c>
      <c r="M1332" s="190">
        <v>71.742928590999995</v>
      </c>
      <c r="N1332" s="190">
        <v>0.63964821000000005</v>
      </c>
      <c r="O1332" s="190">
        <v>0.41389001900000005</v>
      </c>
      <c r="P1332" s="190">
        <v>0.225758191</v>
      </c>
    </row>
    <row r="1333" spans="1:16" ht="15" customHeight="1" x14ac:dyDescent="0.2">
      <c r="A1333" s="188" t="s">
        <v>1239</v>
      </c>
      <c r="B1333" s="187" t="s">
        <v>16</v>
      </c>
      <c r="C1333" s="188">
        <v>5</v>
      </c>
      <c r="D1333" s="188">
        <v>507</v>
      </c>
      <c r="E1333" s="189" t="s">
        <v>1221</v>
      </c>
      <c r="F1333" s="190">
        <v>4</v>
      </c>
      <c r="G1333" s="190">
        <v>33.539682538999998</v>
      </c>
      <c r="H1333" s="190">
        <v>1.9444444440000002</v>
      </c>
      <c r="I1333" s="190">
        <v>0</v>
      </c>
      <c r="J1333" s="190">
        <v>1.9444444440000002</v>
      </c>
      <c r="K1333" s="190">
        <v>31.595238092999999</v>
      </c>
      <c r="L1333" s="190">
        <v>14.841269839999999</v>
      </c>
      <c r="M1333" s="190">
        <v>16.753968253</v>
      </c>
      <c r="N1333" s="190">
        <v>0</v>
      </c>
      <c r="O1333" s="190">
        <v>0</v>
      </c>
      <c r="P1333" s="190">
        <v>0</v>
      </c>
    </row>
    <row r="1334" spans="1:16" ht="15" customHeight="1" x14ac:dyDescent="0.2">
      <c r="A1334" s="188" t="s">
        <v>1239</v>
      </c>
      <c r="B1334" s="187" t="s">
        <v>16</v>
      </c>
      <c r="C1334" s="188">
        <v>5</v>
      </c>
      <c r="D1334" s="188">
        <v>508</v>
      </c>
      <c r="E1334" s="189" t="s">
        <v>1143</v>
      </c>
      <c r="F1334" s="190">
        <v>13</v>
      </c>
      <c r="G1334" s="190">
        <v>60.321651269999997</v>
      </c>
      <c r="H1334" s="190">
        <v>33.914321819000001</v>
      </c>
      <c r="I1334" s="190">
        <v>21.481070361000004</v>
      </c>
      <c r="J1334" s="190">
        <v>12.433251457999999</v>
      </c>
      <c r="K1334" s="190">
        <v>24.407329444000002</v>
      </c>
      <c r="L1334" s="190">
        <v>7.2277910059999995</v>
      </c>
      <c r="M1334" s="190">
        <v>17.179538437999998</v>
      </c>
      <c r="N1334" s="190">
        <v>2</v>
      </c>
      <c r="O1334" s="190">
        <v>2</v>
      </c>
      <c r="P1334" s="190">
        <v>0</v>
      </c>
    </row>
    <row r="1335" spans="1:16" ht="15" customHeight="1" x14ac:dyDescent="0.2">
      <c r="A1335" s="188" t="s">
        <v>1239</v>
      </c>
      <c r="B1335" s="187" t="s">
        <v>16</v>
      </c>
      <c r="C1335" s="188">
        <v>6</v>
      </c>
      <c r="D1335" s="188">
        <v>601</v>
      </c>
      <c r="E1335" s="189" t="s">
        <v>98</v>
      </c>
      <c r="F1335" s="190">
        <v>140</v>
      </c>
      <c r="G1335" s="190">
        <v>526.60795513799997</v>
      </c>
      <c r="H1335" s="190">
        <v>473.55535006600002</v>
      </c>
      <c r="I1335" s="190">
        <v>170.75908634300001</v>
      </c>
      <c r="J1335" s="190">
        <v>302.79626372300004</v>
      </c>
      <c r="K1335" s="190">
        <v>34.775173216999995</v>
      </c>
      <c r="L1335" s="190">
        <v>9.7640940669999985</v>
      </c>
      <c r="M1335" s="190">
        <v>25.011079149999997</v>
      </c>
      <c r="N1335" s="190">
        <v>18.277431831999998</v>
      </c>
      <c r="O1335" s="190">
        <v>9.9496402860000011</v>
      </c>
      <c r="P1335" s="190">
        <v>8.3277915460000003</v>
      </c>
    </row>
    <row r="1336" spans="1:16" ht="15" customHeight="1" x14ac:dyDescent="0.2">
      <c r="A1336" s="188" t="s">
        <v>1239</v>
      </c>
      <c r="B1336" s="187" t="s">
        <v>16</v>
      </c>
      <c r="C1336" s="188">
        <v>6</v>
      </c>
      <c r="D1336" s="188">
        <v>602</v>
      </c>
      <c r="E1336" s="189" t="s">
        <v>99</v>
      </c>
      <c r="F1336" s="190">
        <v>30</v>
      </c>
      <c r="G1336" s="190">
        <v>540.680987372</v>
      </c>
      <c r="H1336" s="190">
        <v>376.66515921799999</v>
      </c>
      <c r="I1336" s="190">
        <v>113.42377990999999</v>
      </c>
      <c r="J1336" s="190">
        <v>263.24137930800003</v>
      </c>
      <c r="K1336" s="190">
        <v>143.00433389600002</v>
      </c>
      <c r="L1336" s="190">
        <v>33.739400790000005</v>
      </c>
      <c r="M1336" s="190">
        <v>109.264933106</v>
      </c>
      <c r="N1336" s="190">
        <v>21.011494251999999</v>
      </c>
      <c r="O1336" s="190">
        <v>7</v>
      </c>
      <c r="P1336" s="190">
        <v>14.011494252</v>
      </c>
    </row>
    <row r="1337" spans="1:16" ht="15" customHeight="1" x14ac:dyDescent="0.2">
      <c r="A1337" s="188" t="s">
        <v>1239</v>
      </c>
      <c r="B1337" s="187" t="s">
        <v>16</v>
      </c>
      <c r="C1337" s="188">
        <v>6</v>
      </c>
      <c r="D1337" s="188">
        <v>604</v>
      </c>
      <c r="E1337" s="189" t="s">
        <v>100</v>
      </c>
      <c r="F1337" s="190">
        <v>5</v>
      </c>
      <c r="G1337" s="190" t="s">
        <v>141</v>
      </c>
      <c r="H1337" s="190" t="s">
        <v>141</v>
      </c>
      <c r="I1337" s="190" t="s">
        <v>141</v>
      </c>
      <c r="J1337" s="190" t="s">
        <v>141</v>
      </c>
      <c r="K1337" s="190" t="s">
        <v>141</v>
      </c>
      <c r="L1337" s="190" t="s">
        <v>141</v>
      </c>
      <c r="M1337" s="190" t="s">
        <v>141</v>
      </c>
      <c r="N1337" s="190" t="s">
        <v>141</v>
      </c>
      <c r="O1337" s="190" t="s">
        <v>141</v>
      </c>
      <c r="P1337" s="190" t="s">
        <v>141</v>
      </c>
    </row>
    <row r="1338" spans="1:16" ht="15" customHeight="1" x14ac:dyDescent="0.2">
      <c r="A1338" s="188" t="s">
        <v>1239</v>
      </c>
      <c r="B1338" s="187" t="s">
        <v>16</v>
      </c>
      <c r="C1338" s="188">
        <v>6</v>
      </c>
      <c r="D1338" s="188">
        <v>605</v>
      </c>
      <c r="E1338" s="189" t="s">
        <v>1144</v>
      </c>
      <c r="F1338" s="190">
        <v>1</v>
      </c>
      <c r="G1338" s="190" t="s">
        <v>141</v>
      </c>
      <c r="H1338" s="190" t="s">
        <v>141</v>
      </c>
      <c r="I1338" s="190" t="s">
        <v>141</v>
      </c>
      <c r="J1338" s="190" t="s">
        <v>141</v>
      </c>
      <c r="K1338" s="190" t="s">
        <v>141</v>
      </c>
      <c r="L1338" s="190" t="s">
        <v>141</v>
      </c>
      <c r="M1338" s="190" t="s">
        <v>141</v>
      </c>
      <c r="N1338" s="190" t="s">
        <v>141</v>
      </c>
      <c r="O1338" s="190" t="s">
        <v>141</v>
      </c>
      <c r="P1338" s="190" t="s">
        <v>141</v>
      </c>
    </row>
    <row r="1339" spans="1:16" ht="15" customHeight="1" x14ac:dyDescent="0.2">
      <c r="A1339" s="188" t="s">
        <v>1239</v>
      </c>
      <c r="B1339" s="187" t="s">
        <v>16</v>
      </c>
      <c r="C1339" s="188">
        <v>6</v>
      </c>
      <c r="D1339" s="188">
        <v>606</v>
      </c>
      <c r="E1339" s="189" t="s">
        <v>1145</v>
      </c>
      <c r="F1339" s="190">
        <v>19</v>
      </c>
      <c r="G1339" s="190">
        <v>53.409401705000008</v>
      </c>
      <c r="H1339" s="190">
        <v>12.183247861</v>
      </c>
      <c r="I1339" s="190">
        <v>0.72649572600000001</v>
      </c>
      <c r="J1339" s="190">
        <v>11.456752135</v>
      </c>
      <c r="K1339" s="190">
        <v>40.226153841999995</v>
      </c>
      <c r="L1339" s="190">
        <v>15.713675212</v>
      </c>
      <c r="M1339" s="190">
        <v>24.512478629999997</v>
      </c>
      <c r="N1339" s="190">
        <v>1</v>
      </c>
      <c r="O1339" s="190">
        <v>0</v>
      </c>
      <c r="P1339" s="190">
        <v>1</v>
      </c>
    </row>
    <row r="1340" spans="1:16" ht="15" customHeight="1" x14ac:dyDescent="0.2">
      <c r="A1340" s="188" t="s">
        <v>1239</v>
      </c>
      <c r="B1340" s="187" t="s">
        <v>16</v>
      </c>
      <c r="C1340" s="188">
        <v>7</v>
      </c>
      <c r="D1340" s="188">
        <v>701</v>
      </c>
      <c r="E1340" s="189" t="s">
        <v>1146</v>
      </c>
      <c r="F1340" s="190">
        <v>5</v>
      </c>
      <c r="G1340" s="190">
        <v>45.114712795999999</v>
      </c>
      <c r="H1340" s="190">
        <v>34.593058811999995</v>
      </c>
      <c r="I1340" s="190">
        <v>27.519140841000002</v>
      </c>
      <c r="J1340" s="190">
        <v>7.0739179709999993</v>
      </c>
      <c r="K1340" s="190">
        <v>10.033997316000001</v>
      </c>
      <c r="L1340" s="190">
        <v>2.5635156400000003</v>
      </c>
      <c r="M1340" s="190">
        <v>7.4704816760000003</v>
      </c>
      <c r="N1340" s="190">
        <v>0.48765666400000002</v>
      </c>
      <c r="O1340" s="190">
        <v>0.32510444300000002</v>
      </c>
      <c r="P1340" s="190">
        <v>0.162552221</v>
      </c>
    </row>
    <row r="1341" spans="1:16" ht="15" customHeight="1" x14ac:dyDescent="0.2">
      <c r="A1341" s="188" t="s">
        <v>1239</v>
      </c>
      <c r="B1341" s="187" t="s">
        <v>16</v>
      </c>
      <c r="C1341" s="188">
        <v>7</v>
      </c>
      <c r="D1341" s="188">
        <v>702</v>
      </c>
      <c r="E1341" s="189" t="s">
        <v>101</v>
      </c>
      <c r="F1341" s="190">
        <v>4</v>
      </c>
      <c r="G1341" s="190">
        <v>7</v>
      </c>
      <c r="H1341" s="190">
        <v>4</v>
      </c>
      <c r="I1341" s="190">
        <v>1</v>
      </c>
      <c r="J1341" s="190">
        <v>3</v>
      </c>
      <c r="K1341" s="190">
        <v>3</v>
      </c>
      <c r="L1341" s="190">
        <v>1</v>
      </c>
      <c r="M1341" s="190">
        <v>2</v>
      </c>
      <c r="N1341" s="190">
        <v>0</v>
      </c>
      <c r="O1341" s="190">
        <v>0</v>
      </c>
      <c r="P1341" s="190">
        <v>0</v>
      </c>
    </row>
    <row r="1342" spans="1:16" ht="15" customHeight="1" x14ac:dyDescent="0.2">
      <c r="A1342" s="188" t="s">
        <v>1239</v>
      </c>
      <c r="B1342" s="187" t="s">
        <v>16</v>
      </c>
      <c r="C1342" s="188">
        <v>7</v>
      </c>
      <c r="D1342" s="188">
        <v>703</v>
      </c>
      <c r="E1342" s="189" t="s">
        <v>1147</v>
      </c>
      <c r="F1342" s="190">
        <v>27</v>
      </c>
      <c r="G1342" s="190">
        <v>119.42468697199999</v>
      </c>
      <c r="H1342" s="190">
        <v>17.538461536</v>
      </c>
      <c r="I1342" s="190">
        <v>8.5384615359999998</v>
      </c>
      <c r="J1342" s="190">
        <v>9</v>
      </c>
      <c r="K1342" s="190">
        <v>100.88622543</v>
      </c>
      <c r="L1342" s="190">
        <v>29.961153824</v>
      </c>
      <c r="M1342" s="190">
        <v>70.925071606000003</v>
      </c>
      <c r="N1342" s="190">
        <v>1</v>
      </c>
      <c r="O1342" s="190">
        <v>0</v>
      </c>
      <c r="P1342" s="190">
        <v>1</v>
      </c>
    </row>
    <row r="1343" spans="1:16" ht="15" customHeight="1" x14ac:dyDescent="0.2">
      <c r="A1343" s="188" t="s">
        <v>1239</v>
      </c>
      <c r="B1343" s="187" t="s">
        <v>16</v>
      </c>
      <c r="C1343" s="188">
        <v>7</v>
      </c>
      <c r="D1343" s="188">
        <v>704</v>
      </c>
      <c r="E1343" s="189" t="s">
        <v>1222</v>
      </c>
      <c r="F1343" s="190">
        <v>95</v>
      </c>
      <c r="G1343" s="190">
        <v>256.75370314899999</v>
      </c>
      <c r="H1343" s="190">
        <v>3.6999999990000001</v>
      </c>
      <c r="I1343" s="190">
        <v>0.69999999899999998</v>
      </c>
      <c r="J1343" s="190">
        <v>3</v>
      </c>
      <c r="K1343" s="190">
        <v>246.43465552399999</v>
      </c>
      <c r="L1343" s="190">
        <v>103.68893118599999</v>
      </c>
      <c r="M1343" s="190">
        <v>142.745724338</v>
      </c>
      <c r="N1343" s="190">
        <v>6.6190476129999993</v>
      </c>
      <c r="O1343" s="190">
        <v>3.9999999979999998</v>
      </c>
      <c r="P1343" s="190">
        <v>2.6190476149999999</v>
      </c>
    </row>
    <row r="1344" spans="1:16" ht="15" customHeight="1" x14ac:dyDescent="0.2">
      <c r="A1344" s="188" t="s">
        <v>1239</v>
      </c>
      <c r="B1344" s="187" t="s">
        <v>16</v>
      </c>
      <c r="C1344" s="188">
        <v>7</v>
      </c>
      <c r="D1344" s="188">
        <v>705</v>
      </c>
      <c r="E1344" s="189" t="s">
        <v>105</v>
      </c>
      <c r="F1344" s="190">
        <v>25</v>
      </c>
      <c r="G1344" s="190">
        <v>145.75694801899999</v>
      </c>
      <c r="H1344" s="190">
        <v>9.1341991339999993</v>
      </c>
      <c r="I1344" s="190">
        <v>9.1341991339999993</v>
      </c>
      <c r="J1344" s="190">
        <v>0</v>
      </c>
      <c r="K1344" s="190">
        <v>136.622748884</v>
      </c>
      <c r="L1344" s="190">
        <v>83.570925196999994</v>
      </c>
      <c r="M1344" s="190">
        <v>53.051823687000002</v>
      </c>
      <c r="N1344" s="190">
        <v>0</v>
      </c>
      <c r="O1344" s="190">
        <v>0</v>
      </c>
      <c r="P1344" s="190">
        <v>0</v>
      </c>
    </row>
    <row r="1345" spans="1:16" ht="15" customHeight="1" x14ac:dyDescent="0.2">
      <c r="A1345" s="188" t="s">
        <v>1239</v>
      </c>
      <c r="B1345" s="187" t="s">
        <v>16</v>
      </c>
      <c r="C1345" s="188">
        <v>7</v>
      </c>
      <c r="D1345" s="188">
        <v>706</v>
      </c>
      <c r="E1345" s="189" t="s">
        <v>102</v>
      </c>
      <c r="F1345" s="190">
        <v>7</v>
      </c>
      <c r="G1345" s="190">
        <v>55.999999998</v>
      </c>
      <c r="H1345" s="190">
        <v>33.999999997000003</v>
      </c>
      <c r="I1345" s="190">
        <v>21.999999998</v>
      </c>
      <c r="J1345" s="190">
        <v>11.999999999</v>
      </c>
      <c r="K1345" s="190">
        <v>17</v>
      </c>
      <c r="L1345" s="190">
        <v>11</v>
      </c>
      <c r="M1345" s="190">
        <v>6</v>
      </c>
      <c r="N1345" s="190">
        <v>4.9999999979999998</v>
      </c>
      <c r="O1345" s="190">
        <v>0</v>
      </c>
      <c r="P1345" s="190">
        <v>4.9999999979999998</v>
      </c>
    </row>
    <row r="1346" spans="1:16" ht="15" customHeight="1" x14ac:dyDescent="0.2">
      <c r="A1346" s="188" t="s">
        <v>1239</v>
      </c>
      <c r="B1346" s="187" t="s">
        <v>16</v>
      </c>
      <c r="C1346" s="188">
        <v>7</v>
      </c>
      <c r="D1346" s="188">
        <v>707</v>
      </c>
      <c r="E1346" s="189" t="s">
        <v>1148</v>
      </c>
      <c r="F1346" s="190">
        <v>13</v>
      </c>
      <c r="G1346" s="190">
        <v>37.671589259999998</v>
      </c>
      <c r="H1346" s="190">
        <v>4.1136890919999995</v>
      </c>
      <c r="I1346" s="190">
        <v>1.056844546</v>
      </c>
      <c r="J1346" s="190">
        <v>3.0568445459999998</v>
      </c>
      <c r="K1346" s="190">
        <v>32.159592199999999</v>
      </c>
      <c r="L1346" s="190">
        <v>10.819421649000001</v>
      </c>
      <c r="M1346" s="190">
        <v>21.340170551</v>
      </c>
      <c r="N1346" s="190">
        <v>1.3983079599999999</v>
      </c>
      <c r="O1346" s="190">
        <v>5.6844545999999996E-2</v>
      </c>
      <c r="P1346" s="190">
        <v>1.3414634140000001</v>
      </c>
    </row>
    <row r="1347" spans="1:16" ht="15" customHeight="1" x14ac:dyDescent="0.2">
      <c r="A1347" s="188" t="s">
        <v>1239</v>
      </c>
      <c r="B1347" s="187" t="s">
        <v>16</v>
      </c>
      <c r="C1347" s="188">
        <v>7</v>
      </c>
      <c r="D1347" s="188">
        <v>708</v>
      </c>
      <c r="E1347" s="189" t="s">
        <v>1149</v>
      </c>
      <c r="F1347" s="190">
        <v>5</v>
      </c>
      <c r="G1347" s="190">
        <v>13.489246615999999</v>
      </c>
      <c r="H1347" s="190">
        <v>2.4295796000000001E-2</v>
      </c>
      <c r="I1347" s="190">
        <v>0</v>
      </c>
      <c r="J1347" s="190">
        <v>2.4295796000000001E-2</v>
      </c>
      <c r="K1347" s="190">
        <v>13.197697055999999</v>
      </c>
      <c r="L1347" s="190">
        <v>0.121478983</v>
      </c>
      <c r="M1347" s="190">
        <v>13.076218073</v>
      </c>
      <c r="N1347" s="190">
        <v>0.26725376299999998</v>
      </c>
      <c r="O1347" s="190">
        <v>0</v>
      </c>
      <c r="P1347" s="190">
        <v>0.26725376299999998</v>
      </c>
    </row>
    <row r="1348" spans="1:16" ht="15" customHeight="1" x14ac:dyDescent="0.2">
      <c r="A1348" s="188" t="s">
        <v>1239</v>
      </c>
      <c r="B1348" s="187" t="s">
        <v>16</v>
      </c>
      <c r="C1348" s="188">
        <v>7</v>
      </c>
      <c r="D1348" s="188">
        <v>709</v>
      </c>
      <c r="E1348" s="189" t="s">
        <v>1150</v>
      </c>
      <c r="F1348" s="190">
        <v>15</v>
      </c>
      <c r="G1348" s="190">
        <v>21.878486994999999</v>
      </c>
      <c r="H1348" s="190">
        <v>5.5555555E-2</v>
      </c>
      <c r="I1348" s="190">
        <v>0</v>
      </c>
      <c r="J1348" s="190">
        <v>5.5555555E-2</v>
      </c>
      <c r="K1348" s="190">
        <v>20.822931438999998</v>
      </c>
      <c r="L1348" s="190">
        <v>3.111111111</v>
      </c>
      <c r="M1348" s="190">
        <v>17.711820327999998</v>
      </c>
      <c r="N1348" s="190">
        <v>1</v>
      </c>
      <c r="O1348" s="190">
        <v>1</v>
      </c>
      <c r="P1348" s="190">
        <v>0</v>
      </c>
    </row>
    <row r="1349" spans="1:16" ht="15" customHeight="1" x14ac:dyDescent="0.2">
      <c r="A1349" s="188" t="s">
        <v>1239</v>
      </c>
      <c r="B1349" s="187" t="s">
        <v>16</v>
      </c>
      <c r="C1349" s="188">
        <v>7</v>
      </c>
      <c r="D1349" s="188">
        <v>710</v>
      </c>
      <c r="E1349" s="189" t="s">
        <v>1223</v>
      </c>
      <c r="F1349" s="190">
        <v>5</v>
      </c>
      <c r="G1349" s="190">
        <v>54.261634389999998</v>
      </c>
      <c r="H1349" s="190">
        <v>3.0028669090000002</v>
      </c>
      <c r="I1349" s="190">
        <v>3.0028669090000002</v>
      </c>
      <c r="J1349" s="190">
        <v>0</v>
      </c>
      <c r="K1349" s="190">
        <v>51.244432934000002</v>
      </c>
      <c r="L1349" s="190">
        <v>30.149086872999998</v>
      </c>
      <c r="M1349" s="190">
        <v>21.095346061000001</v>
      </c>
      <c r="N1349" s="190">
        <v>1.4334546E-2</v>
      </c>
      <c r="O1349" s="190">
        <v>1.1467636999999999E-2</v>
      </c>
      <c r="P1349" s="190">
        <v>2.866909E-3</v>
      </c>
    </row>
    <row r="1350" spans="1:16" ht="15" customHeight="1" x14ac:dyDescent="0.2">
      <c r="A1350" s="188" t="s">
        <v>1240</v>
      </c>
      <c r="B1350" s="187" t="s">
        <v>17</v>
      </c>
      <c r="C1350" s="188">
        <v>1</v>
      </c>
      <c r="D1350" s="188">
        <v>101</v>
      </c>
      <c r="E1350" s="189" t="s">
        <v>71</v>
      </c>
      <c r="F1350" s="190">
        <v>127</v>
      </c>
      <c r="G1350" s="190">
        <v>1896.3364846760001</v>
      </c>
      <c r="H1350" s="190">
        <v>1293.918201084</v>
      </c>
      <c r="I1350" s="190">
        <v>1271.2905224390001</v>
      </c>
      <c r="J1350" s="190">
        <v>22.627678645000003</v>
      </c>
      <c r="K1350" s="190">
        <v>521.17711690400006</v>
      </c>
      <c r="L1350" s="190">
        <v>342.08263707999993</v>
      </c>
      <c r="M1350" s="190">
        <v>179.09447982400002</v>
      </c>
      <c r="N1350" s="190">
        <v>81.241166641999996</v>
      </c>
      <c r="O1350" s="190">
        <v>76.525247777999994</v>
      </c>
      <c r="P1350" s="190">
        <v>4.7159188639999998</v>
      </c>
    </row>
    <row r="1351" spans="1:16" ht="15" customHeight="1" x14ac:dyDescent="0.2">
      <c r="A1351" s="188" t="s">
        <v>1240</v>
      </c>
      <c r="B1351" s="187" t="s">
        <v>17</v>
      </c>
      <c r="C1351" s="188">
        <v>1</v>
      </c>
      <c r="D1351" s="188">
        <v>103</v>
      </c>
      <c r="E1351" s="189" t="s">
        <v>111</v>
      </c>
      <c r="F1351" s="190">
        <v>38</v>
      </c>
      <c r="G1351" s="190">
        <v>406.46059135200005</v>
      </c>
      <c r="H1351" s="190">
        <v>285.95762294500003</v>
      </c>
      <c r="I1351" s="190">
        <v>267.75117925699999</v>
      </c>
      <c r="J1351" s="190">
        <v>18.206443688</v>
      </c>
      <c r="K1351" s="190">
        <v>91.456709852000003</v>
      </c>
      <c r="L1351" s="190">
        <v>37.424491412999998</v>
      </c>
      <c r="M1351" s="190">
        <v>54.032218438999998</v>
      </c>
      <c r="N1351" s="190">
        <v>29.046258544000001</v>
      </c>
      <c r="O1351" s="190">
        <v>26.910189429999999</v>
      </c>
      <c r="P1351" s="190">
        <v>2.1360691140000001</v>
      </c>
    </row>
    <row r="1352" spans="1:16" ht="15" customHeight="1" x14ac:dyDescent="0.2">
      <c r="A1352" s="188" t="s">
        <v>1240</v>
      </c>
      <c r="B1352" s="187" t="s">
        <v>17</v>
      </c>
      <c r="C1352" s="188">
        <v>1</v>
      </c>
      <c r="D1352" s="188">
        <v>104</v>
      </c>
      <c r="E1352" s="189" t="s">
        <v>1108</v>
      </c>
      <c r="F1352" s="190">
        <v>14</v>
      </c>
      <c r="G1352" s="190">
        <v>45</v>
      </c>
      <c r="H1352" s="190">
        <v>24</v>
      </c>
      <c r="I1352" s="190">
        <v>23</v>
      </c>
      <c r="J1352" s="190">
        <v>1</v>
      </c>
      <c r="K1352" s="190">
        <v>17</v>
      </c>
      <c r="L1352" s="190">
        <v>2</v>
      </c>
      <c r="M1352" s="190">
        <v>15</v>
      </c>
      <c r="N1352" s="190">
        <v>4</v>
      </c>
      <c r="O1352" s="190">
        <v>3</v>
      </c>
      <c r="P1352" s="190">
        <v>1</v>
      </c>
    </row>
    <row r="1353" spans="1:16" ht="15" customHeight="1" x14ac:dyDescent="0.2">
      <c r="A1353" s="188" t="s">
        <v>1240</v>
      </c>
      <c r="B1353" s="187" t="s">
        <v>17</v>
      </c>
      <c r="C1353" s="188">
        <v>1</v>
      </c>
      <c r="D1353" s="188">
        <v>105</v>
      </c>
      <c r="E1353" s="189" t="s">
        <v>1109</v>
      </c>
      <c r="F1353" s="190">
        <v>43</v>
      </c>
      <c r="G1353" s="190">
        <v>170.99999999900001</v>
      </c>
      <c r="H1353" s="190">
        <v>126.999999999</v>
      </c>
      <c r="I1353" s="190">
        <v>104.999999999</v>
      </c>
      <c r="J1353" s="190">
        <v>22</v>
      </c>
      <c r="K1353" s="190">
        <v>30.999999999</v>
      </c>
      <c r="L1353" s="190">
        <v>10</v>
      </c>
      <c r="M1353" s="190">
        <v>20.999999999</v>
      </c>
      <c r="N1353" s="190">
        <v>13</v>
      </c>
      <c r="O1353" s="190">
        <v>8</v>
      </c>
      <c r="P1353" s="190">
        <v>5</v>
      </c>
    </row>
    <row r="1354" spans="1:16" ht="15" customHeight="1" x14ac:dyDescent="0.2">
      <c r="A1354" s="188" t="s">
        <v>1240</v>
      </c>
      <c r="B1354" s="187" t="s">
        <v>17</v>
      </c>
      <c r="C1354" s="188">
        <v>1</v>
      </c>
      <c r="D1354" s="188">
        <v>106</v>
      </c>
      <c r="E1354" s="189" t="s">
        <v>1204</v>
      </c>
      <c r="F1354" s="190">
        <v>75</v>
      </c>
      <c r="G1354" s="190">
        <v>622.84812342399994</v>
      </c>
      <c r="H1354" s="190">
        <v>408.00617346599995</v>
      </c>
      <c r="I1354" s="190">
        <v>389.54621496499999</v>
      </c>
      <c r="J1354" s="190">
        <v>18.459958500999999</v>
      </c>
      <c r="K1354" s="190">
        <v>199.84194993699998</v>
      </c>
      <c r="L1354" s="190">
        <v>114.044439096</v>
      </c>
      <c r="M1354" s="190">
        <v>85.797510841000005</v>
      </c>
      <c r="N1354" s="190">
        <v>14.999999997</v>
      </c>
      <c r="O1354" s="190">
        <v>9.9999999989999999</v>
      </c>
      <c r="P1354" s="190">
        <v>4.9999999979999998</v>
      </c>
    </row>
    <row r="1355" spans="1:16" ht="15" customHeight="1" x14ac:dyDescent="0.2">
      <c r="A1355" s="188" t="s">
        <v>1240</v>
      </c>
      <c r="B1355" s="187" t="s">
        <v>17</v>
      </c>
      <c r="C1355" s="188">
        <v>1</v>
      </c>
      <c r="D1355" s="188">
        <v>107</v>
      </c>
      <c r="E1355" s="189" t="s">
        <v>72</v>
      </c>
      <c r="F1355" s="190">
        <v>20</v>
      </c>
      <c r="G1355" s="190">
        <v>261.89453124600004</v>
      </c>
      <c r="H1355" s="190">
        <v>159.066406245</v>
      </c>
      <c r="I1355" s="190">
        <v>155.12499999599999</v>
      </c>
      <c r="J1355" s="190">
        <v>3.9414062489999999</v>
      </c>
      <c r="K1355" s="190">
        <v>69.179687494999996</v>
      </c>
      <c r="L1355" s="190">
        <v>42.355468748</v>
      </c>
      <c r="M1355" s="190">
        <v>26.824218747</v>
      </c>
      <c r="N1355" s="190">
        <v>33.648437498</v>
      </c>
      <c r="O1355" s="190">
        <v>32.648437498</v>
      </c>
      <c r="P1355" s="190">
        <v>1</v>
      </c>
    </row>
    <row r="1356" spans="1:16" ht="15" customHeight="1" x14ac:dyDescent="0.2">
      <c r="A1356" s="188" t="s">
        <v>1240</v>
      </c>
      <c r="B1356" s="187" t="s">
        <v>17</v>
      </c>
      <c r="C1356" s="188">
        <v>1</v>
      </c>
      <c r="D1356" s="188">
        <v>108</v>
      </c>
      <c r="E1356" s="189" t="s">
        <v>1110</v>
      </c>
      <c r="F1356" s="190">
        <v>96</v>
      </c>
      <c r="G1356" s="190">
        <v>941.99999999200008</v>
      </c>
      <c r="H1356" s="190">
        <v>627.999999989</v>
      </c>
      <c r="I1356" s="190">
        <v>515.99999999200008</v>
      </c>
      <c r="J1356" s="190">
        <v>111.99999999699999</v>
      </c>
      <c r="K1356" s="190">
        <v>269.999999989</v>
      </c>
      <c r="L1356" s="190">
        <v>136.999999995</v>
      </c>
      <c r="M1356" s="190">
        <v>132.99999999400001</v>
      </c>
      <c r="N1356" s="190">
        <v>43.999999994</v>
      </c>
      <c r="O1356" s="190">
        <v>39.999999995000003</v>
      </c>
      <c r="P1356" s="190">
        <v>3.9999999989999999</v>
      </c>
    </row>
    <row r="1357" spans="1:16" ht="15" customHeight="1" x14ac:dyDescent="0.2">
      <c r="A1357" s="188" t="s">
        <v>1240</v>
      </c>
      <c r="B1357" s="187" t="s">
        <v>17</v>
      </c>
      <c r="C1357" s="188">
        <v>1</v>
      </c>
      <c r="D1357" s="188">
        <v>110</v>
      </c>
      <c r="E1357" s="189" t="s">
        <v>112</v>
      </c>
      <c r="F1357" s="190">
        <v>142</v>
      </c>
      <c r="G1357" s="190">
        <v>2725.3062003</v>
      </c>
      <c r="H1357" s="190">
        <v>1432.579030957</v>
      </c>
      <c r="I1357" s="190">
        <v>1311.304403486</v>
      </c>
      <c r="J1357" s="190">
        <v>121.274627471</v>
      </c>
      <c r="K1357" s="190">
        <v>1167.0557611659999</v>
      </c>
      <c r="L1357" s="190">
        <v>770.20960598200008</v>
      </c>
      <c r="M1357" s="190">
        <v>396.846155184</v>
      </c>
      <c r="N1357" s="190">
        <v>125.671408153</v>
      </c>
      <c r="O1357" s="190">
        <v>102.473017814</v>
      </c>
      <c r="P1357" s="190">
        <v>23.198390338999999</v>
      </c>
    </row>
    <row r="1358" spans="1:16" ht="15" customHeight="1" x14ac:dyDescent="0.2">
      <c r="A1358" s="188" t="s">
        <v>1240</v>
      </c>
      <c r="B1358" s="187" t="s">
        <v>17</v>
      </c>
      <c r="C1358" s="188">
        <v>1</v>
      </c>
      <c r="D1358" s="188">
        <v>111</v>
      </c>
      <c r="E1358" s="189" t="s">
        <v>1111</v>
      </c>
      <c r="F1358" s="190">
        <v>67</v>
      </c>
      <c r="G1358" s="190">
        <v>727.06478822600002</v>
      </c>
      <c r="H1358" s="190">
        <v>389.76201139100004</v>
      </c>
      <c r="I1358" s="190">
        <v>370.76201139300002</v>
      </c>
      <c r="J1358" s="190">
        <v>18.999999998</v>
      </c>
      <c r="K1358" s="190">
        <v>264.44994673299999</v>
      </c>
      <c r="L1358" s="190">
        <v>135.977087146</v>
      </c>
      <c r="M1358" s="190">
        <v>128.47285958700002</v>
      </c>
      <c r="N1358" s="190">
        <v>72.852830075999989</v>
      </c>
      <c r="O1358" s="190">
        <v>60.966144526000001</v>
      </c>
      <c r="P1358" s="190">
        <v>11.886685549999999</v>
      </c>
    </row>
    <row r="1359" spans="1:16" ht="15" customHeight="1" x14ac:dyDescent="0.2">
      <c r="A1359" s="188" t="s">
        <v>1240</v>
      </c>
      <c r="B1359" s="187" t="s">
        <v>17</v>
      </c>
      <c r="C1359" s="188">
        <v>1</v>
      </c>
      <c r="D1359" s="188">
        <v>112</v>
      </c>
      <c r="E1359" s="189" t="s">
        <v>1112</v>
      </c>
      <c r="F1359" s="190">
        <v>72</v>
      </c>
      <c r="G1359" s="190">
        <v>499.45748105900003</v>
      </c>
      <c r="H1359" s="190">
        <v>265.17992413899998</v>
      </c>
      <c r="I1359" s="190">
        <v>258.897828613</v>
      </c>
      <c r="J1359" s="190">
        <v>6.282095526</v>
      </c>
      <c r="K1359" s="190">
        <v>162.71830466399999</v>
      </c>
      <c r="L1359" s="190">
        <v>69.829884120000003</v>
      </c>
      <c r="M1359" s="190">
        <v>92.888420543999999</v>
      </c>
      <c r="N1359" s="190">
        <v>71.55925223700001</v>
      </c>
      <c r="O1359" s="190">
        <v>66.074667786000006</v>
      </c>
      <c r="P1359" s="190">
        <v>5.4845844509999999</v>
      </c>
    </row>
    <row r="1360" spans="1:16" ht="15" customHeight="1" x14ac:dyDescent="0.2">
      <c r="A1360" s="188" t="s">
        <v>1240</v>
      </c>
      <c r="B1360" s="187" t="s">
        <v>17</v>
      </c>
      <c r="C1360" s="188">
        <v>1</v>
      </c>
      <c r="D1360" s="188">
        <v>113</v>
      </c>
      <c r="E1360" s="189" t="s">
        <v>73</v>
      </c>
      <c r="F1360" s="190">
        <v>14</v>
      </c>
      <c r="G1360" s="190">
        <v>91.999999997999993</v>
      </c>
      <c r="H1360" s="190">
        <v>52.999999996</v>
      </c>
      <c r="I1360" s="190">
        <v>30.999999998</v>
      </c>
      <c r="J1360" s="190">
        <v>21.999999998</v>
      </c>
      <c r="K1360" s="190">
        <v>37.999999997000003</v>
      </c>
      <c r="L1360" s="190">
        <v>21.999999999</v>
      </c>
      <c r="M1360" s="190">
        <v>15.999999998</v>
      </c>
      <c r="N1360" s="190">
        <v>0.99999999899999992</v>
      </c>
      <c r="O1360" s="190">
        <v>0</v>
      </c>
      <c r="P1360" s="190">
        <v>0.99999999899999992</v>
      </c>
    </row>
    <row r="1361" spans="1:16" ht="15" customHeight="1" x14ac:dyDescent="0.2">
      <c r="A1361" s="188" t="s">
        <v>1240</v>
      </c>
      <c r="B1361" s="187" t="s">
        <v>17</v>
      </c>
      <c r="C1361" s="188">
        <v>1</v>
      </c>
      <c r="D1361" s="188">
        <v>114</v>
      </c>
      <c r="E1361" s="189" t="s">
        <v>74</v>
      </c>
      <c r="F1361" s="190">
        <v>51</v>
      </c>
      <c r="G1361" s="190">
        <v>781.71951218800007</v>
      </c>
      <c r="H1361" s="190">
        <v>389.88470065599995</v>
      </c>
      <c r="I1361" s="190">
        <v>208.884700659</v>
      </c>
      <c r="J1361" s="190">
        <v>180.99999999699997</v>
      </c>
      <c r="K1361" s="190">
        <v>374.32483368800001</v>
      </c>
      <c r="L1361" s="190">
        <v>243.26321137400004</v>
      </c>
      <c r="M1361" s="190">
        <v>131.061622314</v>
      </c>
      <c r="N1361" s="190">
        <v>17.509977824</v>
      </c>
      <c r="O1361" s="190">
        <v>15.509977826</v>
      </c>
      <c r="P1361" s="190">
        <v>1.9999999979999998</v>
      </c>
    </row>
    <row r="1362" spans="1:16" ht="15" customHeight="1" x14ac:dyDescent="0.2">
      <c r="A1362" s="188" t="s">
        <v>1240</v>
      </c>
      <c r="B1362" s="187" t="s">
        <v>17</v>
      </c>
      <c r="C1362" s="188">
        <v>1</v>
      </c>
      <c r="D1362" s="188">
        <v>115</v>
      </c>
      <c r="E1362" s="189" t="s">
        <v>1205</v>
      </c>
      <c r="F1362" s="190">
        <v>67</v>
      </c>
      <c r="G1362" s="190">
        <v>458.02772942899998</v>
      </c>
      <c r="H1362" s="190">
        <v>250.702595038</v>
      </c>
      <c r="I1362" s="190">
        <v>239.67498162700002</v>
      </c>
      <c r="J1362" s="190">
        <v>11.027613411000001</v>
      </c>
      <c r="K1362" s="190">
        <v>146.69099276200001</v>
      </c>
      <c r="L1362" s="190">
        <v>52.525312292999999</v>
      </c>
      <c r="M1362" s="190">
        <v>94.165680468999994</v>
      </c>
      <c r="N1362" s="190">
        <v>60.634141620000001</v>
      </c>
      <c r="O1362" s="190">
        <v>54.245581463000008</v>
      </c>
      <c r="P1362" s="190">
        <v>6.3885601569999997</v>
      </c>
    </row>
    <row r="1363" spans="1:16" ht="15" customHeight="1" x14ac:dyDescent="0.2">
      <c r="A1363" s="188" t="s">
        <v>1240</v>
      </c>
      <c r="B1363" s="187" t="s">
        <v>17</v>
      </c>
      <c r="C1363" s="188">
        <v>1</v>
      </c>
      <c r="D1363" s="188">
        <v>116</v>
      </c>
      <c r="E1363" s="189" t="s">
        <v>113</v>
      </c>
      <c r="F1363" s="190">
        <v>11</v>
      </c>
      <c r="G1363" s="190">
        <v>230.999999997</v>
      </c>
      <c r="H1363" s="190">
        <v>175.99999999600001</v>
      </c>
      <c r="I1363" s="190">
        <v>100.999999996</v>
      </c>
      <c r="J1363" s="190">
        <v>75</v>
      </c>
      <c r="K1363" s="190">
        <v>54.999999995000003</v>
      </c>
      <c r="L1363" s="190">
        <v>24.999999997</v>
      </c>
      <c r="M1363" s="190">
        <v>29.999999998</v>
      </c>
      <c r="N1363" s="190">
        <v>0</v>
      </c>
      <c r="O1363" s="190">
        <v>0</v>
      </c>
      <c r="P1363" s="190">
        <v>0</v>
      </c>
    </row>
    <row r="1364" spans="1:16" ht="15" customHeight="1" x14ac:dyDescent="0.2">
      <c r="A1364" s="188" t="s">
        <v>1240</v>
      </c>
      <c r="B1364" s="187" t="s">
        <v>17</v>
      </c>
      <c r="C1364" s="188">
        <v>1</v>
      </c>
      <c r="D1364" s="188">
        <v>117</v>
      </c>
      <c r="E1364" s="189" t="s">
        <v>1114</v>
      </c>
      <c r="F1364" s="190">
        <v>10</v>
      </c>
      <c r="G1364" s="190">
        <v>52.013888886999993</v>
      </c>
      <c r="H1364" s="190">
        <v>37.958333330000002</v>
      </c>
      <c r="I1364" s="190">
        <v>7.347222221</v>
      </c>
      <c r="J1364" s="190">
        <v>30.611111108999999</v>
      </c>
      <c r="K1364" s="190">
        <v>14.055555554</v>
      </c>
      <c r="L1364" s="190">
        <v>4</v>
      </c>
      <c r="M1364" s="190">
        <v>10.055555554</v>
      </c>
      <c r="N1364" s="190">
        <v>0</v>
      </c>
      <c r="O1364" s="190">
        <v>0</v>
      </c>
      <c r="P1364" s="190">
        <v>0</v>
      </c>
    </row>
    <row r="1365" spans="1:16" ht="15" customHeight="1" x14ac:dyDescent="0.2">
      <c r="A1365" s="188" t="s">
        <v>1240</v>
      </c>
      <c r="B1365" s="187" t="s">
        <v>17</v>
      </c>
      <c r="C1365" s="188">
        <v>1</v>
      </c>
      <c r="D1365" s="188">
        <v>118</v>
      </c>
      <c r="E1365" s="189" t="s">
        <v>114</v>
      </c>
      <c r="F1365" s="190">
        <v>29</v>
      </c>
      <c r="G1365" s="190">
        <v>156.24749550099997</v>
      </c>
      <c r="H1365" s="190">
        <v>49.538528306000003</v>
      </c>
      <c r="I1365" s="190">
        <v>20.645794361000004</v>
      </c>
      <c r="J1365" s="190">
        <v>28.892733945</v>
      </c>
      <c r="K1365" s="190">
        <v>87.810073231999993</v>
      </c>
      <c r="L1365" s="190">
        <v>21.618128552000002</v>
      </c>
      <c r="M1365" s="190">
        <v>66.191944680000006</v>
      </c>
      <c r="N1365" s="190">
        <v>18.898893949999998</v>
      </c>
      <c r="O1365" s="190">
        <v>6.5803778559999992</v>
      </c>
      <c r="P1365" s="190">
        <v>12.318516094</v>
      </c>
    </row>
    <row r="1366" spans="1:16" ht="15" customHeight="1" x14ac:dyDescent="0.2">
      <c r="A1366" s="188" t="s">
        <v>1240</v>
      </c>
      <c r="B1366" s="187" t="s">
        <v>17</v>
      </c>
      <c r="C1366" s="188">
        <v>1</v>
      </c>
      <c r="D1366" s="188">
        <v>119</v>
      </c>
      <c r="E1366" s="189" t="s">
        <v>1206</v>
      </c>
      <c r="F1366" s="190">
        <v>96</v>
      </c>
      <c r="G1366" s="190">
        <v>1130.5035239079998</v>
      </c>
      <c r="H1366" s="190">
        <v>885.01938796399997</v>
      </c>
      <c r="I1366" s="190">
        <v>444.01100331699996</v>
      </c>
      <c r="J1366" s="190">
        <v>441.00838464700001</v>
      </c>
      <c r="K1366" s="190">
        <v>219.34004367300003</v>
      </c>
      <c r="L1366" s="190">
        <v>44.011085843000004</v>
      </c>
      <c r="M1366" s="190">
        <v>175.32895783000001</v>
      </c>
      <c r="N1366" s="190">
        <v>26.144092200999999</v>
      </c>
      <c r="O1366" s="190">
        <v>9.0480307320000009</v>
      </c>
      <c r="P1366" s="190">
        <v>17.096061468999999</v>
      </c>
    </row>
    <row r="1367" spans="1:16" ht="15" customHeight="1" x14ac:dyDescent="0.2">
      <c r="A1367" s="188" t="s">
        <v>1240</v>
      </c>
      <c r="B1367" s="187" t="s">
        <v>17</v>
      </c>
      <c r="C1367" s="188">
        <v>1</v>
      </c>
      <c r="D1367" s="188">
        <v>120</v>
      </c>
      <c r="E1367" s="189" t="s">
        <v>1116</v>
      </c>
      <c r="F1367" s="190">
        <v>24</v>
      </c>
      <c r="G1367" s="190">
        <v>55.999999998</v>
      </c>
      <c r="H1367" s="190">
        <v>46.999999998999996</v>
      </c>
      <c r="I1367" s="190">
        <v>5</v>
      </c>
      <c r="J1367" s="190">
        <v>41.999999998999996</v>
      </c>
      <c r="K1367" s="190">
        <v>6.9999999989999999</v>
      </c>
      <c r="L1367" s="190">
        <v>0</v>
      </c>
      <c r="M1367" s="190">
        <v>6.9999999989999999</v>
      </c>
      <c r="N1367" s="190">
        <v>2</v>
      </c>
      <c r="O1367" s="190">
        <v>0</v>
      </c>
      <c r="P1367" s="190">
        <v>2</v>
      </c>
    </row>
    <row r="1368" spans="1:16" ht="15" customHeight="1" x14ac:dyDescent="0.2">
      <c r="A1368" s="188" t="s">
        <v>1240</v>
      </c>
      <c r="B1368" s="187" t="s">
        <v>17</v>
      </c>
      <c r="C1368" s="188">
        <v>1</v>
      </c>
      <c r="D1368" s="188">
        <v>121</v>
      </c>
      <c r="E1368" s="189" t="s">
        <v>1117</v>
      </c>
      <c r="F1368" s="190">
        <v>48</v>
      </c>
      <c r="G1368" s="190">
        <v>249.13583321300004</v>
      </c>
      <c r="H1368" s="190">
        <v>168.33412363100001</v>
      </c>
      <c r="I1368" s="190">
        <v>94.999999996</v>
      </c>
      <c r="J1368" s="190">
        <v>73.334123634999997</v>
      </c>
      <c r="K1368" s="190">
        <v>62.376319428999999</v>
      </c>
      <c r="L1368" s="190">
        <v>14.976212258</v>
      </c>
      <c r="M1368" s="190">
        <v>47.400107171000002</v>
      </c>
      <c r="N1368" s="190">
        <v>18.425390139000001</v>
      </c>
      <c r="O1368" s="190">
        <v>5.9999999989999999</v>
      </c>
      <c r="P1368" s="190">
        <v>12.425390139999999</v>
      </c>
    </row>
    <row r="1369" spans="1:16" ht="15" customHeight="1" x14ac:dyDescent="0.2">
      <c r="A1369" s="188" t="s">
        <v>1240</v>
      </c>
      <c r="B1369" s="187" t="s">
        <v>17</v>
      </c>
      <c r="C1369" s="188">
        <v>1</v>
      </c>
      <c r="D1369" s="188">
        <v>122</v>
      </c>
      <c r="E1369" s="189" t="s">
        <v>1159</v>
      </c>
      <c r="F1369" s="190">
        <v>4</v>
      </c>
      <c r="G1369" s="190">
        <v>5</v>
      </c>
      <c r="H1369" s="190">
        <v>3</v>
      </c>
      <c r="I1369" s="190">
        <v>1</v>
      </c>
      <c r="J1369" s="190">
        <v>2</v>
      </c>
      <c r="K1369" s="190">
        <v>2</v>
      </c>
      <c r="L1369" s="190">
        <v>0</v>
      </c>
      <c r="M1369" s="190">
        <v>2</v>
      </c>
      <c r="N1369" s="190">
        <v>0</v>
      </c>
      <c r="O1369" s="190">
        <v>0</v>
      </c>
      <c r="P1369" s="190">
        <v>0</v>
      </c>
    </row>
    <row r="1370" spans="1:16" ht="15" customHeight="1" x14ac:dyDescent="0.2">
      <c r="A1370" s="188" t="s">
        <v>1240</v>
      </c>
      <c r="B1370" s="187" t="s">
        <v>17</v>
      </c>
      <c r="C1370" s="188">
        <v>1</v>
      </c>
      <c r="D1370" s="188">
        <v>123</v>
      </c>
      <c r="E1370" s="189" t="s">
        <v>1118</v>
      </c>
      <c r="F1370" s="190">
        <v>37</v>
      </c>
      <c r="G1370" s="190">
        <v>251.82335766200003</v>
      </c>
      <c r="H1370" s="190">
        <v>215.33284671199999</v>
      </c>
      <c r="I1370" s="190">
        <v>82.992700728000003</v>
      </c>
      <c r="J1370" s="190">
        <v>132.340145984</v>
      </c>
      <c r="K1370" s="190">
        <v>34.478832113000003</v>
      </c>
      <c r="L1370" s="190">
        <v>12.163503649000001</v>
      </c>
      <c r="M1370" s="190">
        <v>22.315328464</v>
      </c>
      <c r="N1370" s="190">
        <v>2.0116788319999999</v>
      </c>
      <c r="O1370" s="190">
        <v>1.0116788320000001</v>
      </c>
      <c r="P1370" s="190">
        <v>1</v>
      </c>
    </row>
    <row r="1371" spans="1:16" ht="15" customHeight="1" x14ac:dyDescent="0.2">
      <c r="A1371" s="188" t="s">
        <v>1240</v>
      </c>
      <c r="B1371" s="187" t="s">
        <v>17</v>
      </c>
      <c r="C1371" s="188">
        <v>1</v>
      </c>
      <c r="D1371" s="188">
        <v>124</v>
      </c>
      <c r="E1371" s="189" t="s">
        <v>75</v>
      </c>
      <c r="F1371" s="190">
        <v>62</v>
      </c>
      <c r="G1371" s="190">
        <v>189.865241647</v>
      </c>
      <c r="H1371" s="190">
        <v>159.96321953</v>
      </c>
      <c r="I1371" s="190">
        <v>15.779041646</v>
      </c>
      <c r="J1371" s="190">
        <v>144.18417788399998</v>
      </c>
      <c r="K1371" s="190">
        <v>6.606896549</v>
      </c>
      <c r="L1371" s="190">
        <v>2.401253917</v>
      </c>
      <c r="M1371" s="190">
        <v>4.205642632</v>
      </c>
      <c r="N1371" s="190">
        <v>23.295125558000002</v>
      </c>
      <c r="O1371" s="190">
        <v>3.2006269569999999</v>
      </c>
      <c r="P1371" s="190">
        <v>20.094498600999998</v>
      </c>
    </row>
    <row r="1372" spans="1:16" ht="15" customHeight="1" x14ac:dyDescent="0.2">
      <c r="A1372" s="188" t="s">
        <v>1240</v>
      </c>
      <c r="B1372" s="187" t="s">
        <v>17</v>
      </c>
      <c r="C1372" s="188">
        <v>1</v>
      </c>
      <c r="D1372" s="188" t="s">
        <v>115</v>
      </c>
      <c r="E1372" s="189" t="s">
        <v>76</v>
      </c>
      <c r="F1372" s="190">
        <v>7</v>
      </c>
      <c r="G1372" s="190">
        <v>36.999999998999996</v>
      </c>
      <c r="H1372" s="190">
        <v>23.799999998000001</v>
      </c>
      <c r="I1372" s="190">
        <v>20.599999999000001</v>
      </c>
      <c r="J1372" s="190">
        <v>3.1999999990000001</v>
      </c>
      <c r="K1372" s="190">
        <v>7.1999999990000001</v>
      </c>
      <c r="L1372" s="190">
        <v>0</v>
      </c>
      <c r="M1372" s="190">
        <v>7.1999999990000001</v>
      </c>
      <c r="N1372" s="190">
        <v>6</v>
      </c>
      <c r="O1372" s="190">
        <v>4</v>
      </c>
      <c r="P1372" s="190">
        <v>2</v>
      </c>
    </row>
    <row r="1373" spans="1:16" ht="15" customHeight="1" x14ac:dyDescent="0.2">
      <c r="A1373" s="188" t="s">
        <v>1240</v>
      </c>
      <c r="B1373" s="187" t="s">
        <v>17</v>
      </c>
      <c r="C1373" s="188">
        <v>1</v>
      </c>
      <c r="D1373" s="188" t="s">
        <v>116</v>
      </c>
      <c r="E1373" s="189" t="s">
        <v>117</v>
      </c>
      <c r="F1373" s="190">
        <v>8</v>
      </c>
      <c r="G1373" s="190">
        <v>17.999999996</v>
      </c>
      <c r="H1373" s="190">
        <v>5.9999999969999998</v>
      </c>
      <c r="I1373" s="190">
        <v>3.9999999979999998</v>
      </c>
      <c r="J1373" s="190">
        <v>1.9999999989999999</v>
      </c>
      <c r="K1373" s="190">
        <v>11.999999996</v>
      </c>
      <c r="L1373" s="190">
        <v>1.9999999989999999</v>
      </c>
      <c r="M1373" s="190">
        <v>9.9999999969999998</v>
      </c>
      <c r="N1373" s="190">
        <v>0</v>
      </c>
      <c r="O1373" s="190">
        <v>0</v>
      </c>
      <c r="P1373" s="190">
        <v>0</v>
      </c>
    </row>
    <row r="1374" spans="1:16" ht="15" customHeight="1" x14ac:dyDescent="0.2">
      <c r="A1374" s="188" t="s">
        <v>1240</v>
      </c>
      <c r="B1374" s="187" t="s">
        <v>17</v>
      </c>
      <c r="C1374" s="188">
        <v>1</v>
      </c>
      <c r="D1374" s="188">
        <v>126</v>
      </c>
      <c r="E1374" s="189" t="s">
        <v>1207</v>
      </c>
      <c r="F1374" s="190">
        <v>85</v>
      </c>
      <c r="G1374" s="190">
        <v>2159.0889637939999</v>
      </c>
      <c r="H1374" s="190">
        <v>1760.4282886920003</v>
      </c>
      <c r="I1374" s="190">
        <v>1455.9220646940003</v>
      </c>
      <c r="J1374" s="190">
        <v>304.506223998</v>
      </c>
      <c r="K1374" s="190">
        <v>387.502987776</v>
      </c>
      <c r="L1374" s="190">
        <v>187.718316765</v>
      </c>
      <c r="M1374" s="190">
        <v>199.784671011</v>
      </c>
      <c r="N1374" s="190">
        <v>11.157687300999999</v>
      </c>
      <c r="O1374" s="190">
        <v>6</v>
      </c>
      <c r="P1374" s="190">
        <v>5.1576873010000002</v>
      </c>
    </row>
    <row r="1375" spans="1:16" ht="15" customHeight="1" x14ac:dyDescent="0.2">
      <c r="A1375" s="188" t="s">
        <v>1240</v>
      </c>
      <c r="B1375" s="187" t="s">
        <v>17</v>
      </c>
      <c r="C1375" s="188">
        <v>1</v>
      </c>
      <c r="D1375" s="188">
        <v>127</v>
      </c>
      <c r="E1375" s="189" t="s">
        <v>1120</v>
      </c>
      <c r="F1375" s="190">
        <v>6</v>
      </c>
      <c r="G1375" s="190">
        <v>15.999999999</v>
      </c>
      <c r="H1375" s="190">
        <v>0</v>
      </c>
      <c r="I1375" s="190">
        <v>0</v>
      </c>
      <c r="J1375" s="190">
        <v>0</v>
      </c>
      <c r="K1375" s="190">
        <v>15.999999999</v>
      </c>
      <c r="L1375" s="190">
        <v>1</v>
      </c>
      <c r="M1375" s="190">
        <v>14.999999999</v>
      </c>
      <c r="N1375" s="190">
        <v>0</v>
      </c>
      <c r="O1375" s="190">
        <v>0</v>
      </c>
      <c r="P1375" s="190">
        <v>0</v>
      </c>
    </row>
    <row r="1376" spans="1:16" ht="15" customHeight="1" x14ac:dyDescent="0.2">
      <c r="A1376" s="188" t="s">
        <v>1240</v>
      </c>
      <c r="B1376" s="187" t="s">
        <v>17</v>
      </c>
      <c r="C1376" s="188">
        <v>1</v>
      </c>
      <c r="D1376" s="188">
        <v>128</v>
      </c>
      <c r="E1376" s="189" t="s">
        <v>1121</v>
      </c>
      <c r="F1376" s="190">
        <v>5</v>
      </c>
      <c r="G1376" s="190">
        <v>20</v>
      </c>
      <c r="H1376" s="190">
        <v>6</v>
      </c>
      <c r="I1376" s="190">
        <v>5</v>
      </c>
      <c r="J1376" s="190">
        <v>1</v>
      </c>
      <c r="K1376" s="190">
        <v>14</v>
      </c>
      <c r="L1376" s="190">
        <v>9</v>
      </c>
      <c r="M1376" s="190">
        <v>5</v>
      </c>
      <c r="N1376" s="190">
        <v>0</v>
      </c>
      <c r="O1376" s="190">
        <v>0</v>
      </c>
      <c r="P1376" s="190">
        <v>0</v>
      </c>
    </row>
    <row r="1377" spans="1:16" ht="15" customHeight="1" x14ac:dyDescent="0.2">
      <c r="A1377" s="188" t="s">
        <v>1240</v>
      </c>
      <c r="B1377" s="187" t="s">
        <v>17</v>
      </c>
      <c r="C1377" s="188">
        <v>1</v>
      </c>
      <c r="D1377" s="188">
        <v>129</v>
      </c>
      <c r="E1377" s="189" t="s">
        <v>1122</v>
      </c>
      <c r="F1377" s="190">
        <v>4</v>
      </c>
      <c r="G1377" s="190">
        <v>5</v>
      </c>
      <c r="H1377" s="190">
        <v>0</v>
      </c>
      <c r="I1377" s="190">
        <v>0</v>
      </c>
      <c r="J1377" s="190">
        <v>0</v>
      </c>
      <c r="K1377" s="190">
        <v>5</v>
      </c>
      <c r="L1377" s="190">
        <v>1</v>
      </c>
      <c r="M1377" s="190">
        <v>4</v>
      </c>
      <c r="N1377" s="190">
        <v>0</v>
      </c>
      <c r="O1377" s="190">
        <v>0</v>
      </c>
      <c r="P1377" s="190">
        <v>0</v>
      </c>
    </row>
    <row r="1378" spans="1:16" ht="15" customHeight="1" x14ac:dyDescent="0.2">
      <c r="A1378" s="188" t="s">
        <v>1240</v>
      </c>
      <c r="B1378" s="187" t="s">
        <v>17</v>
      </c>
      <c r="C1378" s="188">
        <v>2</v>
      </c>
      <c r="D1378" s="188">
        <v>202</v>
      </c>
      <c r="E1378" s="189" t="s">
        <v>77</v>
      </c>
      <c r="F1378" s="190">
        <v>8</v>
      </c>
      <c r="G1378" s="190">
        <v>131.44956139800001</v>
      </c>
      <c r="H1378" s="190">
        <v>56.210526315000003</v>
      </c>
      <c r="I1378" s="190">
        <v>56.210526315000003</v>
      </c>
      <c r="J1378" s="190">
        <v>0</v>
      </c>
      <c r="K1378" s="190">
        <v>75.239035082000001</v>
      </c>
      <c r="L1378" s="190">
        <v>68.681140345999992</v>
      </c>
      <c r="M1378" s="190">
        <v>6.5578947359999997</v>
      </c>
      <c r="N1378" s="190">
        <v>0</v>
      </c>
      <c r="O1378" s="190">
        <v>0</v>
      </c>
      <c r="P1378" s="190">
        <v>0</v>
      </c>
    </row>
    <row r="1379" spans="1:16" ht="15" customHeight="1" x14ac:dyDescent="0.2">
      <c r="A1379" s="188" t="s">
        <v>1240</v>
      </c>
      <c r="B1379" s="187" t="s">
        <v>17</v>
      </c>
      <c r="C1379" s="188">
        <v>2</v>
      </c>
      <c r="D1379" s="188">
        <v>203</v>
      </c>
      <c r="E1379" s="189" t="s">
        <v>1124</v>
      </c>
      <c r="F1379" s="190">
        <v>13</v>
      </c>
      <c r="G1379" s="190">
        <v>412.46580709199998</v>
      </c>
      <c r="H1379" s="190">
        <v>247.793098818</v>
      </c>
      <c r="I1379" s="190">
        <v>237.47444216400001</v>
      </c>
      <c r="J1379" s="190">
        <v>10.318656654000002</v>
      </c>
      <c r="K1379" s="190">
        <v>150.73332963800001</v>
      </c>
      <c r="L1379" s="190">
        <v>103.420155065</v>
      </c>
      <c r="M1379" s="190">
        <v>47.313174572999998</v>
      </c>
      <c r="N1379" s="190">
        <v>13.939378617999999</v>
      </c>
      <c r="O1379" s="190">
        <v>9.8710186320000002</v>
      </c>
      <c r="P1379" s="190">
        <v>4.0683599859999999</v>
      </c>
    </row>
    <row r="1380" spans="1:16" ht="15" customHeight="1" x14ac:dyDescent="0.2">
      <c r="A1380" s="188" t="s">
        <v>1240</v>
      </c>
      <c r="B1380" s="187" t="s">
        <v>17</v>
      </c>
      <c r="C1380" s="188">
        <v>2</v>
      </c>
      <c r="D1380" s="188">
        <v>205</v>
      </c>
      <c r="E1380" s="189" t="s">
        <v>79</v>
      </c>
      <c r="F1380" s="190">
        <v>17</v>
      </c>
      <c r="G1380" s="190">
        <v>4630.1443850209998</v>
      </c>
      <c r="H1380" s="190">
        <v>2377.737967905</v>
      </c>
      <c r="I1380" s="190">
        <v>2052.2566844860003</v>
      </c>
      <c r="J1380" s="190">
        <v>325.48128341900002</v>
      </c>
      <c r="K1380" s="190">
        <v>2111.406417101</v>
      </c>
      <c r="L1380" s="190">
        <v>1408.9625668389999</v>
      </c>
      <c r="M1380" s="190">
        <v>702.44385026200007</v>
      </c>
      <c r="N1380" s="190">
        <v>140.99999999299999</v>
      </c>
      <c r="O1380" s="190">
        <v>109.99999999499998</v>
      </c>
      <c r="P1380" s="190">
        <v>30.999999998</v>
      </c>
    </row>
    <row r="1381" spans="1:16" ht="15" customHeight="1" x14ac:dyDescent="0.2">
      <c r="A1381" s="188" t="s">
        <v>1240</v>
      </c>
      <c r="B1381" s="187" t="s">
        <v>17</v>
      </c>
      <c r="C1381" s="188">
        <v>2</v>
      </c>
      <c r="D1381" s="188">
        <v>206</v>
      </c>
      <c r="E1381" s="189" t="s">
        <v>80</v>
      </c>
      <c r="F1381" s="190">
        <v>1</v>
      </c>
      <c r="G1381" s="190" t="s">
        <v>141</v>
      </c>
      <c r="H1381" s="190" t="s">
        <v>141</v>
      </c>
      <c r="I1381" s="190" t="s">
        <v>141</v>
      </c>
      <c r="J1381" s="190" t="s">
        <v>141</v>
      </c>
      <c r="K1381" s="190" t="s">
        <v>141</v>
      </c>
      <c r="L1381" s="190" t="s">
        <v>141</v>
      </c>
      <c r="M1381" s="190" t="s">
        <v>141</v>
      </c>
      <c r="N1381" s="190" t="s">
        <v>141</v>
      </c>
      <c r="O1381" s="190" t="s">
        <v>141</v>
      </c>
      <c r="P1381" s="190" t="s">
        <v>141</v>
      </c>
    </row>
    <row r="1382" spans="1:16" ht="15" customHeight="1" x14ac:dyDescent="0.2">
      <c r="A1382" s="188" t="s">
        <v>1240</v>
      </c>
      <c r="B1382" s="187" t="s">
        <v>17</v>
      </c>
      <c r="C1382" s="188">
        <v>2</v>
      </c>
      <c r="D1382" s="188">
        <v>207</v>
      </c>
      <c r="E1382" s="189" t="s">
        <v>1125</v>
      </c>
      <c r="F1382" s="190">
        <v>2</v>
      </c>
      <c r="G1382" s="190" t="s">
        <v>141</v>
      </c>
      <c r="H1382" s="190" t="s">
        <v>141</v>
      </c>
      <c r="I1382" s="190" t="s">
        <v>141</v>
      </c>
      <c r="J1382" s="190" t="s">
        <v>141</v>
      </c>
      <c r="K1382" s="190" t="s">
        <v>141</v>
      </c>
      <c r="L1382" s="190" t="s">
        <v>141</v>
      </c>
      <c r="M1382" s="190" t="s">
        <v>141</v>
      </c>
      <c r="N1382" s="190" t="s">
        <v>141</v>
      </c>
      <c r="O1382" s="190" t="s">
        <v>141</v>
      </c>
      <c r="P1382" s="190" t="s">
        <v>141</v>
      </c>
    </row>
    <row r="1383" spans="1:16" ht="15" customHeight="1" x14ac:dyDescent="0.2">
      <c r="A1383" s="188" t="s">
        <v>1240</v>
      </c>
      <c r="B1383" s="187" t="s">
        <v>17</v>
      </c>
      <c r="C1383" s="188">
        <v>2</v>
      </c>
      <c r="D1383" s="188">
        <v>209</v>
      </c>
      <c r="E1383" s="189" t="s">
        <v>81</v>
      </c>
      <c r="F1383" s="190">
        <v>2</v>
      </c>
      <c r="G1383" s="190" t="s">
        <v>141</v>
      </c>
      <c r="H1383" s="190" t="s">
        <v>141</v>
      </c>
      <c r="I1383" s="190" t="s">
        <v>141</v>
      </c>
      <c r="J1383" s="190" t="s">
        <v>141</v>
      </c>
      <c r="K1383" s="190" t="s">
        <v>141</v>
      </c>
      <c r="L1383" s="190" t="s">
        <v>141</v>
      </c>
      <c r="M1383" s="190" t="s">
        <v>141</v>
      </c>
      <c r="N1383" s="190" t="s">
        <v>141</v>
      </c>
      <c r="O1383" s="190" t="s">
        <v>141</v>
      </c>
      <c r="P1383" s="190" t="s">
        <v>141</v>
      </c>
    </row>
    <row r="1384" spans="1:16" ht="15" customHeight="1" x14ac:dyDescent="0.2">
      <c r="A1384" s="188" t="s">
        <v>1240</v>
      </c>
      <c r="B1384" s="187" t="s">
        <v>17</v>
      </c>
      <c r="C1384" s="188">
        <v>2</v>
      </c>
      <c r="D1384" s="188">
        <v>210</v>
      </c>
      <c r="E1384" s="189" t="s">
        <v>118</v>
      </c>
      <c r="F1384" s="190">
        <v>26</v>
      </c>
      <c r="G1384" s="190">
        <v>792.97250858799998</v>
      </c>
      <c r="H1384" s="190">
        <v>579.69415806899997</v>
      </c>
      <c r="I1384" s="190">
        <v>503.24398625100002</v>
      </c>
      <c r="J1384" s="190">
        <v>76.450171817999987</v>
      </c>
      <c r="K1384" s="190">
        <v>197.36426116199999</v>
      </c>
      <c r="L1384" s="190">
        <v>116.621993124</v>
      </c>
      <c r="M1384" s="190">
        <v>80.742268037999992</v>
      </c>
      <c r="N1384" s="190">
        <v>15.91408934</v>
      </c>
      <c r="O1384" s="190">
        <v>10.982817864999999</v>
      </c>
      <c r="P1384" s="190">
        <v>4.931271475</v>
      </c>
    </row>
    <row r="1385" spans="1:16" ht="15" customHeight="1" x14ac:dyDescent="0.2">
      <c r="A1385" s="188" t="s">
        <v>1240</v>
      </c>
      <c r="B1385" s="187" t="s">
        <v>17</v>
      </c>
      <c r="C1385" s="188">
        <v>2</v>
      </c>
      <c r="D1385" s="188">
        <v>211</v>
      </c>
      <c r="E1385" s="189" t="s">
        <v>1126</v>
      </c>
      <c r="F1385" s="190">
        <v>9</v>
      </c>
      <c r="G1385" s="190">
        <v>947.12158663699995</v>
      </c>
      <c r="H1385" s="190">
        <v>531.06191605100003</v>
      </c>
      <c r="I1385" s="190">
        <v>396.91117605699998</v>
      </c>
      <c r="J1385" s="190">
        <v>134.15073999399999</v>
      </c>
      <c r="K1385" s="190">
        <v>391.52439707300005</v>
      </c>
      <c r="L1385" s="190">
        <v>210.56384362</v>
      </c>
      <c r="M1385" s="190">
        <v>180.96055345299999</v>
      </c>
      <c r="N1385" s="190">
        <v>24.535273502000003</v>
      </c>
      <c r="O1385" s="190">
        <v>17.21778814</v>
      </c>
      <c r="P1385" s="190">
        <v>7.3174853620000011</v>
      </c>
    </row>
    <row r="1386" spans="1:16" ht="15" customHeight="1" x14ac:dyDescent="0.2">
      <c r="A1386" s="188" t="s">
        <v>1240</v>
      </c>
      <c r="B1386" s="187" t="s">
        <v>17</v>
      </c>
      <c r="C1386" s="188">
        <v>2</v>
      </c>
      <c r="D1386" s="188">
        <v>212</v>
      </c>
      <c r="E1386" s="189" t="s">
        <v>1209</v>
      </c>
      <c r="F1386" s="190">
        <v>6</v>
      </c>
      <c r="G1386" s="190">
        <v>475.06249999900001</v>
      </c>
      <c r="H1386" s="190">
        <v>327.519230768</v>
      </c>
      <c r="I1386" s="190">
        <v>126.644230769</v>
      </c>
      <c r="J1386" s="190">
        <v>200.87499999900001</v>
      </c>
      <c r="K1386" s="190">
        <v>144.16666666500001</v>
      </c>
      <c r="L1386" s="190">
        <v>45.687499998999996</v>
      </c>
      <c r="M1386" s="190">
        <v>98.479166665999998</v>
      </c>
      <c r="N1386" s="190">
        <v>3.3766025640000001</v>
      </c>
      <c r="O1386" s="190">
        <v>0.37660256399999997</v>
      </c>
      <c r="P1386" s="190">
        <v>3</v>
      </c>
    </row>
    <row r="1387" spans="1:16" ht="15" customHeight="1" x14ac:dyDescent="0.2">
      <c r="A1387" s="188" t="s">
        <v>1240</v>
      </c>
      <c r="B1387" s="187" t="s">
        <v>17</v>
      </c>
      <c r="C1387" s="188">
        <v>2</v>
      </c>
      <c r="D1387" s="188">
        <v>213</v>
      </c>
      <c r="E1387" s="189" t="s">
        <v>1128</v>
      </c>
      <c r="F1387" s="190">
        <v>1</v>
      </c>
      <c r="G1387" s="190" t="s">
        <v>141</v>
      </c>
      <c r="H1387" s="190" t="s">
        <v>141</v>
      </c>
      <c r="I1387" s="190" t="s">
        <v>141</v>
      </c>
      <c r="J1387" s="190" t="s">
        <v>141</v>
      </c>
      <c r="K1387" s="190" t="s">
        <v>141</v>
      </c>
      <c r="L1387" s="190" t="s">
        <v>141</v>
      </c>
      <c r="M1387" s="190" t="s">
        <v>141</v>
      </c>
      <c r="N1387" s="190" t="s">
        <v>141</v>
      </c>
      <c r="O1387" s="190" t="s">
        <v>141</v>
      </c>
      <c r="P1387" s="190" t="s">
        <v>141</v>
      </c>
    </row>
    <row r="1388" spans="1:16" ht="15" customHeight="1" x14ac:dyDescent="0.2">
      <c r="A1388" s="188" t="s">
        <v>1240</v>
      </c>
      <c r="B1388" s="187" t="s">
        <v>17</v>
      </c>
      <c r="C1388" s="188">
        <v>2</v>
      </c>
      <c r="D1388" s="188">
        <v>216</v>
      </c>
      <c r="E1388" s="189" t="s">
        <v>1210</v>
      </c>
      <c r="F1388" s="190">
        <v>45</v>
      </c>
      <c r="G1388" s="190">
        <v>4750.9155320910004</v>
      </c>
      <c r="H1388" s="190">
        <v>2055.1803617310002</v>
      </c>
      <c r="I1388" s="190">
        <v>1618.2626952339999</v>
      </c>
      <c r="J1388" s="190">
        <v>436.91766649700003</v>
      </c>
      <c r="K1388" s="190">
        <v>2431.1766007480001</v>
      </c>
      <c r="L1388" s="190">
        <v>1856.7649307820002</v>
      </c>
      <c r="M1388" s="190">
        <v>574.41166996599998</v>
      </c>
      <c r="N1388" s="190">
        <v>264.55856957100002</v>
      </c>
      <c r="O1388" s="190">
        <v>231.96162736000002</v>
      </c>
      <c r="P1388" s="190">
        <v>32.596942210999998</v>
      </c>
    </row>
    <row r="1389" spans="1:16" ht="15" customHeight="1" x14ac:dyDescent="0.2">
      <c r="A1389" s="188" t="s">
        <v>1240</v>
      </c>
      <c r="B1389" s="187" t="s">
        <v>17</v>
      </c>
      <c r="C1389" s="188">
        <v>2</v>
      </c>
      <c r="D1389" s="188">
        <v>217</v>
      </c>
      <c r="E1389" s="189" t="s">
        <v>83</v>
      </c>
      <c r="F1389" s="190">
        <v>2</v>
      </c>
      <c r="G1389" s="190" t="s">
        <v>141</v>
      </c>
      <c r="H1389" s="190" t="s">
        <v>141</v>
      </c>
      <c r="I1389" s="190" t="s">
        <v>141</v>
      </c>
      <c r="J1389" s="190" t="s">
        <v>141</v>
      </c>
      <c r="K1389" s="190" t="s">
        <v>141</v>
      </c>
      <c r="L1389" s="190" t="s">
        <v>141</v>
      </c>
      <c r="M1389" s="190" t="s">
        <v>141</v>
      </c>
      <c r="N1389" s="190" t="s">
        <v>141</v>
      </c>
      <c r="O1389" s="190" t="s">
        <v>141</v>
      </c>
      <c r="P1389" s="190" t="s">
        <v>141</v>
      </c>
    </row>
    <row r="1390" spans="1:16" ht="15" customHeight="1" x14ac:dyDescent="0.2">
      <c r="A1390" s="188" t="s">
        <v>1240</v>
      </c>
      <c r="B1390" s="187" t="s">
        <v>17</v>
      </c>
      <c r="C1390" s="188">
        <v>2</v>
      </c>
      <c r="D1390" s="188">
        <v>218</v>
      </c>
      <c r="E1390" s="189" t="s">
        <v>1130</v>
      </c>
      <c r="F1390" s="190">
        <v>9</v>
      </c>
      <c r="G1390" s="190">
        <v>708.16571532900002</v>
      </c>
      <c r="H1390" s="190">
        <v>131.63729822800002</v>
      </c>
      <c r="I1390" s="190">
        <v>95.080248487999995</v>
      </c>
      <c r="J1390" s="190">
        <v>36.557049739999997</v>
      </c>
      <c r="K1390" s="190">
        <v>563.52841709299992</v>
      </c>
      <c r="L1390" s="190">
        <v>410.74646708200004</v>
      </c>
      <c r="M1390" s="190">
        <v>152.78195001099999</v>
      </c>
      <c r="N1390" s="190">
        <v>13</v>
      </c>
      <c r="O1390" s="190">
        <v>12</v>
      </c>
      <c r="P1390" s="190">
        <v>1</v>
      </c>
    </row>
    <row r="1391" spans="1:16" ht="15" customHeight="1" x14ac:dyDescent="0.2">
      <c r="A1391" s="188" t="s">
        <v>1240</v>
      </c>
      <c r="B1391" s="187" t="s">
        <v>17</v>
      </c>
      <c r="C1391" s="188">
        <v>3</v>
      </c>
      <c r="D1391" s="188">
        <v>301</v>
      </c>
      <c r="E1391" s="189" t="s">
        <v>84</v>
      </c>
      <c r="F1391" s="190">
        <v>126</v>
      </c>
      <c r="G1391" s="190">
        <v>2060.621140192</v>
      </c>
      <c r="H1391" s="190">
        <v>281.90483041300001</v>
      </c>
      <c r="I1391" s="190">
        <v>147.43097614000001</v>
      </c>
      <c r="J1391" s="190">
        <v>134.473854273</v>
      </c>
      <c r="K1391" s="190">
        <v>1715.194943495</v>
      </c>
      <c r="L1391" s="190">
        <v>292.81823485199999</v>
      </c>
      <c r="M1391" s="190">
        <v>1422.3767086430003</v>
      </c>
      <c r="N1391" s="190">
        <v>63.521366090000015</v>
      </c>
      <c r="O1391" s="190">
        <v>20.533015110000001</v>
      </c>
      <c r="P1391" s="190">
        <v>42.988350980000007</v>
      </c>
    </row>
    <row r="1392" spans="1:16" ht="15" customHeight="1" x14ac:dyDescent="0.2">
      <c r="A1392" s="188" t="s">
        <v>1240</v>
      </c>
      <c r="B1392" s="187" t="s">
        <v>17</v>
      </c>
      <c r="C1392" s="188">
        <v>3</v>
      </c>
      <c r="D1392" s="188">
        <v>302</v>
      </c>
      <c r="E1392" s="189" t="s">
        <v>85</v>
      </c>
      <c r="F1392" s="190">
        <v>29</v>
      </c>
      <c r="G1392" s="190">
        <v>72</v>
      </c>
      <c r="H1392" s="190">
        <v>0</v>
      </c>
      <c r="I1392" s="190">
        <v>0</v>
      </c>
      <c r="J1392" s="190">
        <v>0</v>
      </c>
      <c r="K1392" s="190">
        <v>72</v>
      </c>
      <c r="L1392" s="190">
        <v>4</v>
      </c>
      <c r="M1392" s="190">
        <v>68</v>
      </c>
      <c r="N1392" s="190">
        <v>0</v>
      </c>
      <c r="O1392" s="190">
        <v>0</v>
      </c>
      <c r="P1392" s="190">
        <v>0</v>
      </c>
    </row>
    <row r="1393" spans="1:16" ht="15" customHeight="1" x14ac:dyDescent="0.2">
      <c r="A1393" s="188" t="s">
        <v>1240</v>
      </c>
      <c r="B1393" s="187" t="s">
        <v>17</v>
      </c>
      <c r="C1393" s="188">
        <v>3</v>
      </c>
      <c r="D1393" s="188">
        <v>303</v>
      </c>
      <c r="E1393" s="189" t="s">
        <v>1131</v>
      </c>
      <c r="F1393" s="190">
        <v>47</v>
      </c>
      <c r="G1393" s="190">
        <v>419.36597363699997</v>
      </c>
      <c r="H1393" s="190">
        <v>55.250243709000003</v>
      </c>
      <c r="I1393" s="190">
        <v>10.461456393999999</v>
      </c>
      <c r="J1393" s="190">
        <v>44.788787315000008</v>
      </c>
      <c r="K1393" s="190">
        <v>351.65053302700005</v>
      </c>
      <c r="L1393" s="190">
        <v>64.45892528200001</v>
      </c>
      <c r="M1393" s="190">
        <v>287.191607745</v>
      </c>
      <c r="N1393" s="190">
        <v>12.465196859000004</v>
      </c>
      <c r="O1393" s="190">
        <v>0.31958435499999999</v>
      </c>
      <c r="P1393" s="190">
        <v>12.145612504000002</v>
      </c>
    </row>
    <row r="1394" spans="1:16" ht="15" customHeight="1" x14ac:dyDescent="0.2">
      <c r="A1394" s="188" t="s">
        <v>1240</v>
      </c>
      <c r="B1394" s="187" t="s">
        <v>17</v>
      </c>
      <c r="C1394" s="188">
        <v>3</v>
      </c>
      <c r="D1394" s="188">
        <v>304</v>
      </c>
      <c r="E1394" s="189" t="s">
        <v>119</v>
      </c>
      <c r="F1394" s="190">
        <v>28</v>
      </c>
      <c r="G1394" s="190">
        <v>247.76334593500005</v>
      </c>
      <c r="H1394" s="190">
        <v>72.035308940999997</v>
      </c>
      <c r="I1394" s="190">
        <v>61.432955016999998</v>
      </c>
      <c r="J1394" s="190">
        <v>10.602353923999999</v>
      </c>
      <c r="K1394" s="190">
        <v>167.08238753999998</v>
      </c>
      <c r="L1394" s="190">
        <v>76.035308943999993</v>
      </c>
      <c r="M1394" s="190">
        <v>91.047078595999992</v>
      </c>
      <c r="N1394" s="190">
        <v>8.6456494150000012</v>
      </c>
      <c r="O1394" s="190">
        <v>6.4842370630000001</v>
      </c>
      <c r="P1394" s="190">
        <v>2.1614123520000001</v>
      </c>
    </row>
    <row r="1395" spans="1:16" ht="15" customHeight="1" x14ac:dyDescent="0.2">
      <c r="A1395" s="188" t="s">
        <v>1240</v>
      </c>
      <c r="B1395" s="187" t="s">
        <v>17</v>
      </c>
      <c r="C1395" s="188">
        <v>3</v>
      </c>
      <c r="D1395" s="188">
        <v>305</v>
      </c>
      <c r="E1395" s="189" t="s">
        <v>86</v>
      </c>
      <c r="F1395" s="190">
        <v>5</v>
      </c>
      <c r="G1395" s="190">
        <v>29</v>
      </c>
      <c r="H1395" s="190">
        <v>18</v>
      </c>
      <c r="I1395" s="190">
        <v>13</v>
      </c>
      <c r="J1395" s="190">
        <v>5</v>
      </c>
      <c r="K1395" s="190">
        <v>10</v>
      </c>
      <c r="L1395" s="190">
        <v>5</v>
      </c>
      <c r="M1395" s="190">
        <v>5</v>
      </c>
      <c r="N1395" s="190">
        <v>1</v>
      </c>
      <c r="O1395" s="190">
        <v>1</v>
      </c>
      <c r="P1395" s="190">
        <v>0</v>
      </c>
    </row>
    <row r="1396" spans="1:16" ht="15" customHeight="1" x14ac:dyDescent="0.2">
      <c r="A1396" s="188" t="s">
        <v>1240</v>
      </c>
      <c r="B1396" s="187" t="s">
        <v>17</v>
      </c>
      <c r="C1396" s="188">
        <v>3</v>
      </c>
      <c r="D1396" s="188">
        <v>306</v>
      </c>
      <c r="E1396" s="189" t="s">
        <v>1132</v>
      </c>
      <c r="F1396" s="190">
        <v>5</v>
      </c>
      <c r="G1396" s="190">
        <v>13.999999998</v>
      </c>
      <c r="H1396" s="190">
        <v>4.9999999979999998</v>
      </c>
      <c r="I1396" s="190">
        <v>1.9999999990000001</v>
      </c>
      <c r="J1396" s="190">
        <v>2.9999999990000004</v>
      </c>
      <c r="K1396" s="190">
        <v>8.9999999979999998</v>
      </c>
      <c r="L1396" s="190">
        <v>5.9999999989999999</v>
      </c>
      <c r="M1396" s="190">
        <v>2.9999999989999999</v>
      </c>
      <c r="N1396" s="190">
        <v>0</v>
      </c>
      <c r="O1396" s="190">
        <v>0</v>
      </c>
      <c r="P1396" s="190">
        <v>0</v>
      </c>
    </row>
    <row r="1397" spans="1:16" ht="15" customHeight="1" x14ac:dyDescent="0.2">
      <c r="A1397" s="188" t="s">
        <v>1240</v>
      </c>
      <c r="B1397" s="187" t="s">
        <v>17</v>
      </c>
      <c r="C1397" s="188">
        <v>3</v>
      </c>
      <c r="D1397" s="188">
        <v>307</v>
      </c>
      <c r="E1397" s="189" t="s">
        <v>87</v>
      </c>
      <c r="F1397" s="190">
        <v>16</v>
      </c>
      <c r="G1397" s="190">
        <v>113.999999999</v>
      </c>
      <c r="H1397" s="190">
        <v>48</v>
      </c>
      <c r="I1397" s="190">
        <v>43</v>
      </c>
      <c r="J1397" s="190">
        <v>5</v>
      </c>
      <c r="K1397" s="190">
        <v>64.999999997999993</v>
      </c>
      <c r="L1397" s="190">
        <v>45.999999998999996</v>
      </c>
      <c r="M1397" s="190">
        <v>18.999999999</v>
      </c>
      <c r="N1397" s="190">
        <v>1</v>
      </c>
      <c r="O1397" s="190">
        <v>1</v>
      </c>
      <c r="P1397" s="190">
        <v>0</v>
      </c>
    </row>
    <row r="1398" spans="1:16" ht="15" customHeight="1" x14ac:dyDescent="0.2">
      <c r="A1398" s="188" t="s">
        <v>1240</v>
      </c>
      <c r="B1398" s="187" t="s">
        <v>17</v>
      </c>
      <c r="C1398" s="188">
        <v>3</v>
      </c>
      <c r="D1398" s="188">
        <v>308</v>
      </c>
      <c r="E1398" s="189" t="s">
        <v>1133</v>
      </c>
      <c r="F1398" s="190">
        <v>113</v>
      </c>
      <c r="G1398" s="190">
        <v>604.517466281</v>
      </c>
      <c r="H1398" s="190">
        <v>44.319210255000002</v>
      </c>
      <c r="I1398" s="190">
        <v>14.703370006</v>
      </c>
      <c r="J1398" s="190">
        <v>29.615840249000001</v>
      </c>
      <c r="K1398" s="190">
        <v>542.07690283600004</v>
      </c>
      <c r="L1398" s="190">
        <v>115.54534251299999</v>
      </c>
      <c r="M1398" s="190">
        <v>426.53156032300001</v>
      </c>
      <c r="N1398" s="190">
        <v>18.121353124999999</v>
      </c>
      <c r="O1398" s="190">
        <v>6.7486975600000001</v>
      </c>
      <c r="P1398" s="190">
        <v>11.372655565000002</v>
      </c>
    </row>
    <row r="1399" spans="1:16" ht="15" customHeight="1" x14ac:dyDescent="0.2">
      <c r="A1399" s="188" t="s">
        <v>1240</v>
      </c>
      <c r="B1399" s="187" t="s">
        <v>17</v>
      </c>
      <c r="C1399" s="188">
        <v>3</v>
      </c>
      <c r="D1399" s="188">
        <v>309</v>
      </c>
      <c r="E1399" s="189" t="s">
        <v>88</v>
      </c>
      <c r="F1399" s="190">
        <v>8</v>
      </c>
      <c r="G1399" s="190">
        <v>17.316853931000001</v>
      </c>
      <c r="H1399" s="190">
        <v>5.9999999989999999</v>
      </c>
      <c r="I1399" s="190">
        <v>5.9999999989999999</v>
      </c>
      <c r="J1399" s="190">
        <v>0</v>
      </c>
      <c r="K1399" s="190">
        <v>11.316853931000001</v>
      </c>
      <c r="L1399" s="190">
        <v>1.593258426</v>
      </c>
      <c r="M1399" s="190">
        <v>9.7235955049999987</v>
      </c>
      <c r="N1399" s="190">
        <v>0</v>
      </c>
      <c r="O1399" s="190">
        <v>0</v>
      </c>
      <c r="P1399" s="190">
        <v>0</v>
      </c>
    </row>
    <row r="1400" spans="1:16" ht="15" customHeight="1" x14ac:dyDescent="0.2">
      <c r="A1400" s="188" t="s">
        <v>1240</v>
      </c>
      <c r="B1400" s="187" t="s">
        <v>17</v>
      </c>
      <c r="C1400" s="188">
        <v>3</v>
      </c>
      <c r="D1400" s="188">
        <v>310</v>
      </c>
      <c r="E1400" s="189" t="s">
        <v>1134</v>
      </c>
      <c r="F1400" s="190">
        <v>9</v>
      </c>
      <c r="G1400" s="190">
        <v>26.794058164999999</v>
      </c>
      <c r="H1400" s="190">
        <v>1.073193727</v>
      </c>
      <c r="I1400" s="190">
        <v>0</v>
      </c>
      <c r="J1400" s="190">
        <v>1.073193727</v>
      </c>
      <c r="K1400" s="190">
        <v>25.577621191999999</v>
      </c>
      <c r="L1400" s="190">
        <v>2.2588807489999998</v>
      </c>
      <c r="M1400" s="190">
        <v>23.318740442999999</v>
      </c>
      <c r="N1400" s="190">
        <v>0.14324324299999999</v>
      </c>
      <c r="O1400" s="190">
        <v>0</v>
      </c>
      <c r="P1400" s="190">
        <v>0.14324324299999999</v>
      </c>
    </row>
    <row r="1401" spans="1:16" ht="15" customHeight="1" x14ac:dyDescent="0.2">
      <c r="A1401" s="188" t="s">
        <v>1240</v>
      </c>
      <c r="B1401" s="187" t="s">
        <v>17</v>
      </c>
      <c r="C1401" s="188">
        <v>3</v>
      </c>
      <c r="D1401" s="188">
        <v>311</v>
      </c>
      <c r="E1401" s="189" t="s">
        <v>89</v>
      </c>
      <c r="F1401" s="190">
        <v>28</v>
      </c>
      <c r="G1401" s="190">
        <v>41.999999997000003</v>
      </c>
      <c r="H1401" s="190">
        <v>10.526315789</v>
      </c>
      <c r="I1401" s="190">
        <v>4.8421052630000005</v>
      </c>
      <c r="J1401" s="190">
        <v>5.6842105260000002</v>
      </c>
      <c r="K1401" s="190">
        <v>31.473684206999998</v>
      </c>
      <c r="L1401" s="190">
        <v>6.9999999979999998</v>
      </c>
      <c r="M1401" s="190">
        <v>24.473684208999998</v>
      </c>
      <c r="N1401" s="190">
        <v>0</v>
      </c>
      <c r="O1401" s="190">
        <v>0</v>
      </c>
      <c r="P1401" s="190">
        <v>0</v>
      </c>
    </row>
    <row r="1402" spans="1:16" ht="15" customHeight="1" x14ac:dyDescent="0.2">
      <c r="A1402" s="188" t="s">
        <v>1240</v>
      </c>
      <c r="B1402" s="187" t="s">
        <v>17</v>
      </c>
      <c r="C1402" s="188">
        <v>3</v>
      </c>
      <c r="D1402" s="188">
        <v>312</v>
      </c>
      <c r="E1402" s="189" t="s">
        <v>1135</v>
      </c>
      <c r="F1402" s="190">
        <v>18</v>
      </c>
      <c r="G1402" s="190">
        <v>47.62353573</v>
      </c>
      <c r="H1402" s="190">
        <v>5.6630174239999995</v>
      </c>
      <c r="I1402" s="190">
        <v>0.53488371999999995</v>
      </c>
      <c r="J1402" s="190">
        <v>5.1281337039999997</v>
      </c>
      <c r="K1402" s="190">
        <v>41.960518303999997</v>
      </c>
      <c r="L1402" s="190">
        <v>7.0640668519999998</v>
      </c>
      <c r="M1402" s="190">
        <v>34.896451452000001</v>
      </c>
      <c r="N1402" s="190">
        <v>0</v>
      </c>
      <c r="O1402" s="190">
        <v>0</v>
      </c>
      <c r="P1402" s="190">
        <v>0</v>
      </c>
    </row>
    <row r="1403" spans="1:16" ht="15" customHeight="1" x14ac:dyDescent="0.2">
      <c r="A1403" s="188" t="s">
        <v>1240</v>
      </c>
      <c r="B1403" s="187" t="s">
        <v>17</v>
      </c>
      <c r="C1403" s="188">
        <v>3</v>
      </c>
      <c r="D1403" s="188">
        <v>313</v>
      </c>
      <c r="E1403" s="189" t="s">
        <v>1211</v>
      </c>
      <c r="F1403" s="190">
        <v>103</v>
      </c>
      <c r="G1403" s="190">
        <v>920.50072286299996</v>
      </c>
      <c r="H1403" s="190">
        <v>241.05769742799998</v>
      </c>
      <c r="I1403" s="190">
        <v>204.02288321700004</v>
      </c>
      <c r="J1403" s="190">
        <v>37.034814210999997</v>
      </c>
      <c r="K1403" s="190">
        <v>661.56852475799997</v>
      </c>
      <c r="L1403" s="190">
        <v>326.83022842400004</v>
      </c>
      <c r="M1403" s="190">
        <v>334.73829633400004</v>
      </c>
      <c r="N1403" s="190">
        <v>17.874500651999998</v>
      </c>
      <c r="O1403" s="190">
        <v>7.8407948609999991</v>
      </c>
      <c r="P1403" s="190">
        <v>10.033705790999999</v>
      </c>
    </row>
    <row r="1404" spans="1:16" ht="15" customHeight="1" x14ac:dyDescent="0.2">
      <c r="A1404" s="188" t="s">
        <v>1240</v>
      </c>
      <c r="B1404" s="187" t="s">
        <v>17</v>
      </c>
      <c r="C1404" s="188">
        <v>3</v>
      </c>
      <c r="D1404" s="188">
        <v>314</v>
      </c>
      <c r="E1404" s="189" t="s">
        <v>1136</v>
      </c>
      <c r="F1404" s="190">
        <v>87</v>
      </c>
      <c r="G1404" s="190">
        <v>798.18536020800002</v>
      </c>
      <c r="H1404" s="190">
        <v>225.95247289899999</v>
      </c>
      <c r="I1404" s="190">
        <v>191.15562952300002</v>
      </c>
      <c r="J1404" s="190">
        <v>34.796843376000005</v>
      </c>
      <c r="K1404" s="190">
        <v>539.65905414100007</v>
      </c>
      <c r="L1404" s="190">
        <v>301.37898171400002</v>
      </c>
      <c r="M1404" s="190">
        <v>238.28007242699996</v>
      </c>
      <c r="N1404" s="190">
        <v>32.573833139999998</v>
      </c>
      <c r="O1404" s="190">
        <v>24.687554946999999</v>
      </c>
      <c r="P1404" s="190">
        <v>7.8862781929999999</v>
      </c>
    </row>
    <row r="1405" spans="1:16" ht="15" customHeight="1" x14ac:dyDescent="0.2">
      <c r="A1405" s="188" t="s">
        <v>1240</v>
      </c>
      <c r="B1405" s="187" t="s">
        <v>17</v>
      </c>
      <c r="C1405" s="188">
        <v>3</v>
      </c>
      <c r="D1405" s="188">
        <v>315</v>
      </c>
      <c r="E1405" s="189" t="s">
        <v>90</v>
      </c>
      <c r="F1405" s="190">
        <v>89</v>
      </c>
      <c r="G1405" s="190">
        <v>734.61725292699998</v>
      </c>
      <c r="H1405" s="190">
        <v>334.05533075199997</v>
      </c>
      <c r="I1405" s="190">
        <v>288.48720630599996</v>
      </c>
      <c r="J1405" s="190">
        <v>45.568124445999999</v>
      </c>
      <c r="K1405" s="190">
        <v>333.669550797</v>
      </c>
      <c r="L1405" s="190">
        <v>205.90037728000001</v>
      </c>
      <c r="M1405" s="190">
        <v>127.76917351699998</v>
      </c>
      <c r="N1405" s="190">
        <v>66.892371333</v>
      </c>
      <c r="O1405" s="190">
        <v>61.944978373999994</v>
      </c>
      <c r="P1405" s="190">
        <v>4.9473929590000001</v>
      </c>
    </row>
    <row r="1406" spans="1:16" ht="15" customHeight="1" x14ac:dyDescent="0.2">
      <c r="A1406" s="188" t="s">
        <v>1240</v>
      </c>
      <c r="B1406" s="187" t="s">
        <v>17</v>
      </c>
      <c r="C1406" s="188">
        <v>3</v>
      </c>
      <c r="D1406" s="188">
        <v>316</v>
      </c>
      <c r="E1406" s="189" t="s">
        <v>1137</v>
      </c>
      <c r="F1406" s="190">
        <v>26</v>
      </c>
      <c r="G1406" s="190">
        <v>103.67183973600001</v>
      </c>
      <c r="H1406" s="190">
        <v>8.6880972669999981</v>
      </c>
      <c r="I1406" s="190">
        <v>3.3438432960000002</v>
      </c>
      <c r="J1406" s="190">
        <v>5.3442539709999997</v>
      </c>
      <c r="K1406" s="190">
        <v>92.773760311000004</v>
      </c>
      <c r="L1406" s="190">
        <v>46.305590864999992</v>
      </c>
      <c r="M1406" s="190">
        <v>46.468169446000005</v>
      </c>
      <c r="N1406" s="190">
        <v>2.2099821359999998</v>
      </c>
      <c r="O1406" s="190">
        <v>0.50662906200000002</v>
      </c>
      <c r="P1406" s="190">
        <v>1.703353074</v>
      </c>
    </row>
    <row r="1407" spans="1:16" ht="15" customHeight="1" x14ac:dyDescent="0.2">
      <c r="A1407" s="188" t="s">
        <v>1240</v>
      </c>
      <c r="B1407" s="187" t="s">
        <v>17</v>
      </c>
      <c r="C1407" s="188">
        <v>3</v>
      </c>
      <c r="D1407" s="188">
        <v>317</v>
      </c>
      <c r="E1407" s="189" t="s">
        <v>1212</v>
      </c>
      <c r="F1407" s="190">
        <v>52</v>
      </c>
      <c r="G1407" s="190">
        <v>375.02417801000001</v>
      </c>
      <c r="H1407" s="190">
        <v>80.59477763999999</v>
      </c>
      <c r="I1407" s="190">
        <v>66.27666076300001</v>
      </c>
      <c r="J1407" s="190">
        <v>14.318116877000001</v>
      </c>
      <c r="K1407" s="190">
        <v>274.443160186</v>
      </c>
      <c r="L1407" s="190">
        <v>115.48322345699999</v>
      </c>
      <c r="M1407" s="190">
        <v>158.95993672899999</v>
      </c>
      <c r="N1407" s="190">
        <v>19.986240159999998</v>
      </c>
      <c r="O1407" s="190">
        <v>8.6520796640000004</v>
      </c>
      <c r="P1407" s="190">
        <v>11.334160495999999</v>
      </c>
    </row>
    <row r="1408" spans="1:16" ht="15" customHeight="1" x14ac:dyDescent="0.2">
      <c r="A1408" s="188" t="s">
        <v>1240</v>
      </c>
      <c r="B1408" s="187" t="s">
        <v>17</v>
      </c>
      <c r="C1408" s="188">
        <v>3</v>
      </c>
      <c r="D1408" s="188">
        <v>318</v>
      </c>
      <c r="E1408" s="189" t="s">
        <v>1138</v>
      </c>
      <c r="F1408" s="190">
        <v>50</v>
      </c>
      <c r="G1408" s="190">
        <v>291.56294516200001</v>
      </c>
      <c r="H1408" s="190">
        <v>86.218093334000002</v>
      </c>
      <c r="I1408" s="190">
        <v>47.999999995000003</v>
      </c>
      <c r="J1408" s="190">
        <v>38.218093339000006</v>
      </c>
      <c r="K1408" s="190">
        <v>187.93950976000002</v>
      </c>
      <c r="L1408" s="190">
        <v>62.132900509999999</v>
      </c>
      <c r="M1408" s="190">
        <v>125.80660925000001</v>
      </c>
      <c r="N1408" s="190">
        <v>17.405342055000002</v>
      </c>
      <c r="O1408" s="190">
        <v>6.0497200419999997</v>
      </c>
      <c r="P1408" s="190">
        <v>11.355622013</v>
      </c>
    </row>
    <row r="1409" spans="1:16" ht="15" customHeight="1" x14ac:dyDescent="0.2">
      <c r="A1409" s="188" t="s">
        <v>1240</v>
      </c>
      <c r="B1409" s="187" t="s">
        <v>17</v>
      </c>
      <c r="C1409" s="188">
        <v>3</v>
      </c>
      <c r="D1409" s="188">
        <v>320</v>
      </c>
      <c r="E1409" s="189" t="s">
        <v>91</v>
      </c>
      <c r="F1409" s="190">
        <v>17</v>
      </c>
      <c r="G1409" s="190">
        <v>19.999999999</v>
      </c>
      <c r="H1409" s="190">
        <v>0</v>
      </c>
      <c r="I1409" s="190">
        <v>0</v>
      </c>
      <c r="J1409" s="190">
        <v>0</v>
      </c>
      <c r="K1409" s="190">
        <v>19.999999999</v>
      </c>
      <c r="L1409" s="190">
        <v>3</v>
      </c>
      <c r="M1409" s="190">
        <v>16.999999999</v>
      </c>
      <c r="N1409" s="190">
        <v>0</v>
      </c>
      <c r="O1409" s="190">
        <v>0</v>
      </c>
      <c r="P1409" s="190">
        <v>0</v>
      </c>
    </row>
    <row r="1410" spans="1:16" ht="15" customHeight="1" x14ac:dyDescent="0.2">
      <c r="A1410" s="188" t="s">
        <v>1240</v>
      </c>
      <c r="B1410" s="187" t="s">
        <v>17</v>
      </c>
      <c r="C1410" s="188">
        <v>4</v>
      </c>
      <c r="D1410" s="188">
        <v>401</v>
      </c>
      <c r="E1410" s="189" t="s">
        <v>1166</v>
      </c>
      <c r="F1410" s="190">
        <v>11</v>
      </c>
      <c r="G1410" s="190">
        <v>159.79151652499999</v>
      </c>
      <c r="H1410" s="190">
        <v>1.6460459869999999</v>
      </c>
      <c r="I1410" s="190">
        <v>0.29285573399999998</v>
      </c>
      <c r="J1410" s="190">
        <v>1.3531902530000002</v>
      </c>
      <c r="K1410" s="190">
        <v>157.22464268100003</v>
      </c>
      <c r="L1410" s="190">
        <v>64.101825474999998</v>
      </c>
      <c r="M1410" s="190">
        <v>93.122817205999993</v>
      </c>
      <c r="N1410" s="190">
        <v>0.92082784000000006</v>
      </c>
      <c r="O1410" s="190">
        <v>0.60387063000000007</v>
      </c>
      <c r="P1410" s="190">
        <v>0.31695720999999999</v>
      </c>
    </row>
    <row r="1411" spans="1:16" ht="15" customHeight="1" x14ac:dyDescent="0.2">
      <c r="A1411" s="188" t="s">
        <v>1240</v>
      </c>
      <c r="B1411" s="187" t="s">
        <v>17</v>
      </c>
      <c r="C1411" s="188">
        <v>4</v>
      </c>
      <c r="D1411" s="188">
        <v>402</v>
      </c>
      <c r="E1411" s="189" t="s">
        <v>92</v>
      </c>
      <c r="F1411" s="190">
        <v>16</v>
      </c>
      <c r="G1411" s="190">
        <v>113.34930327500001</v>
      </c>
      <c r="H1411" s="190">
        <v>3.1178383169999999</v>
      </c>
      <c r="I1411" s="190">
        <v>3.9279438E-2</v>
      </c>
      <c r="J1411" s="190">
        <v>3.0785588789999996</v>
      </c>
      <c r="K1411" s="190">
        <v>109.28875829899999</v>
      </c>
      <c r="L1411" s="190">
        <v>39.508372356999999</v>
      </c>
      <c r="M1411" s="190">
        <v>69.780385942000009</v>
      </c>
      <c r="N1411" s="190">
        <v>0.94270662899999991</v>
      </c>
      <c r="O1411" s="190">
        <v>0.35351498600000003</v>
      </c>
      <c r="P1411" s="190">
        <v>0.58919164299999993</v>
      </c>
    </row>
    <row r="1412" spans="1:16" ht="15" customHeight="1" x14ac:dyDescent="0.2">
      <c r="A1412" s="188" t="s">
        <v>1240</v>
      </c>
      <c r="B1412" s="187" t="s">
        <v>17</v>
      </c>
      <c r="C1412" s="188">
        <v>4</v>
      </c>
      <c r="D1412" s="188">
        <v>403</v>
      </c>
      <c r="E1412" s="189" t="s">
        <v>120</v>
      </c>
      <c r="F1412" s="190">
        <v>6</v>
      </c>
      <c r="G1412" s="190" t="s">
        <v>141</v>
      </c>
      <c r="H1412" s="190" t="s">
        <v>141</v>
      </c>
      <c r="I1412" s="190" t="s">
        <v>141</v>
      </c>
      <c r="J1412" s="190" t="s">
        <v>141</v>
      </c>
      <c r="K1412" s="190" t="s">
        <v>141</v>
      </c>
      <c r="L1412" s="190" t="s">
        <v>141</v>
      </c>
      <c r="M1412" s="190" t="s">
        <v>141</v>
      </c>
      <c r="N1412" s="190" t="s">
        <v>141</v>
      </c>
      <c r="O1412" s="190" t="s">
        <v>141</v>
      </c>
      <c r="P1412" s="190" t="s">
        <v>141</v>
      </c>
    </row>
    <row r="1413" spans="1:16" ht="15" customHeight="1" x14ac:dyDescent="0.2">
      <c r="A1413" s="188" t="s">
        <v>1240</v>
      </c>
      <c r="B1413" s="187" t="s">
        <v>17</v>
      </c>
      <c r="C1413" s="188">
        <v>4</v>
      </c>
      <c r="D1413" s="188">
        <v>404</v>
      </c>
      <c r="E1413" s="189" t="s">
        <v>93</v>
      </c>
      <c r="F1413" s="190">
        <v>36</v>
      </c>
      <c r="G1413" s="190">
        <v>335.99999998399994</v>
      </c>
      <c r="H1413" s="190">
        <v>23.999999980999998</v>
      </c>
      <c r="I1413" s="190">
        <v>1.999999995</v>
      </c>
      <c r="J1413" s="190">
        <v>21.999999986000002</v>
      </c>
      <c r="K1413" s="190">
        <v>307.99999996999998</v>
      </c>
      <c r="L1413" s="190">
        <v>136.999999984</v>
      </c>
      <c r="M1413" s="190">
        <v>170.99999998599995</v>
      </c>
      <c r="N1413" s="190">
        <v>3.9999999919999993</v>
      </c>
      <c r="O1413" s="190">
        <v>0.99999999699999997</v>
      </c>
      <c r="P1413" s="190">
        <v>2.9999999949999996</v>
      </c>
    </row>
    <row r="1414" spans="1:16" ht="15" customHeight="1" x14ac:dyDescent="0.2">
      <c r="A1414" s="188" t="s">
        <v>1240</v>
      </c>
      <c r="B1414" s="187" t="s">
        <v>17</v>
      </c>
      <c r="C1414" s="188">
        <v>4</v>
      </c>
      <c r="D1414" s="188">
        <v>405</v>
      </c>
      <c r="E1414" s="189" t="s">
        <v>94</v>
      </c>
      <c r="F1414" s="190">
        <v>1</v>
      </c>
      <c r="G1414" s="190" t="s">
        <v>141</v>
      </c>
      <c r="H1414" s="190" t="s">
        <v>141</v>
      </c>
      <c r="I1414" s="190" t="s">
        <v>141</v>
      </c>
      <c r="J1414" s="190" t="s">
        <v>141</v>
      </c>
      <c r="K1414" s="190" t="s">
        <v>141</v>
      </c>
      <c r="L1414" s="190" t="s">
        <v>141</v>
      </c>
      <c r="M1414" s="190" t="s">
        <v>141</v>
      </c>
      <c r="N1414" s="190" t="s">
        <v>141</v>
      </c>
      <c r="O1414" s="190" t="s">
        <v>141</v>
      </c>
      <c r="P1414" s="190" t="s">
        <v>141</v>
      </c>
    </row>
    <row r="1415" spans="1:16" ht="15" customHeight="1" x14ac:dyDescent="0.2">
      <c r="A1415" s="188" t="s">
        <v>1240</v>
      </c>
      <c r="B1415" s="187" t="s">
        <v>17</v>
      </c>
      <c r="C1415" s="188">
        <v>4</v>
      </c>
      <c r="D1415" s="188">
        <v>406</v>
      </c>
      <c r="E1415" s="189" t="s">
        <v>121</v>
      </c>
      <c r="F1415" s="190">
        <v>29</v>
      </c>
      <c r="G1415" s="190">
        <v>198.174691967</v>
      </c>
      <c r="H1415" s="190">
        <v>2.1307991470000003</v>
      </c>
      <c r="I1415" s="190">
        <v>0.65060108400000005</v>
      </c>
      <c r="J1415" s="190">
        <v>1.4801980630000002</v>
      </c>
      <c r="K1415" s="190">
        <v>192.905106674</v>
      </c>
      <c r="L1415" s="190">
        <v>125.35622062500001</v>
      </c>
      <c r="M1415" s="190">
        <v>67.548886049000004</v>
      </c>
      <c r="N1415" s="190">
        <v>3.1387861069999996</v>
      </c>
      <c r="O1415" s="190">
        <v>1.5219621240000001</v>
      </c>
      <c r="P1415" s="190">
        <v>1.6168239830000002</v>
      </c>
    </row>
    <row r="1416" spans="1:16" ht="15" customHeight="1" x14ac:dyDescent="0.2">
      <c r="A1416" s="188" t="s">
        <v>1240</v>
      </c>
      <c r="B1416" s="187" t="s">
        <v>17</v>
      </c>
      <c r="C1416" s="188">
        <v>5</v>
      </c>
      <c r="D1416" s="188">
        <v>501</v>
      </c>
      <c r="E1416" s="189" t="s">
        <v>95</v>
      </c>
      <c r="F1416" s="190">
        <v>28</v>
      </c>
      <c r="G1416" s="190">
        <v>547.31016059800004</v>
      </c>
      <c r="H1416" s="190">
        <v>137.89267898099999</v>
      </c>
      <c r="I1416" s="190">
        <v>128.27187785800004</v>
      </c>
      <c r="J1416" s="190">
        <v>9.6208011229999997</v>
      </c>
      <c r="K1416" s="190">
        <v>380.63689612899998</v>
      </c>
      <c r="L1416" s="190">
        <v>331.170974769</v>
      </c>
      <c r="M1416" s="190">
        <v>49.46592136000001</v>
      </c>
      <c r="N1416" s="190">
        <v>28.780585397999999</v>
      </c>
      <c r="O1416" s="190">
        <v>24.242774089000001</v>
      </c>
      <c r="P1416" s="190">
        <v>4.5378113090000003</v>
      </c>
    </row>
    <row r="1417" spans="1:16" ht="15" customHeight="1" x14ac:dyDescent="0.2">
      <c r="A1417" s="188" t="s">
        <v>1240</v>
      </c>
      <c r="B1417" s="187" t="s">
        <v>17</v>
      </c>
      <c r="C1417" s="188">
        <v>5</v>
      </c>
      <c r="D1417" s="188">
        <v>502</v>
      </c>
      <c r="E1417" s="189" t="s">
        <v>1220</v>
      </c>
      <c r="F1417" s="190">
        <v>22</v>
      </c>
      <c r="G1417" s="190">
        <v>200.239717246</v>
      </c>
      <c r="H1417" s="190">
        <v>147.866705575</v>
      </c>
      <c r="I1417" s="190">
        <v>105.99859699199999</v>
      </c>
      <c r="J1417" s="190">
        <v>41.868108583000001</v>
      </c>
      <c r="K1417" s="190">
        <v>51.255297486000003</v>
      </c>
      <c r="L1417" s="190">
        <v>32.146760082999997</v>
      </c>
      <c r="M1417" s="190">
        <v>19.108537403</v>
      </c>
      <c r="N1417" s="190">
        <v>1.1177141589999999</v>
      </c>
      <c r="O1417" s="190">
        <v>0.988747143</v>
      </c>
      <c r="P1417" s="190">
        <v>0.12896701599999999</v>
      </c>
    </row>
    <row r="1418" spans="1:16" ht="15" customHeight="1" x14ac:dyDescent="0.2">
      <c r="A1418" s="188" t="s">
        <v>1240</v>
      </c>
      <c r="B1418" s="187" t="s">
        <v>17</v>
      </c>
      <c r="C1418" s="188">
        <v>5</v>
      </c>
      <c r="D1418" s="188">
        <v>504</v>
      </c>
      <c r="E1418" s="189" t="s">
        <v>1140</v>
      </c>
      <c r="F1418" s="190">
        <v>13</v>
      </c>
      <c r="G1418" s="190">
        <v>108.60505863500001</v>
      </c>
      <c r="H1418" s="190">
        <v>46.068965516999995</v>
      </c>
      <c r="I1418" s="190">
        <v>43.068965516999995</v>
      </c>
      <c r="J1418" s="190">
        <v>3</v>
      </c>
      <c r="K1418" s="190">
        <v>61.536093116999993</v>
      </c>
      <c r="L1418" s="190">
        <v>22.59891107</v>
      </c>
      <c r="M1418" s="190">
        <v>38.937182047</v>
      </c>
      <c r="N1418" s="190">
        <v>1</v>
      </c>
      <c r="O1418" s="190">
        <v>1</v>
      </c>
      <c r="P1418" s="190">
        <v>0</v>
      </c>
    </row>
    <row r="1419" spans="1:16" ht="15" customHeight="1" x14ac:dyDescent="0.2">
      <c r="A1419" s="188" t="s">
        <v>1240</v>
      </c>
      <c r="B1419" s="187" t="s">
        <v>17</v>
      </c>
      <c r="C1419" s="188">
        <v>5</v>
      </c>
      <c r="D1419" s="188">
        <v>505</v>
      </c>
      <c r="E1419" s="189" t="s">
        <v>1141</v>
      </c>
      <c r="F1419" s="190">
        <v>35</v>
      </c>
      <c r="G1419" s="190">
        <v>116.778365245</v>
      </c>
      <c r="H1419" s="190">
        <v>95.877221092000013</v>
      </c>
      <c r="I1419" s="190">
        <v>52.761983169999993</v>
      </c>
      <c r="J1419" s="190">
        <v>43.115237922000006</v>
      </c>
      <c r="K1419" s="190">
        <v>20.901144133999999</v>
      </c>
      <c r="L1419" s="190">
        <v>3.319277107</v>
      </c>
      <c r="M1419" s="190">
        <v>17.581867027000001</v>
      </c>
      <c r="N1419" s="190">
        <v>0</v>
      </c>
      <c r="O1419" s="190">
        <v>0</v>
      </c>
      <c r="P1419" s="190">
        <v>0</v>
      </c>
    </row>
    <row r="1420" spans="1:16" ht="15" customHeight="1" x14ac:dyDescent="0.2">
      <c r="A1420" s="188" t="s">
        <v>1240</v>
      </c>
      <c r="B1420" s="187" t="s">
        <v>17</v>
      </c>
      <c r="C1420" s="188">
        <v>5</v>
      </c>
      <c r="D1420" s="188">
        <v>506</v>
      </c>
      <c r="E1420" s="189" t="s">
        <v>97</v>
      </c>
      <c r="F1420" s="190">
        <v>100</v>
      </c>
      <c r="G1420" s="190">
        <v>1059.039363161</v>
      </c>
      <c r="H1420" s="190">
        <v>700.35702453499994</v>
      </c>
      <c r="I1420" s="190">
        <v>661.36642572400001</v>
      </c>
      <c r="J1420" s="190">
        <v>38.990598810999998</v>
      </c>
      <c r="K1420" s="190">
        <v>352.926766918</v>
      </c>
      <c r="L1420" s="190">
        <v>192.08980725399999</v>
      </c>
      <c r="M1420" s="190">
        <v>160.83695966400001</v>
      </c>
      <c r="N1420" s="190">
        <v>5.7555716480000001</v>
      </c>
      <c r="O1420" s="190">
        <v>3.2221839210000001</v>
      </c>
      <c r="P1420" s="190">
        <v>2.533387727</v>
      </c>
    </row>
    <row r="1421" spans="1:16" ht="15" customHeight="1" x14ac:dyDescent="0.2">
      <c r="A1421" s="188" t="s">
        <v>1240</v>
      </c>
      <c r="B1421" s="187" t="s">
        <v>17</v>
      </c>
      <c r="C1421" s="188">
        <v>5</v>
      </c>
      <c r="D1421" s="188">
        <v>507</v>
      </c>
      <c r="E1421" s="189" t="s">
        <v>1221</v>
      </c>
      <c r="F1421" s="190">
        <v>9</v>
      </c>
      <c r="G1421" s="190">
        <v>33.899999997999998</v>
      </c>
      <c r="H1421" s="190">
        <v>0</v>
      </c>
      <c r="I1421" s="190">
        <v>0</v>
      </c>
      <c r="J1421" s="190">
        <v>0</v>
      </c>
      <c r="K1421" s="190">
        <v>33.899999995999998</v>
      </c>
      <c r="L1421" s="190">
        <v>18.699999997999999</v>
      </c>
      <c r="M1421" s="190">
        <v>15.199999997999999</v>
      </c>
      <c r="N1421" s="190">
        <v>0</v>
      </c>
      <c r="O1421" s="190">
        <v>0</v>
      </c>
      <c r="P1421" s="190">
        <v>0</v>
      </c>
    </row>
    <row r="1422" spans="1:16" ht="15" customHeight="1" x14ac:dyDescent="0.2">
      <c r="A1422" s="188" t="s">
        <v>1240</v>
      </c>
      <c r="B1422" s="187" t="s">
        <v>17</v>
      </c>
      <c r="C1422" s="188">
        <v>5</v>
      </c>
      <c r="D1422" s="188">
        <v>508</v>
      </c>
      <c r="E1422" s="189" t="s">
        <v>1143</v>
      </c>
      <c r="F1422" s="190">
        <v>29</v>
      </c>
      <c r="G1422" s="190">
        <v>157.316562334</v>
      </c>
      <c r="H1422" s="190">
        <v>73.440922526999998</v>
      </c>
      <c r="I1422" s="190">
        <v>29.903468812</v>
      </c>
      <c r="J1422" s="190">
        <v>43.537453714999998</v>
      </c>
      <c r="K1422" s="190">
        <v>83.875639784000001</v>
      </c>
      <c r="L1422" s="190">
        <v>14.399802045999998</v>
      </c>
      <c r="M1422" s="190">
        <v>69.47583773800001</v>
      </c>
      <c r="N1422" s="190">
        <v>0</v>
      </c>
      <c r="O1422" s="190">
        <v>0</v>
      </c>
      <c r="P1422" s="190">
        <v>0</v>
      </c>
    </row>
    <row r="1423" spans="1:16" ht="15" customHeight="1" x14ac:dyDescent="0.2">
      <c r="A1423" s="188" t="s">
        <v>1240</v>
      </c>
      <c r="B1423" s="187" t="s">
        <v>17</v>
      </c>
      <c r="C1423" s="188">
        <v>6</v>
      </c>
      <c r="D1423" s="188">
        <v>601</v>
      </c>
      <c r="E1423" s="189" t="s">
        <v>98</v>
      </c>
      <c r="F1423" s="190">
        <v>336</v>
      </c>
      <c r="G1423" s="190">
        <v>1540.668011364</v>
      </c>
      <c r="H1423" s="190">
        <v>1418.8605555959998</v>
      </c>
      <c r="I1423" s="190">
        <v>598.17794837699989</v>
      </c>
      <c r="J1423" s="190">
        <v>820.68260721900003</v>
      </c>
      <c r="K1423" s="190">
        <v>92.160502656000006</v>
      </c>
      <c r="L1423" s="190">
        <v>27.810031244999998</v>
      </c>
      <c r="M1423" s="190">
        <v>64.350471411000001</v>
      </c>
      <c r="N1423" s="190">
        <v>29.646953044</v>
      </c>
      <c r="O1423" s="190">
        <v>10.143884888999999</v>
      </c>
      <c r="P1423" s="190">
        <v>19.503068155000001</v>
      </c>
    </row>
    <row r="1424" spans="1:16" ht="15" customHeight="1" x14ac:dyDescent="0.2">
      <c r="A1424" s="188" t="s">
        <v>1240</v>
      </c>
      <c r="B1424" s="187" t="s">
        <v>17</v>
      </c>
      <c r="C1424" s="188">
        <v>6</v>
      </c>
      <c r="D1424" s="188">
        <v>602</v>
      </c>
      <c r="E1424" s="189" t="s">
        <v>99</v>
      </c>
      <c r="F1424" s="190">
        <v>119</v>
      </c>
      <c r="G1424" s="190">
        <v>1089.0713489279999</v>
      </c>
      <c r="H1424" s="190">
        <v>935.14381268600016</v>
      </c>
      <c r="I1424" s="190">
        <v>354.74609809500004</v>
      </c>
      <c r="J1424" s="190">
        <v>580.39771459099995</v>
      </c>
      <c r="K1424" s="190">
        <v>118.92753621599999</v>
      </c>
      <c r="L1424" s="190">
        <v>29.999999992999999</v>
      </c>
      <c r="M1424" s="190">
        <v>88.92753622299999</v>
      </c>
      <c r="N1424" s="190">
        <v>34.999999993000003</v>
      </c>
      <c r="O1424" s="190">
        <v>15.999999998</v>
      </c>
      <c r="P1424" s="190">
        <v>18.999999995</v>
      </c>
    </row>
    <row r="1425" spans="1:16" ht="15" customHeight="1" x14ac:dyDescent="0.2">
      <c r="A1425" s="188" t="s">
        <v>1240</v>
      </c>
      <c r="B1425" s="187" t="s">
        <v>17</v>
      </c>
      <c r="C1425" s="188">
        <v>6</v>
      </c>
      <c r="D1425" s="188">
        <v>603</v>
      </c>
      <c r="E1425" s="189" t="s">
        <v>122</v>
      </c>
      <c r="F1425" s="190">
        <v>10</v>
      </c>
      <c r="G1425" s="190">
        <v>153.999999997</v>
      </c>
      <c r="H1425" s="190">
        <v>48.999999991999999</v>
      </c>
      <c r="I1425" s="190">
        <v>13.999999995</v>
      </c>
      <c r="J1425" s="190">
        <v>34.999999997000003</v>
      </c>
      <c r="K1425" s="190">
        <v>102.999999992</v>
      </c>
      <c r="L1425" s="190">
        <v>21.999999997</v>
      </c>
      <c r="M1425" s="190">
        <v>80.999999994999996</v>
      </c>
      <c r="N1425" s="190">
        <v>1.9999999980000001</v>
      </c>
      <c r="O1425" s="190">
        <v>0.99999999900000003</v>
      </c>
      <c r="P1425" s="190">
        <v>0.99999999900000003</v>
      </c>
    </row>
    <row r="1426" spans="1:16" ht="15" customHeight="1" x14ac:dyDescent="0.2">
      <c r="A1426" s="188" t="s">
        <v>1240</v>
      </c>
      <c r="B1426" s="187" t="s">
        <v>17</v>
      </c>
      <c r="C1426" s="188">
        <v>6</v>
      </c>
      <c r="D1426" s="188">
        <v>604</v>
      </c>
      <c r="E1426" s="189" t="s">
        <v>100</v>
      </c>
      <c r="F1426" s="190">
        <v>7</v>
      </c>
      <c r="G1426" s="190">
        <v>27.345217478000002</v>
      </c>
      <c r="H1426" s="190">
        <v>0.34758995199999998</v>
      </c>
      <c r="I1426" s="190">
        <v>0.304141208</v>
      </c>
      <c r="J1426" s="190">
        <v>4.3448743999999997E-2</v>
      </c>
      <c r="K1426" s="190">
        <v>25.599282712999997</v>
      </c>
      <c r="L1426" s="190">
        <v>4.196685961</v>
      </c>
      <c r="M1426" s="190">
        <v>21.402596752000001</v>
      </c>
      <c r="N1426" s="190">
        <v>1.3983448090000001</v>
      </c>
      <c r="O1426" s="190">
        <v>4.2380521999999997E-2</v>
      </c>
      <c r="P1426" s="190">
        <v>1.3559642869999999</v>
      </c>
    </row>
    <row r="1427" spans="1:16" ht="15" customHeight="1" x14ac:dyDescent="0.2">
      <c r="A1427" s="188" t="s">
        <v>1240</v>
      </c>
      <c r="B1427" s="187" t="s">
        <v>17</v>
      </c>
      <c r="C1427" s="188">
        <v>6</v>
      </c>
      <c r="D1427" s="188">
        <v>605</v>
      </c>
      <c r="E1427" s="189" t="s">
        <v>1144</v>
      </c>
      <c r="F1427" s="190">
        <v>4</v>
      </c>
      <c r="G1427" s="190">
        <v>12.999999998</v>
      </c>
      <c r="H1427" s="190">
        <v>10.999999997</v>
      </c>
      <c r="I1427" s="190">
        <v>4.9999999989999999</v>
      </c>
      <c r="J1427" s="190">
        <v>5.9999999979999998</v>
      </c>
      <c r="K1427" s="190">
        <v>2</v>
      </c>
      <c r="L1427" s="190">
        <v>2</v>
      </c>
      <c r="M1427" s="190">
        <v>0</v>
      </c>
      <c r="N1427" s="190">
        <v>0</v>
      </c>
      <c r="O1427" s="190">
        <v>0</v>
      </c>
      <c r="P1427" s="190">
        <v>0</v>
      </c>
    </row>
    <row r="1428" spans="1:16" ht="15" customHeight="1" x14ac:dyDescent="0.2">
      <c r="A1428" s="188" t="s">
        <v>1240</v>
      </c>
      <c r="B1428" s="187" t="s">
        <v>17</v>
      </c>
      <c r="C1428" s="188">
        <v>6</v>
      </c>
      <c r="D1428" s="188">
        <v>606</v>
      </c>
      <c r="E1428" s="189" t="s">
        <v>1145</v>
      </c>
      <c r="F1428" s="190">
        <v>58</v>
      </c>
      <c r="G1428" s="190">
        <v>195.26731163699998</v>
      </c>
      <c r="H1428" s="190">
        <v>74.381130330999994</v>
      </c>
      <c r="I1428" s="190">
        <v>19.730539946</v>
      </c>
      <c r="J1428" s="190">
        <v>54.650590385000001</v>
      </c>
      <c r="K1428" s="190">
        <v>120.88618128599998</v>
      </c>
      <c r="L1428" s="190">
        <v>54.205310799000003</v>
      </c>
      <c r="M1428" s="190">
        <v>66.680870486999993</v>
      </c>
      <c r="N1428" s="190">
        <v>0</v>
      </c>
      <c r="O1428" s="190">
        <v>0</v>
      </c>
      <c r="P1428" s="190">
        <v>0</v>
      </c>
    </row>
    <row r="1429" spans="1:16" ht="15" customHeight="1" x14ac:dyDescent="0.2">
      <c r="A1429" s="188" t="s">
        <v>1240</v>
      </c>
      <c r="B1429" s="187" t="s">
        <v>17</v>
      </c>
      <c r="C1429" s="188">
        <v>7</v>
      </c>
      <c r="D1429" s="188">
        <v>701</v>
      </c>
      <c r="E1429" s="189" t="s">
        <v>1146</v>
      </c>
      <c r="F1429" s="190">
        <v>14</v>
      </c>
      <c r="G1429" s="190">
        <v>276.57648512600002</v>
      </c>
      <c r="H1429" s="190">
        <v>185.66557722800002</v>
      </c>
      <c r="I1429" s="190">
        <v>172.26633441599998</v>
      </c>
      <c r="J1429" s="190">
        <v>13.399242812000001</v>
      </c>
      <c r="K1429" s="190">
        <v>88.574851186000004</v>
      </c>
      <c r="L1429" s="190">
        <v>49.278139406999998</v>
      </c>
      <c r="M1429" s="190">
        <v>39.296711778999999</v>
      </c>
      <c r="N1429" s="190">
        <v>2.3360566940000003</v>
      </c>
      <c r="O1429" s="190">
        <v>1.4548812629999999</v>
      </c>
      <c r="P1429" s="190">
        <v>0.88117543099999995</v>
      </c>
    </row>
    <row r="1430" spans="1:16" ht="15" customHeight="1" x14ac:dyDescent="0.2">
      <c r="A1430" s="188" t="s">
        <v>1240</v>
      </c>
      <c r="B1430" s="187" t="s">
        <v>17</v>
      </c>
      <c r="C1430" s="188">
        <v>7</v>
      </c>
      <c r="D1430" s="188">
        <v>702</v>
      </c>
      <c r="E1430" s="189" t="s">
        <v>101</v>
      </c>
      <c r="F1430" s="190">
        <v>10</v>
      </c>
      <c r="G1430" s="190">
        <v>15.849999998000001</v>
      </c>
      <c r="H1430" s="190">
        <v>1</v>
      </c>
      <c r="I1430" s="190">
        <v>1</v>
      </c>
      <c r="J1430" s="190">
        <v>0</v>
      </c>
      <c r="K1430" s="190">
        <v>12.849999998000001</v>
      </c>
      <c r="L1430" s="190">
        <v>2</v>
      </c>
      <c r="M1430" s="190">
        <v>10.849999997999999</v>
      </c>
      <c r="N1430" s="190">
        <v>2</v>
      </c>
      <c r="O1430" s="190">
        <v>0</v>
      </c>
      <c r="P1430" s="190">
        <v>2</v>
      </c>
    </row>
    <row r="1431" spans="1:16" ht="15" customHeight="1" x14ac:dyDescent="0.2">
      <c r="A1431" s="188" t="s">
        <v>1240</v>
      </c>
      <c r="B1431" s="187" t="s">
        <v>17</v>
      </c>
      <c r="C1431" s="188">
        <v>7</v>
      </c>
      <c r="D1431" s="188">
        <v>703</v>
      </c>
      <c r="E1431" s="189" t="s">
        <v>1147</v>
      </c>
      <c r="F1431" s="190">
        <v>42</v>
      </c>
      <c r="G1431" s="190">
        <v>326.99999999800002</v>
      </c>
      <c r="H1431" s="190">
        <v>52.066666663000007</v>
      </c>
      <c r="I1431" s="190">
        <v>16.999999999</v>
      </c>
      <c r="J1431" s="190">
        <v>35.066666663999996</v>
      </c>
      <c r="K1431" s="190">
        <v>249.93333333000001</v>
      </c>
      <c r="L1431" s="190">
        <v>95.999999998999996</v>
      </c>
      <c r="M1431" s="190">
        <v>153.93333333100003</v>
      </c>
      <c r="N1431" s="190">
        <v>25</v>
      </c>
      <c r="O1431" s="190">
        <v>16</v>
      </c>
      <c r="P1431" s="190">
        <v>9</v>
      </c>
    </row>
    <row r="1432" spans="1:16" ht="15" customHeight="1" x14ac:dyDescent="0.2">
      <c r="A1432" s="188" t="s">
        <v>1240</v>
      </c>
      <c r="B1432" s="187" t="s">
        <v>17</v>
      </c>
      <c r="C1432" s="188">
        <v>7</v>
      </c>
      <c r="D1432" s="188">
        <v>704</v>
      </c>
      <c r="E1432" s="189" t="s">
        <v>1222</v>
      </c>
      <c r="F1432" s="190">
        <v>108</v>
      </c>
      <c r="G1432" s="190">
        <v>466.47839500399994</v>
      </c>
      <c r="H1432" s="190">
        <v>11.784719364999999</v>
      </c>
      <c r="I1432" s="190">
        <v>1.7697844139999999</v>
      </c>
      <c r="J1432" s="190">
        <v>10.014934950999999</v>
      </c>
      <c r="K1432" s="190">
        <v>442.99314904799996</v>
      </c>
      <c r="L1432" s="190">
        <v>238.39257362699999</v>
      </c>
      <c r="M1432" s="190">
        <v>204.600575421</v>
      </c>
      <c r="N1432" s="190">
        <v>11.700526572000001</v>
      </c>
      <c r="O1432" s="190">
        <v>7.488468235</v>
      </c>
      <c r="P1432" s="190">
        <v>4.2120583370000002</v>
      </c>
    </row>
    <row r="1433" spans="1:16" ht="15" customHeight="1" x14ac:dyDescent="0.2">
      <c r="A1433" s="188" t="s">
        <v>1240</v>
      </c>
      <c r="B1433" s="187" t="s">
        <v>17</v>
      </c>
      <c r="C1433" s="188">
        <v>7</v>
      </c>
      <c r="D1433" s="188">
        <v>705</v>
      </c>
      <c r="E1433" s="189" t="s">
        <v>105</v>
      </c>
      <c r="F1433" s="190">
        <v>24</v>
      </c>
      <c r="G1433" s="190">
        <v>101.783018867</v>
      </c>
      <c r="H1433" s="190">
        <v>3.8537735839999998</v>
      </c>
      <c r="I1433" s="190">
        <v>1</v>
      </c>
      <c r="J1433" s="190">
        <v>2.8537735839999998</v>
      </c>
      <c r="K1433" s="190">
        <v>97.929245281999997</v>
      </c>
      <c r="L1433" s="190">
        <v>69.952830188000007</v>
      </c>
      <c r="M1433" s="190">
        <v>27.976415094</v>
      </c>
      <c r="N1433" s="190">
        <v>0</v>
      </c>
      <c r="O1433" s="190">
        <v>0</v>
      </c>
      <c r="P1433" s="190">
        <v>0</v>
      </c>
    </row>
    <row r="1434" spans="1:16" ht="15" customHeight="1" x14ac:dyDescent="0.2">
      <c r="A1434" s="188" t="s">
        <v>1240</v>
      </c>
      <c r="B1434" s="187" t="s">
        <v>17</v>
      </c>
      <c r="C1434" s="188">
        <v>7</v>
      </c>
      <c r="D1434" s="188">
        <v>706</v>
      </c>
      <c r="E1434" s="189" t="s">
        <v>102</v>
      </c>
      <c r="F1434" s="190">
        <v>4</v>
      </c>
      <c r="G1434" s="190">
        <v>12</v>
      </c>
      <c r="H1434" s="190">
        <v>8</v>
      </c>
      <c r="I1434" s="190">
        <v>6</v>
      </c>
      <c r="J1434" s="190">
        <v>2</v>
      </c>
      <c r="K1434" s="190">
        <v>4</v>
      </c>
      <c r="L1434" s="190">
        <v>1</v>
      </c>
      <c r="M1434" s="190">
        <v>3</v>
      </c>
      <c r="N1434" s="190">
        <v>0</v>
      </c>
      <c r="O1434" s="190">
        <v>0</v>
      </c>
      <c r="P1434" s="190">
        <v>0</v>
      </c>
    </row>
    <row r="1435" spans="1:16" ht="15" customHeight="1" x14ac:dyDescent="0.2">
      <c r="A1435" s="188" t="s">
        <v>1240</v>
      </c>
      <c r="B1435" s="187" t="s">
        <v>17</v>
      </c>
      <c r="C1435" s="188">
        <v>7</v>
      </c>
      <c r="D1435" s="188">
        <v>707</v>
      </c>
      <c r="E1435" s="189" t="s">
        <v>1148</v>
      </c>
      <c r="F1435" s="190">
        <v>48</v>
      </c>
      <c r="G1435" s="190">
        <v>144.59904563200001</v>
      </c>
      <c r="H1435" s="190">
        <v>12.24769811</v>
      </c>
      <c r="I1435" s="190">
        <v>8.0320631169999999</v>
      </c>
      <c r="J1435" s="190">
        <v>4.2156349930000001</v>
      </c>
      <c r="K1435" s="190">
        <v>129.29798324000001</v>
      </c>
      <c r="L1435" s="190">
        <v>63.313492440000005</v>
      </c>
      <c r="M1435" s="190">
        <v>65.984490800000003</v>
      </c>
      <c r="N1435" s="190">
        <v>3.0533642680000002</v>
      </c>
      <c r="O1435" s="190">
        <v>5.3364269000000006E-2</v>
      </c>
      <c r="P1435" s="190">
        <v>2.9999999989999999</v>
      </c>
    </row>
    <row r="1436" spans="1:16" ht="15" customHeight="1" x14ac:dyDescent="0.2">
      <c r="A1436" s="188" t="s">
        <v>1240</v>
      </c>
      <c r="B1436" s="187" t="s">
        <v>17</v>
      </c>
      <c r="C1436" s="188">
        <v>7</v>
      </c>
      <c r="D1436" s="188">
        <v>708</v>
      </c>
      <c r="E1436" s="189" t="s">
        <v>1149</v>
      </c>
      <c r="F1436" s="190">
        <v>12</v>
      </c>
      <c r="G1436" s="190">
        <v>65.008432022999997</v>
      </c>
      <c r="H1436" s="190">
        <v>8.0657045999999996E-2</v>
      </c>
      <c r="I1436" s="190">
        <v>0</v>
      </c>
      <c r="J1436" s="190">
        <v>8.0657045999999996E-2</v>
      </c>
      <c r="K1436" s="190">
        <v>63.180391884999999</v>
      </c>
      <c r="L1436" s="190">
        <v>12.358184230999999</v>
      </c>
      <c r="M1436" s="190">
        <v>50.822207654000003</v>
      </c>
      <c r="N1436" s="190">
        <v>1.7473830860000001</v>
      </c>
      <c r="O1436" s="190">
        <v>0.117293939</v>
      </c>
      <c r="P1436" s="190">
        <v>1.6300891470000001</v>
      </c>
    </row>
    <row r="1437" spans="1:16" ht="15" customHeight="1" x14ac:dyDescent="0.2">
      <c r="A1437" s="188" t="s">
        <v>1240</v>
      </c>
      <c r="B1437" s="187" t="s">
        <v>17</v>
      </c>
      <c r="C1437" s="188">
        <v>7</v>
      </c>
      <c r="D1437" s="188">
        <v>709</v>
      </c>
      <c r="E1437" s="189" t="s">
        <v>1150</v>
      </c>
      <c r="F1437" s="190">
        <v>26</v>
      </c>
      <c r="G1437" s="190">
        <v>45.279349280999995</v>
      </c>
      <c r="H1437" s="190">
        <v>0.263157894</v>
      </c>
      <c r="I1437" s="190">
        <v>0</v>
      </c>
      <c r="J1437" s="190">
        <v>0.263157894</v>
      </c>
      <c r="K1437" s="190">
        <v>43.680191385999997</v>
      </c>
      <c r="L1437" s="190">
        <v>4.1389473680000002</v>
      </c>
      <c r="M1437" s="190">
        <v>39.541244018</v>
      </c>
      <c r="N1437" s="190">
        <v>1.3360000000000001</v>
      </c>
      <c r="O1437" s="190">
        <v>0.112</v>
      </c>
      <c r="P1437" s="190">
        <v>1.224</v>
      </c>
    </row>
    <row r="1438" spans="1:16" ht="15" customHeight="1" x14ac:dyDescent="0.2">
      <c r="A1438" s="188" t="s">
        <v>1240</v>
      </c>
      <c r="B1438" s="187" t="s">
        <v>17</v>
      </c>
      <c r="C1438" s="188">
        <v>7</v>
      </c>
      <c r="D1438" s="188">
        <v>710</v>
      </c>
      <c r="E1438" s="189" t="s">
        <v>1223</v>
      </c>
      <c r="F1438" s="190">
        <v>9</v>
      </c>
      <c r="G1438" s="190">
        <v>82.66007689700001</v>
      </c>
      <c r="H1438" s="190">
        <v>8.0224942089999995</v>
      </c>
      <c r="I1438" s="190">
        <v>8.0224942089999995</v>
      </c>
      <c r="J1438" s="190">
        <v>0</v>
      </c>
      <c r="K1438" s="190">
        <v>72.31465523</v>
      </c>
      <c r="L1438" s="190">
        <v>53.884581599000001</v>
      </c>
      <c r="M1438" s="190">
        <v>18.430073630999999</v>
      </c>
      <c r="N1438" s="190">
        <v>2.3229274480000002</v>
      </c>
      <c r="O1438" s="190">
        <v>2.089976842</v>
      </c>
      <c r="P1438" s="190">
        <v>0.232950606</v>
      </c>
    </row>
    <row r="1439" spans="1:16" ht="15" customHeight="1" x14ac:dyDescent="0.2">
      <c r="A1439" s="188" t="s">
        <v>1241</v>
      </c>
      <c r="B1439" s="187" t="s">
        <v>18</v>
      </c>
      <c r="C1439" s="188">
        <v>1</v>
      </c>
      <c r="D1439" s="188">
        <v>101</v>
      </c>
      <c r="E1439" s="189" t="s">
        <v>71</v>
      </c>
      <c r="F1439" s="190">
        <v>56</v>
      </c>
      <c r="G1439" s="190">
        <v>482.09071447700012</v>
      </c>
      <c r="H1439" s="190">
        <v>372.06585372699999</v>
      </c>
      <c r="I1439" s="190">
        <v>365.50389717899998</v>
      </c>
      <c r="J1439" s="190">
        <v>6.5619565480000004</v>
      </c>
      <c r="K1439" s="190">
        <v>104.420760298</v>
      </c>
      <c r="L1439" s="190">
        <v>60.574491242000008</v>
      </c>
      <c r="M1439" s="190">
        <v>43.846269055999997</v>
      </c>
      <c r="N1439" s="190">
        <v>5.6041004349999994</v>
      </c>
      <c r="O1439" s="190">
        <v>3.499885114</v>
      </c>
      <c r="P1439" s="190">
        <v>2.1042153209999999</v>
      </c>
    </row>
    <row r="1440" spans="1:16" ht="15" customHeight="1" x14ac:dyDescent="0.2">
      <c r="A1440" s="188" t="s">
        <v>1241</v>
      </c>
      <c r="B1440" s="187" t="s">
        <v>18</v>
      </c>
      <c r="C1440" s="188">
        <v>1</v>
      </c>
      <c r="D1440" s="188">
        <v>103</v>
      </c>
      <c r="E1440" s="189" t="s">
        <v>111</v>
      </c>
      <c r="F1440" s="190">
        <v>28</v>
      </c>
      <c r="G1440" s="190">
        <v>266.45140241899998</v>
      </c>
      <c r="H1440" s="190">
        <v>183.43145812200001</v>
      </c>
      <c r="I1440" s="190">
        <v>178.65508484100002</v>
      </c>
      <c r="J1440" s="190">
        <v>4.7763732809999997</v>
      </c>
      <c r="K1440" s="190">
        <v>69.383164113999996</v>
      </c>
      <c r="L1440" s="190">
        <v>32.067033680999998</v>
      </c>
      <c r="M1440" s="190">
        <v>37.316130432999998</v>
      </c>
      <c r="N1440" s="190">
        <v>13.636780175</v>
      </c>
      <c r="O1440" s="190">
        <v>12.77284929</v>
      </c>
      <c r="P1440" s="190">
        <v>0.86393088500000004</v>
      </c>
    </row>
    <row r="1441" spans="1:16" ht="15" customHeight="1" x14ac:dyDescent="0.2">
      <c r="A1441" s="188" t="s">
        <v>1241</v>
      </c>
      <c r="B1441" s="187" t="s">
        <v>18</v>
      </c>
      <c r="C1441" s="188">
        <v>1</v>
      </c>
      <c r="D1441" s="188">
        <v>104</v>
      </c>
      <c r="E1441" s="189" t="s">
        <v>1108</v>
      </c>
      <c r="F1441" s="190">
        <v>6</v>
      </c>
      <c r="G1441" s="190">
        <v>79</v>
      </c>
      <c r="H1441" s="190">
        <v>55</v>
      </c>
      <c r="I1441" s="190">
        <v>54</v>
      </c>
      <c r="J1441" s="190">
        <v>1</v>
      </c>
      <c r="K1441" s="190">
        <v>18</v>
      </c>
      <c r="L1441" s="190">
        <v>7</v>
      </c>
      <c r="M1441" s="190">
        <v>11</v>
      </c>
      <c r="N1441" s="190">
        <v>6</v>
      </c>
      <c r="O1441" s="190">
        <v>6</v>
      </c>
      <c r="P1441" s="190">
        <v>0</v>
      </c>
    </row>
    <row r="1442" spans="1:16" ht="15" customHeight="1" x14ac:dyDescent="0.2">
      <c r="A1442" s="188" t="s">
        <v>1241</v>
      </c>
      <c r="B1442" s="187" t="s">
        <v>18</v>
      </c>
      <c r="C1442" s="188">
        <v>1</v>
      </c>
      <c r="D1442" s="188">
        <v>105</v>
      </c>
      <c r="E1442" s="189" t="s">
        <v>1109</v>
      </c>
      <c r="F1442" s="190">
        <v>29</v>
      </c>
      <c r="G1442" s="190">
        <v>232.56333293999998</v>
      </c>
      <c r="H1442" s="190">
        <v>154.360161823</v>
      </c>
      <c r="I1442" s="190">
        <v>140.491474955</v>
      </c>
      <c r="J1442" s="190">
        <v>13.868686867999999</v>
      </c>
      <c r="K1442" s="190">
        <v>73.203171112999996</v>
      </c>
      <c r="L1442" s="190">
        <v>41.238670694</v>
      </c>
      <c r="M1442" s="190">
        <v>31.964500419</v>
      </c>
      <c r="N1442" s="190">
        <v>5</v>
      </c>
      <c r="O1442" s="190">
        <v>3</v>
      </c>
      <c r="P1442" s="190">
        <v>2</v>
      </c>
    </row>
    <row r="1443" spans="1:16" ht="15" customHeight="1" x14ac:dyDescent="0.2">
      <c r="A1443" s="188" t="s">
        <v>1241</v>
      </c>
      <c r="B1443" s="187" t="s">
        <v>18</v>
      </c>
      <c r="C1443" s="188">
        <v>1</v>
      </c>
      <c r="D1443" s="188">
        <v>106</v>
      </c>
      <c r="E1443" s="189" t="s">
        <v>1204</v>
      </c>
      <c r="F1443" s="190">
        <v>54</v>
      </c>
      <c r="G1443" s="190">
        <v>442.28420306199996</v>
      </c>
      <c r="H1443" s="190">
        <v>341.82905579600003</v>
      </c>
      <c r="I1443" s="190">
        <v>334.71649863900001</v>
      </c>
      <c r="J1443" s="190">
        <v>7.1125571569999995</v>
      </c>
      <c r="K1443" s="190">
        <v>95.066722213999995</v>
      </c>
      <c r="L1443" s="190">
        <v>46.262750740000001</v>
      </c>
      <c r="M1443" s="190">
        <v>48.803971474000008</v>
      </c>
      <c r="N1443" s="190">
        <v>5.3884250409999996</v>
      </c>
      <c r="O1443" s="190">
        <v>5.3884250409999996</v>
      </c>
      <c r="P1443" s="190">
        <v>0</v>
      </c>
    </row>
    <row r="1444" spans="1:16" ht="15" customHeight="1" x14ac:dyDescent="0.2">
      <c r="A1444" s="188" t="s">
        <v>1241</v>
      </c>
      <c r="B1444" s="187" t="s">
        <v>18</v>
      </c>
      <c r="C1444" s="188">
        <v>1</v>
      </c>
      <c r="D1444" s="188">
        <v>107</v>
      </c>
      <c r="E1444" s="189" t="s">
        <v>72</v>
      </c>
      <c r="F1444" s="190">
        <v>10</v>
      </c>
      <c r="G1444" s="190">
        <v>126.99999999799999</v>
      </c>
      <c r="H1444" s="190">
        <v>85.999999997000003</v>
      </c>
      <c r="I1444" s="190">
        <v>82.999999997999993</v>
      </c>
      <c r="J1444" s="190">
        <v>2.9999999989999999</v>
      </c>
      <c r="K1444" s="190">
        <v>32.999999996</v>
      </c>
      <c r="L1444" s="190">
        <v>16.999999998</v>
      </c>
      <c r="M1444" s="190">
        <v>15.999999998</v>
      </c>
      <c r="N1444" s="190">
        <v>7.9999999979999998</v>
      </c>
      <c r="O1444" s="190">
        <v>6.9999999989999999</v>
      </c>
      <c r="P1444" s="190">
        <v>0.99999999900000003</v>
      </c>
    </row>
    <row r="1445" spans="1:16" ht="15" customHeight="1" x14ac:dyDescent="0.2">
      <c r="A1445" s="188" t="s">
        <v>1241</v>
      </c>
      <c r="B1445" s="187" t="s">
        <v>18</v>
      </c>
      <c r="C1445" s="188">
        <v>1</v>
      </c>
      <c r="D1445" s="188">
        <v>108</v>
      </c>
      <c r="E1445" s="189" t="s">
        <v>1110</v>
      </c>
      <c r="F1445" s="190">
        <v>50</v>
      </c>
      <c r="G1445" s="190">
        <v>488.68421052200006</v>
      </c>
      <c r="H1445" s="190">
        <v>296.68421051999997</v>
      </c>
      <c r="I1445" s="190">
        <v>243.68421052299999</v>
      </c>
      <c r="J1445" s="190">
        <v>52.999999997000003</v>
      </c>
      <c r="K1445" s="190">
        <v>167.999999995</v>
      </c>
      <c r="L1445" s="190">
        <v>106.99999999699999</v>
      </c>
      <c r="M1445" s="190">
        <v>60.999999998</v>
      </c>
      <c r="N1445" s="190">
        <v>23.999999999</v>
      </c>
      <c r="O1445" s="190">
        <v>19.999999999</v>
      </c>
      <c r="P1445" s="190">
        <v>4</v>
      </c>
    </row>
    <row r="1446" spans="1:16" ht="15" customHeight="1" x14ac:dyDescent="0.2">
      <c r="A1446" s="188" t="s">
        <v>1241</v>
      </c>
      <c r="B1446" s="187" t="s">
        <v>18</v>
      </c>
      <c r="C1446" s="188">
        <v>1</v>
      </c>
      <c r="D1446" s="188">
        <v>110</v>
      </c>
      <c r="E1446" s="189" t="s">
        <v>112</v>
      </c>
      <c r="F1446" s="190">
        <v>87</v>
      </c>
      <c r="G1446" s="190">
        <v>2069.9996309839999</v>
      </c>
      <c r="H1446" s="190">
        <v>1335.1726314060002</v>
      </c>
      <c r="I1446" s="190">
        <v>1237.5665708030001</v>
      </c>
      <c r="J1446" s="190">
        <v>97.606060602999989</v>
      </c>
      <c r="K1446" s="190">
        <v>631.47961265200013</v>
      </c>
      <c r="L1446" s="190">
        <v>422.143373854</v>
      </c>
      <c r="M1446" s="190">
        <v>209.33623879799998</v>
      </c>
      <c r="N1446" s="190">
        <v>103.34738691</v>
      </c>
      <c r="O1446" s="190">
        <v>81.673693454000002</v>
      </c>
      <c r="P1446" s="190">
        <v>21.673693455999999</v>
      </c>
    </row>
    <row r="1447" spans="1:16" ht="15" customHeight="1" x14ac:dyDescent="0.2">
      <c r="A1447" s="188" t="s">
        <v>1241</v>
      </c>
      <c r="B1447" s="187" t="s">
        <v>18</v>
      </c>
      <c r="C1447" s="188">
        <v>1</v>
      </c>
      <c r="D1447" s="188">
        <v>111</v>
      </c>
      <c r="E1447" s="189" t="s">
        <v>1111</v>
      </c>
      <c r="F1447" s="190">
        <v>27</v>
      </c>
      <c r="G1447" s="190">
        <v>239.82395495</v>
      </c>
      <c r="H1447" s="190">
        <v>111.821267414</v>
      </c>
      <c r="I1447" s="190">
        <v>107.821267414</v>
      </c>
      <c r="J1447" s="190">
        <v>4</v>
      </c>
      <c r="K1447" s="190">
        <v>109.44122541900001</v>
      </c>
      <c r="L1447" s="190">
        <v>66.295171785999997</v>
      </c>
      <c r="M1447" s="190">
        <v>43.146053632999994</v>
      </c>
      <c r="N1447" s="190">
        <v>18.561462109000001</v>
      </c>
      <c r="O1447" s="190">
        <v>18.561462109000001</v>
      </c>
      <c r="P1447" s="190">
        <v>0</v>
      </c>
    </row>
    <row r="1448" spans="1:16" ht="15" customHeight="1" x14ac:dyDescent="0.2">
      <c r="A1448" s="188" t="s">
        <v>1241</v>
      </c>
      <c r="B1448" s="187" t="s">
        <v>18</v>
      </c>
      <c r="C1448" s="188">
        <v>1</v>
      </c>
      <c r="D1448" s="188">
        <v>112</v>
      </c>
      <c r="E1448" s="189" t="s">
        <v>1112</v>
      </c>
      <c r="F1448" s="190">
        <v>49</v>
      </c>
      <c r="G1448" s="190">
        <v>391.14414414100003</v>
      </c>
      <c r="H1448" s="190">
        <v>216.504504502</v>
      </c>
      <c r="I1448" s="190">
        <v>202.50450450300002</v>
      </c>
      <c r="J1448" s="190">
        <v>13.999999999</v>
      </c>
      <c r="K1448" s="190">
        <v>149.774774769</v>
      </c>
      <c r="L1448" s="190">
        <v>93.864864862999994</v>
      </c>
      <c r="M1448" s="190">
        <v>55.909909905999996</v>
      </c>
      <c r="N1448" s="190">
        <v>24.864864863999998</v>
      </c>
      <c r="O1448" s="190">
        <v>23.864864863999998</v>
      </c>
      <c r="P1448" s="190">
        <v>1</v>
      </c>
    </row>
    <row r="1449" spans="1:16" ht="15" customHeight="1" x14ac:dyDescent="0.2">
      <c r="A1449" s="188" t="s">
        <v>1241</v>
      </c>
      <c r="B1449" s="187" t="s">
        <v>18</v>
      </c>
      <c r="C1449" s="188">
        <v>1</v>
      </c>
      <c r="D1449" s="188">
        <v>113</v>
      </c>
      <c r="E1449" s="189" t="s">
        <v>73</v>
      </c>
      <c r="F1449" s="190">
        <v>10</v>
      </c>
      <c r="G1449" s="190">
        <v>1046.999999996</v>
      </c>
      <c r="H1449" s="190">
        <v>656.99999999400006</v>
      </c>
      <c r="I1449" s="190">
        <v>518.99999999600004</v>
      </c>
      <c r="J1449" s="190">
        <v>137.99999999800002</v>
      </c>
      <c r="K1449" s="190">
        <v>354.99999999200008</v>
      </c>
      <c r="L1449" s="190">
        <v>253.99999999600001</v>
      </c>
      <c r="M1449" s="190">
        <v>100.99999999599999</v>
      </c>
      <c r="N1449" s="190">
        <v>34.999999995000003</v>
      </c>
      <c r="O1449" s="190">
        <v>30.999999997</v>
      </c>
      <c r="P1449" s="190">
        <v>3.9999999980000003</v>
      </c>
    </row>
    <row r="1450" spans="1:16" ht="15" customHeight="1" x14ac:dyDescent="0.2">
      <c r="A1450" s="188" t="s">
        <v>1241</v>
      </c>
      <c r="B1450" s="187" t="s">
        <v>18</v>
      </c>
      <c r="C1450" s="188">
        <v>1</v>
      </c>
      <c r="D1450" s="188">
        <v>114</v>
      </c>
      <c r="E1450" s="189" t="s">
        <v>74</v>
      </c>
      <c r="F1450" s="190">
        <v>37</v>
      </c>
      <c r="G1450" s="190">
        <v>592.65217391099998</v>
      </c>
      <c r="H1450" s="190">
        <v>245.99999999800002</v>
      </c>
      <c r="I1450" s="190">
        <v>231.99999999800002</v>
      </c>
      <c r="J1450" s="190">
        <v>14</v>
      </c>
      <c r="K1450" s="190">
        <v>326.65217391000004</v>
      </c>
      <c r="L1450" s="190">
        <v>230.65217391100003</v>
      </c>
      <c r="M1450" s="190">
        <v>95.999999999000011</v>
      </c>
      <c r="N1450" s="190">
        <v>20</v>
      </c>
      <c r="O1450" s="190">
        <v>15</v>
      </c>
      <c r="P1450" s="190">
        <v>5</v>
      </c>
    </row>
    <row r="1451" spans="1:16" ht="15" customHeight="1" x14ac:dyDescent="0.2">
      <c r="A1451" s="188" t="s">
        <v>1241</v>
      </c>
      <c r="B1451" s="187" t="s">
        <v>18</v>
      </c>
      <c r="C1451" s="188">
        <v>1</v>
      </c>
      <c r="D1451" s="188">
        <v>115</v>
      </c>
      <c r="E1451" s="189" t="s">
        <v>1205</v>
      </c>
      <c r="F1451" s="190">
        <v>41</v>
      </c>
      <c r="G1451" s="190">
        <v>285.20249148400001</v>
      </c>
      <c r="H1451" s="190">
        <v>127.016489518</v>
      </c>
      <c r="I1451" s="190">
        <v>116.959671337</v>
      </c>
      <c r="J1451" s="190">
        <v>10.056818181000001</v>
      </c>
      <c r="K1451" s="190">
        <v>130.40369358199999</v>
      </c>
      <c r="L1451" s="190">
        <v>83.506067615999996</v>
      </c>
      <c r="M1451" s="190">
        <v>46.897625966</v>
      </c>
      <c r="N1451" s="190">
        <v>27.782308376</v>
      </c>
      <c r="O1451" s="190">
        <v>26.448975043000001</v>
      </c>
      <c r="P1451" s="190">
        <v>1.3333333330000001</v>
      </c>
    </row>
    <row r="1452" spans="1:16" ht="15" customHeight="1" x14ac:dyDescent="0.2">
      <c r="A1452" s="188" t="s">
        <v>1241</v>
      </c>
      <c r="B1452" s="187" t="s">
        <v>18</v>
      </c>
      <c r="C1452" s="188">
        <v>1</v>
      </c>
      <c r="D1452" s="188">
        <v>116</v>
      </c>
      <c r="E1452" s="189" t="s">
        <v>113</v>
      </c>
      <c r="F1452" s="190">
        <v>4</v>
      </c>
      <c r="G1452" s="190">
        <v>6.7391304329999997</v>
      </c>
      <c r="H1452" s="190">
        <v>3.9999999989999999</v>
      </c>
      <c r="I1452" s="190">
        <v>2</v>
      </c>
      <c r="J1452" s="190">
        <v>1.9999999989999999</v>
      </c>
      <c r="K1452" s="190">
        <v>2.7391304339999998</v>
      </c>
      <c r="L1452" s="190">
        <v>0</v>
      </c>
      <c r="M1452" s="190">
        <v>2.7391304339999998</v>
      </c>
      <c r="N1452" s="190">
        <v>0</v>
      </c>
      <c r="O1452" s="190">
        <v>0</v>
      </c>
      <c r="P1452" s="190">
        <v>0</v>
      </c>
    </row>
    <row r="1453" spans="1:16" ht="15" customHeight="1" x14ac:dyDescent="0.2">
      <c r="A1453" s="188" t="s">
        <v>1241</v>
      </c>
      <c r="B1453" s="187" t="s">
        <v>18</v>
      </c>
      <c r="C1453" s="188">
        <v>1</v>
      </c>
      <c r="D1453" s="188">
        <v>117</v>
      </c>
      <c r="E1453" s="189" t="s">
        <v>1114</v>
      </c>
      <c r="F1453" s="190">
        <v>3</v>
      </c>
      <c r="G1453" s="190">
        <v>11</v>
      </c>
      <c r="H1453" s="190">
        <v>8</v>
      </c>
      <c r="I1453" s="190">
        <v>1</v>
      </c>
      <c r="J1453" s="190">
        <v>7</v>
      </c>
      <c r="K1453" s="190">
        <v>3</v>
      </c>
      <c r="L1453" s="190">
        <v>3</v>
      </c>
      <c r="M1453" s="190">
        <v>0</v>
      </c>
      <c r="N1453" s="190">
        <v>0</v>
      </c>
      <c r="O1453" s="190">
        <v>0</v>
      </c>
      <c r="P1453" s="190">
        <v>0</v>
      </c>
    </row>
    <row r="1454" spans="1:16" ht="15" customHeight="1" x14ac:dyDescent="0.2">
      <c r="A1454" s="188" t="s">
        <v>1241</v>
      </c>
      <c r="B1454" s="187" t="s">
        <v>18</v>
      </c>
      <c r="C1454" s="188">
        <v>1</v>
      </c>
      <c r="D1454" s="188">
        <v>118</v>
      </c>
      <c r="E1454" s="189" t="s">
        <v>114</v>
      </c>
      <c r="F1454" s="190">
        <v>9</v>
      </c>
      <c r="G1454" s="190">
        <v>36.138049797999997</v>
      </c>
      <c r="H1454" s="190">
        <v>17.460035586</v>
      </c>
      <c r="I1454" s="190">
        <v>3.5644092469999999</v>
      </c>
      <c r="J1454" s="190">
        <v>13.895626339</v>
      </c>
      <c r="K1454" s="190">
        <v>16.486192271</v>
      </c>
      <c r="L1454" s="190">
        <v>4.5596442530000001</v>
      </c>
      <c r="M1454" s="190">
        <v>11.926548017999998</v>
      </c>
      <c r="N1454" s="190">
        <v>2.1918219299999997</v>
      </c>
      <c r="O1454" s="190">
        <v>0.105092088</v>
      </c>
      <c r="P1454" s="190">
        <v>2.086729842</v>
      </c>
    </row>
    <row r="1455" spans="1:16" ht="15" customHeight="1" x14ac:dyDescent="0.2">
      <c r="A1455" s="188" t="s">
        <v>1241</v>
      </c>
      <c r="B1455" s="187" t="s">
        <v>18</v>
      </c>
      <c r="C1455" s="188">
        <v>1</v>
      </c>
      <c r="D1455" s="188">
        <v>119</v>
      </c>
      <c r="E1455" s="189" t="s">
        <v>1206</v>
      </c>
      <c r="F1455" s="190">
        <v>47</v>
      </c>
      <c r="G1455" s="190">
        <v>828.66698795800005</v>
      </c>
      <c r="H1455" s="190">
        <v>684.71786442699999</v>
      </c>
      <c r="I1455" s="190">
        <v>426.71722545900002</v>
      </c>
      <c r="J1455" s="190">
        <v>258.00063896800003</v>
      </c>
      <c r="K1455" s="190">
        <v>125.748712705</v>
      </c>
      <c r="L1455" s="190">
        <v>64.098334226000006</v>
      </c>
      <c r="M1455" s="190">
        <v>61.650378478999997</v>
      </c>
      <c r="N1455" s="190">
        <v>18.200410789999999</v>
      </c>
      <c r="O1455" s="190">
        <v>8.4493038679999994</v>
      </c>
      <c r="P1455" s="190">
        <v>9.751106922</v>
      </c>
    </row>
    <row r="1456" spans="1:16" ht="15" customHeight="1" x14ac:dyDescent="0.2">
      <c r="A1456" s="188" t="s">
        <v>1241</v>
      </c>
      <c r="B1456" s="187" t="s">
        <v>18</v>
      </c>
      <c r="C1456" s="188">
        <v>1</v>
      </c>
      <c r="D1456" s="188">
        <v>120</v>
      </c>
      <c r="E1456" s="189" t="s">
        <v>1116</v>
      </c>
      <c r="F1456" s="190">
        <v>9</v>
      </c>
      <c r="G1456" s="190">
        <v>26.888888887</v>
      </c>
      <c r="H1456" s="190">
        <v>19.444444442999998</v>
      </c>
      <c r="I1456" s="190">
        <v>6</v>
      </c>
      <c r="J1456" s="190">
        <v>13.444444443</v>
      </c>
      <c r="K1456" s="190">
        <v>2.2222222220000001</v>
      </c>
      <c r="L1456" s="190">
        <v>1.111111111</v>
      </c>
      <c r="M1456" s="190">
        <v>1.111111111</v>
      </c>
      <c r="N1456" s="190">
        <v>5.2222222220000001</v>
      </c>
      <c r="O1456" s="190">
        <v>0</v>
      </c>
      <c r="P1456" s="190">
        <v>5.2222222220000001</v>
      </c>
    </row>
    <row r="1457" spans="1:16" ht="15" customHeight="1" x14ac:dyDescent="0.2">
      <c r="A1457" s="188" t="s">
        <v>1241</v>
      </c>
      <c r="B1457" s="187" t="s">
        <v>18</v>
      </c>
      <c r="C1457" s="188">
        <v>1</v>
      </c>
      <c r="D1457" s="188">
        <v>121</v>
      </c>
      <c r="E1457" s="189" t="s">
        <v>1117</v>
      </c>
      <c r="F1457" s="190">
        <v>29</v>
      </c>
      <c r="G1457" s="190">
        <v>155.196875737</v>
      </c>
      <c r="H1457" s="190">
        <v>116.691843714</v>
      </c>
      <c r="I1457" s="190">
        <v>94.074074072000002</v>
      </c>
      <c r="J1457" s="190">
        <v>22.617769641999999</v>
      </c>
      <c r="K1457" s="190">
        <v>35.380603839999999</v>
      </c>
      <c r="L1457" s="190">
        <v>9.5507776759999992</v>
      </c>
      <c r="M1457" s="190">
        <v>25.829826164</v>
      </c>
      <c r="N1457" s="190">
        <v>3.1244281790000001</v>
      </c>
      <c r="O1457" s="190">
        <v>1</v>
      </c>
      <c r="P1457" s="190">
        <v>2.1244281790000001</v>
      </c>
    </row>
    <row r="1458" spans="1:16" ht="15" customHeight="1" x14ac:dyDescent="0.2">
      <c r="A1458" s="188" t="s">
        <v>1241</v>
      </c>
      <c r="B1458" s="187" t="s">
        <v>18</v>
      </c>
      <c r="C1458" s="188">
        <v>1</v>
      </c>
      <c r="D1458" s="188">
        <v>123</v>
      </c>
      <c r="E1458" s="189" t="s">
        <v>1118</v>
      </c>
      <c r="F1458" s="190">
        <v>14</v>
      </c>
      <c r="G1458" s="190">
        <v>67.49247484</v>
      </c>
      <c r="H1458" s="190">
        <v>52.398304512999999</v>
      </c>
      <c r="I1458" s="190">
        <v>26.892492756000003</v>
      </c>
      <c r="J1458" s="190">
        <v>25.505811757</v>
      </c>
      <c r="K1458" s="190">
        <v>15.090953854</v>
      </c>
      <c r="L1458" s="190">
        <v>4.181418818</v>
      </c>
      <c r="M1458" s="190">
        <v>10.909535036000001</v>
      </c>
      <c r="N1458" s="190">
        <v>3.2164680000000001E-3</v>
      </c>
      <c r="O1458" s="190">
        <v>3.2164680000000001E-3</v>
      </c>
      <c r="P1458" s="190">
        <v>0</v>
      </c>
    </row>
    <row r="1459" spans="1:16" ht="15" customHeight="1" x14ac:dyDescent="0.2">
      <c r="A1459" s="188" t="s">
        <v>1241</v>
      </c>
      <c r="B1459" s="187" t="s">
        <v>18</v>
      </c>
      <c r="C1459" s="188">
        <v>1</v>
      </c>
      <c r="D1459" s="188">
        <v>124</v>
      </c>
      <c r="E1459" s="189" t="s">
        <v>75</v>
      </c>
      <c r="F1459" s="190">
        <v>23</v>
      </c>
      <c r="G1459" s="190">
        <v>141.43684307200002</v>
      </c>
      <c r="H1459" s="190">
        <v>113.21537893600001</v>
      </c>
      <c r="I1459" s="190">
        <v>10.893416926</v>
      </c>
      <c r="J1459" s="190">
        <v>102.32196200999999</v>
      </c>
      <c r="K1459" s="190">
        <v>15.632860038000002</v>
      </c>
      <c r="L1459" s="190">
        <v>3.3824451400000002</v>
      </c>
      <c r="M1459" s="190">
        <v>12.250414898000001</v>
      </c>
      <c r="N1459" s="190">
        <v>12.58860409</v>
      </c>
      <c r="O1459" s="190">
        <v>1.191222569</v>
      </c>
      <c r="P1459" s="190">
        <v>11.397381521</v>
      </c>
    </row>
    <row r="1460" spans="1:16" ht="15" customHeight="1" x14ac:dyDescent="0.2">
      <c r="A1460" s="188" t="s">
        <v>1241</v>
      </c>
      <c r="B1460" s="187" t="s">
        <v>18</v>
      </c>
      <c r="C1460" s="188">
        <v>1</v>
      </c>
      <c r="D1460" s="188" t="s">
        <v>115</v>
      </c>
      <c r="E1460" s="189" t="s">
        <v>76</v>
      </c>
      <c r="F1460" s="190">
        <v>3</v>
      </c>
      <c r="G1460" s="190">
        <v>14.239130434</v>
      </c>
      <c r="H1460" s="190">
        <v>11.347826086000001</v>
      </c>
      <c r="I1460" s="190">
        <v>10.347826086000001</v>
      </c>
      <c r="J1460" s="190">
        <v>1</v>
      </c>
      <c r="K1460" s="190">
        <v>2.8913043470000002</v>
      </c>
      <c r="L1460" s="190">
        <v>0</v>
      </c>
      <c r="M1460" s="190">
        <v>2.8913043470000002</v>
      </c>
      <c r="N1460" s="190">
        <v>0</v>
      </c>
      <c r="O1460" s="190">
        <v>0</v>
      </c>
      <c r="P1460" s="190">
        <v>0</v>
      </c>
    </row>
    <row r="1461" spans="1:16" ht="15" customHeight="1" x14ac:dyDescent="0.2">
      <c r="A1461" s="188" t="s">
        <v>1241</v>
      </c>
      <c r="B1461" s="187" t="s">
        <v>18</v>
      </c>
      <c r="C1461" s="188">
        <v>1</v>
      </c>
      <c r="D1461" s="188" t="s">
        <v>116</v>
      </c>
      <c r="E1461" s="189" t="s">
        <v>117</v>
      </c>
      <c r="F1461" s="190">
        <v>8</v>
      </c>
      <c r="G1461" s="190">
        <v>11.666666663999999</v>
      </c>
      <c r="H1461" s="190">
        <v>2.1666666640000001</v>
      </c>
      <c r="I1461" s="190">
        <v>2.1666666640000001</v>
      </c>
      <c r="J1461" s="190">
        <v>0</v>
      </c>
      <c r="K1461" s="190">
        <v>9.4999999949999996</v>
      </c>
      <c r="L1461" s="190">
        <v>3.333333332</v>
      </c>
      <c r="M1461" s="190">
        <v>6.166666663</v>
      </c>
      <c r="N1461" s="190">
        <v>0</v>
      </c>
      <c r="O1461" s="190">
        <v>0</v>
      </c>
      <c r="P1461" s="190">
        <v>0</v>
      </c>
    </row>
    <row r="1462" spans="1:16" ht="15" customHeight="1" x14ac:dyDescent="0.2">
      <c r="A1462" s="188" t="s">
        <v>1241</v>
      </c>
      <c r="B1462" s="187" t="s">
        <v>18</v>
      </c>
      <c r="C1462" s="188">
        <v>1</v>
      </c>
      <c r="D1462" s="188">
        <v>126</v>
      </c>
      <c r="E1462" s="189" t="s">
        <v>1207</v>
      </c>
      <c r="F1462" s="190">
        <v>49</v>
      </c>
      <c r="G1462" s="190">
        <v>1720.8879601580002</v>
      </c>
      <c r="H1462" s="190">
        <v>1351.771295238</v>
      </c>
      <c r="I1462" s="190">
        <v>1151.2961709259998</v>
      </c>
      <c r="J1462" s="190">
        <v>200.47512431200002</v>
      </c>
      <c r="K1462" s="190">
        <v>368.02660842500001</v>
      </c>
      <c r="L1462" s="190">
        <v>232.190110855</v>
      </c>
      <c r="M1462" s="190">
        <v>135.83649757000001</v>
      </c>
      <c r="N1462" s="190">
        <v>1.0900564739999998</v>
      </c>
      <c r="O1462" s="190">
        <v>1</v>
      </c>
      <c r="P1462" s="190">
        <v>9.0056473999999997E-2</v>
      </c>
    </row>
    <row r="1463" spans="1:16" ht="15" customHeight="1" x14ac:dyDescent="0.2">
      <c r="A1463" s="188" t="s">
        <v>1241</v>
      </c>
      <c r="B1463" s="187" t="s">
        <v>18</v>
      </c>
      <c r="C1463" s="188">
        <v>1</v>
      </c>
      <c r="D1463" s="188">
        <v>127</v>
      </c>
      <c r="E1463" s="189" t="s">
        <v>1120</v>
      </c>
      <c r="F1463" s="190">
        <v>4</v>
      </c>
      <c r="G1463" s="190">
        <v>3.9999999979999998</v>
      </c>
      <c r="H1463" s="190">
        <v>0</v>
      </c>
      <c r="I1463" s="190">
        <v>0</v>
      </c>
      <c r="J1463" s="190">
        <v>0</v>
      </c>
      <c r="K1463" s="190">
        <v>3.9999999979999998</v>
      </c>
      <c r="L1463" s="190">
        <v>0</v>
      </c>
      <c r="M1463" s="190">
        <v>3.9999999979999998</v>
      </c>
      <c r="N1463" s="190">
        <v>0</v>
      </c>
      <c r="O1463" s="190">
        <v>0</v>
      </c>
      <c r="P1463" s="190">
        <v>0</v>
      </c>
    </row>
    <row r="1464" spans="1:16" ht="15" customHeight="1" x14ac:dyDescent="0.2">
      <c r="A1464" s="188" t="s">
        <v>1241</v>
      </c>
      <c r="B1464" s="187" t="s">
        <v>18</v>
      </c>
      <c r="C1464" s="188">
        <v>1</v>
      </c>
      <c r="D1464" s="188">
        <v>128</v>
      </c>
      <c r="E1464" s="189" t="s">
        <v>1121</v>
      </c>
      <c r="F1464" s="190">
        <v>10</v>
      </c>
      <c r="G1464" s="190">
        <v>21.999999996</v>
      </c>
      <c r="H1464" s="190">
        <v>11.999999997</v>
      </c>
      <c r="I1464" s="190">
        <v>9.9999999979999998</v>
      </c>
      <c r="J1464" s="190">
        <v>1.9999999989999999</v>
      </c>
      <c r="K1464" s="190">
        <v>9.9999999959999997</v>
      </c>
      <c r="L1464" s="190">
        <v>2.9999999989999999</v>
      </c>
      <c r="M1464" s="190">
        <v>6.9999999969999998</v>
      </c>
      <c r="N1464" s="190">
        <v>0</v>
      </c>
      <c r="O1464" s="190">
        <v>0</v>
      </c>
      <c r="P1464" s="190">
        <v>0</v>
      </c>
    </row>
    <row r="1465" spans="1:16" ht="15" customHeight="1" x14ac:dyDescent="0.2">
      <c r="A1465" s="188" t="s">
        <v>1241</v>
      </c>
      <c r="B1465" s="187" t="s">
        <v>18</v>
      </c>
      <c r="C1465" s="188">
        <v>1</v>
      </c>
      <c r="D1465" s="188">
        <v>129</v>
      </c>
      <c r="E1465" s="189" t="s">
        <v>1122</v>
      </c>
      <c r="F1465" s="190">
        <v>3</v>
      </c>
      <c r="G1465" s="190">
        <v>5.6999999990000001</v>
      </c>
      <c r="H1465" s="190">
        <v>0</v>
      </c>
      <c r="I1465" s="190">
        <v>0</v>
      </c>
      <c r="J1465" s="190">
        <v>0</v>
      </c>
      <c r="K1465" s="190">
        <v>5.6999999990000001</v>
      </c>
      <c r="L1465" s="190">
        <v>2</v>
      </c>
      <c r="M1465" s="190">
        <v>3.6999999990000001</v>
      </c>
      <c r="N1465" s="190">
        <v>0</v>
      </c>
      <c r="O1465" s="190">
        <v>0</v>
      </c>
      <c r="P1465" s="190">
        <v>0</v>
      </c>
    </row>
    <row r="1466" spans="1:16" ht="15" customHeight="1" x14ac:dyDescent="0.2">
      <c r="A1466" s="188" t="s">
        <v>1241</v>
      </c>
      <c r="B1466" s="187" t="s">
        <v>18</v>
      </c>
      <c r="C1466" s="188">
        <v>2</v>
      </c>
      <c r="D1466" s="188">
        <v>202</v>
      </c>
      <c r="E1466" s="189" t="s">
        <v>77</v>
      </c>
      <c r="F1466" s="190">
        <v>2</v>
      </c>
      <c r="G1466" s="190" t="s">
        <v>141</v>
      </c>
      <c r="H1466" s="190" t="s">
        <v>141</v>
      </c>
      <c r="I1466" s="190" t="s">
        <v>141</v>
      </c>
      <c r="J1466" s="190" t="s">
        <v>141</v>
      </c>
      <c r="K1466" s="190" t="s">
        <v>141</v>
      </c>
      <c r="L1466" s="190" t="s">
        <v>141</v>
      </c>
      <c r="M1466" s="190" t="s">
        <v>141</v>
      </c>
      <c r="N1466" s="190" t="s">
        <v>141</v>
      </c>
      <c r="O1466" s="190" t="s">
        <v>141</v>
      </c>
      <c r="P1466" s="190" t="s">
        <v>141</v>
      </c>
    </row>
    <row r="1467" spans="1:16" ht="15" customHeight="1" x14ac:dyDescent="0.2">
      <c r="A1467" s="188" t="s">
        <v>1241</v>
      </c>
      <c r="B1467" s="187" t="s">
        <v>18</v>
      </c>
      <c r="C1467" s="188">
        <v>2</v>
      </c>
      <c r="D1467" s="188">
        <v>203</v>
      </c>
      <c r="E1467" s="189" t="s">
        <v>1124</v>
      </c>
      <c r="F1467" s="190">
        <v>10</v>
      </c>
      <c r="G1467" s="190">
        <v>398.03039195899999</v>
      </c>
      <c r="H1467" s="190">
        <v>225.24118688800002</v>
      </c>
      <c r="I1467" s="190">
        <v>220.38187834300001</v>
      </c>
      <c r="J1467" s="190">
        <v>4.8593085449999993</v>
      </c>
      <c r="K1467" s="190">
        <v>164.08609003200002</v>
      </c>
      <c r="L1467" s="190">
        <v>121.18551545299999</v>
      </c>
      <c r="M1467" s="190">
        <v>42.900574578999993</v>
      </c>
      <c r="N1467" s="190">
        <v>8.7031150180000001</v>
      </c>
      <c r="O1467" s="190">
        <v>6.6266020069999998</v>
      </c>
      <c r="P1467" s="190">
        <v>2.0765130109999999</v>
      </c>
    </row>
    <row r="1468" spans="1:16" ht="15" customHeight="1" x14ac:dyDescent="0.2">
      <c r="A1468" s="188" t="s">
        <v>1241</v>
      </c>
      <c r="B1468" s="187" t="s">
        <v>18</v>
      </c>
      <c r="C1468" s="188">
        <v>2</v>
      </c>
      <c r="D1468" s="188">
        <v>205</v>
      </c>
      <c r="E1468" s="189" t="s">
        <v>79</v>
      </c>
      <c r="F1468" s="190">
        <v>8</v>
      </c>
      <c r="G1468" s="190">
        <v>346.45041436899999</v>
      </c>
      <c r="H1468" s="190">
        <v>92.430041152000001</v>
      </c>
      <c r="I1468" s="190">
        <v>85.430041152000001</v>
      </c>
      <c r="J1468" s="190">
        <v>7</v>
      </c>
      <c r="K1468" s="190">
        <v>254.020373216</v>
      </c>
      <c r="L1468" s="190">
        <v>175.43172853600001</v>
      </c>
      <c r="M1468" s="190">
        <v>78.588644680000002</v>
      </c>
      <c r="N1468" s="190">
        <v>0</v>
      </c>
      <c r="O1468" s="190">
        <v>0</v>
      </c>
      <c r="P1468" s="190">
        <v>0</v>
      </c>
    </row>
    <row r="1469" spans="1:16" ht="15" customHeight="1" x14ac:dyDescent="0.2">
      <c r="A1469" s="188" t="s">
        <v>1241</v>
      </c>
      <c r="B1469" s="187" t="s">
        <v>18</v>
      </c>
      <c r="C1469" s="188">
        <v>2</v>
      </c>
      <c r="D1469" s="188">
        <v>207</v>
      </c>
      <c r="E1469" s="189" t="s">
        <v>1125</v>
      </c>
      <c r="F1469" s="190">
        <v>3</v>
      </c>
      <c r="G1469" s="190">
        <v>137</v>
      </c>
      <c r="H1469" s="190">
        <v>59</v>
      </c>
      <c r="I1469" s="190">
        <v>27</v>
      </c>
      <c r="J1469" s="190">
        <v>32</v>
      </c>
      <c r="K1469" s="190">
        <v>75</v>
      </c>
      <c r="L1469" s="190">
        <v>52</v>
      </c>
      <c r="M1469" s="190">
        <v>23</v>
      </c>
      <c r="N1469" s="190">
        <v>3</v>
      </c>
      <c r="O1469" s="190">
        <v>3</v>
      </c>
      <c r="P1469" s="190">
        <v>0</v>
      </c>
    </row>
    <row r="1470" spans="1:16" ht="15" customHeight="1" x14ac:dyDescent="0.2">
      <c r="A1470" s="188" t="s">
        <v>1241</v>
      </c>
      <c r="B1470" s="187" t="s">
        <v>18</v>
      </c>
      <c r="C1470" s="188">
        <v>2</v>
      </c>
      <c r="D1470" s="188">
        <v>209</v>
      </c>
      <c r="E1470" s="189" t="s">
        <v>81</v>
      </c>
      <c r="F1470" s="190">
        <v>4</v>
      </c>
      <c r="G1470" s="190">
        <v>156.53279340699999</v>
      </c>
      <c r="H1470" s="190">
        <v>118.17478192899999</v>
      </c>
      <c r="I1470" s="190">
        <v>117.32596143799999</v>
      </c>
      <c r="J1470" s="190">
        <v>0.84882049100000001</v>
      </c>
      <c r="K1470" s="190">
        <v>35.085383741999998</v>
      </c>
      <c r="L1470" s="190">
        <v>28.68564259</v>
      </c>
      <c r="M1470" s="190">
        <v>6.3997411519999998</v>
      </c>
      <c r="N1470" s="190">
        <v>3.27262773</v>
      </c>
      <c r="O1470" s="190">
        <v>3.1489462169999998</v>
      </c>
      <c r="P1470" s="190">
        <v>0.12368151299999999</v>
      </c>
    </row>
    <row r="1471" spans="1:16" ht="15" customHeight="1" x14ac:dyDescent="0.2">
      <c r="A1471" s="188" t="s">
        <v>1241</v>
      </c>
      <c r="B1471" s="187" t="s">
        <v>18</v>
      </c>
      <c r="C1471" s="188">
        <v>2</v>
      </c>
      <c r="D1471" s="188">
        <v>210</v>
      </c>
      <c r="E1471" s="189" t="s">
        <v>118</v>
      </c>
      <c r="F1471" s="190">
        <v>5</v>
      </c>
      <c r="G1471" s="190">
        <v>94.999999999000011</v>
      </c>
      <c r="H1471" s="190">
        <v>62.999999997999993</v>
      </c>
      <c r="I1471" s="190">
        <v>56.999999998999996</v>
      </c>
      <c r="J1471" s="190">
        <v>5.9999999989999999</v>
      </c>
      <c r="K1471" s="190">
        <v>29.999999998</v>
      </c>
      <c r="L1471" s="190">
        <v>17.999999999</v>
      </c>
      <c r="M1471" s="190">
        <v>11.999999999</v>
      </c>
      <c r="N1471" s="190">
        <v>1.9999999980000001</v>
      </c>
      <c r="O1471" s="190">
        <v>0.99999999900000003</v>
      </c>
      <c r="P1471" s="190">
        <v>0.99999999900000003</v>
      </c>
    </row>
    <row r="1472" spans="1:16" ht="15" customHeight="1" x14ac:dyDescent="0.2">
      <c r="A1472" s="188" t="s">
        <v>1241</v>
      </c>
      <c r="B1472" s="187" t="s">
        <v>18</v>
      </c>
      <c r="C1472" s="188">
        <v>2</v>
      </c>
      <c r="D1472" s="188">
        <v>211</v>
      </c>
      <c r="E1472" s="189" t="s">
        <v>1126</v>
      </c>
      <c r="F1472" s="190">
        <v>6</v>
      </c>
      <c r="G1472" s="190">
        <v>618.570498821</v>
      </c>
      <c r="H1472" s="190">
        <v>484.06936464800003</v>
      </c>
      <c r="I1472" s="190">
        <v>291.01132051300004</v>
      </c>
      <c r="J1472" s="190">
        <v>193.05804413500002</v>
      </c>
      <c r="K1472" s="190">
        <v>133.80345974900001</v>
      </c>
      <c r="L1472" s="190">
        <v>64.323525044999997</v>
      </c>
      <c r="M1472" s="190">
        <v>69.479934704000001</v>
      </c>
      <c r="N1472" s="190">
        <v>0.69767441799999996</v>
      </c>
      <c r="O1472" s="190">
        <v>0</v>
      </c>
      <c r="P1472" s="190">
        <v>0.69767441799999996</v>
      </c>
    </row>
    <row r="1473" spans="1:16" ht="15" customHeight="1" x14ac:dyDescent="0.2">
      <c r="A1473" s="188" t="s">
        <v>1241</v>
      </c>
      <c r="B1473" s="187" t="s">
        <v>18</v>
      </c>
      <c r="C1473" s="188">
        <v>2</v>
      </c>
      <c r="D1473" s="188">
        <v>212</v>
      </c>
      <c r="E1473" s="189" t="s">
        <v>1209</v>
      </c>
      <c r="F1473" s="190">
        <v>4</v>
      </c>
      <c r="G1473" s="190">
        <v>43.371099927000003</v>
      </c>
      <c r="H1473" s="190">
        <v>20.277138746999999</v>
      </c>
      <c r="I1473" s="190">
        <v>8.1570093450000005</v>
      </c>
      <c r="J1473" s="190">
        <v>12.120129402</v>
      </c>
      <c r="K1473" s="190">
        <v>23.093961178000001</v>
      </c>
      <c r="L1473" s="190">
        <v>8.1046728970000004</v>
      </c>
      <c r="M1473" s="190">
        <v>14.989288281</v>
      </c>
      <c r="N1473" s="190">
        <v>0</v>
      </c>
      <c r="O1473" s="190">
        <v>0</v>
      </c>
      <c r="P1473" s="190">
        <v>0</v>
      </c>
    </row>
    <row r="1474" spans="1:16" ht="15" customHeight="1" x14ac:dyDescent="0.2">
      <c r="A1474" s="188" t="s">
        <v>1241</v>
      </c>
      <c r="B1474" s="187" t="s">
        <v>18</v>
      </c>
      <c r="C1474" s="188">
        <v>2</v>
      </c>
      <c r="D1474" s="188">
        <v>216</v>
      </c>
      <c r="E1474" s="189" t="s">
        <v>1210</v>
      </c>
      <c r="F1474" s="190">
        <v>23</v>
      </c>
      <c r="G1474" s="190">
        <v>1196.557646106</v>
      </c>
      <c r="H1474" s="190">
        <v>559.79671853100001</v>
      </c>
      <c r="I1474" s="190">
        <v>527.79206146699994</v>
      </c>
      <c r="J1474" s="190">
        <v>32.004657064</v>
      </c>
      <c r="K1474" s="190">
        <v>591.74233520600001</v>
      </c>
      <c r="L1474" s="190">
        <v>451.750923607</v>
      </c>
      <c r="M1474" s="190">
        <v>139.991411599</v>
      </c>
      <c r="N1474" s="190">
        <v>45.018592341000002</v>
      </c>
      <c r="O1474" s="190">
        <v>39.678539650999994</v>
      </c>
      <c r="P1474" s="190">
        <v>5.3400526900000003</v>
      </c>
    </row>
    <row r="1475" spans="1:16" ht="15" customHeight="1" x14ac:dyDescent="0.2">
      <c r="A1475" s="188" t="s">
        <v>1241</v>
      </c>
      <c r="B1475" s="187" t="s">
        <v>18</v>
      </c>
      <c r="C1475" s="188">
        <v>2</v>
      </c>
      <c r="D1475" s="188">
        <v>217</v>
      </c>
      <c r="E1475" s="189" t="s">
        <v>83</v>
      </c>
      <c r="F1475" s="190">
        <v>2</v>
      </c>
      <c r="G1475" s="190" t="s">
        <v>141</v>
      </c>
      <c r="H1475" s="190" t="s">
        <v>141</v>
      </c>
      <c r="I1475" s="190" t="s">
        <v>141</v>
      </c>
      <c r="J1475" s="190" t="s">
        <v>141</v>
      </c>
      <c r="K1475" s="190" t="s">
        <v>141</v>
      </c>
      <c r="L1475" s="190" t="s">
        <v>141</v>
      </c>
      <c r="M1475" s="190" t="s">
        <v>141</v>
      </c>
      <c r="N1475" s="190" t="s">
        <v>141</v>
      </c>
      <c r="O1475" s="190" t="s">
        <v>141</v>
      </c>
      <c r="P1475" s="190" t="s">
        <v>141</v>
      </c>
    </row>
    <row r="1476" spans="1:16" ht="15" customHeight="1" x14ac:dyDescent="0.2">
      <c r="A1476" s="188" t="s">
        <v>1241</v>
      </c>
      <c r="B1476" s="187" t="s">
        <v>18</v>
      </c>
      <c r="C1476" s="188">
        <v>2</v>
      </c>
      <c r="D1476" s="188">
        <v>218</v>
      </c>
      <c r="E1476" s="189" t="s">
        <v>1130</v>
      </c>
      <c r="F1476" s="190">
        <v>8</v>
      </c>
      <c r="G1476" s="190">
        <v>3889.4642656599995</v>
      </c>
      <c r="H1476" s="190">
        <v>1920.012728814</v>
      </c>
      <c r="I1476" s="190">
        <v>1046.195986207</v>
      </c>
      <c r="J1476" s="190">
        <v>873.81674260700004</v>
      </c>
      <c r="K1476" s="190">
        <v>1878.535364396</v>
      </c>
      <c r="L1476" s="190">
        <v>1345.2354073469999</v>
      </c>
      <c r="M1476" s="190">
        <v>533.29995704899989</v>
      </c>
      <c r="N1476" s="190">
        <v>90.916172439999997</v>
      </c>
      <c r="O1476" s="190">
        <v>66.891704662999999</v>
      </c>
      <c r="P1476" s="190">
        <v>24.024467776999998</v>
      </c>
    </row>
    <row r="1477" spans="1:16" ht="15" customHeight="1" x14ac:dyDescent="0.2">
      <c r="A1477" s="188" t="s">
        <v>1241</v>
      </c>
      <c r="B1477" s="187" t="s">
        <v>18</v>
      </c>
      <c r="C1477" s="188">
        <v>3</v>
      </c>
      <c r="D1477" s="188">
        <v>301</v>
      </c>
      <c r="E1477" s="189" t="s">
        <v>84</v>
      </c>
      <c r="F1477" s="190">
        <v>73</v>
      </c>
      <c r="G1477" s="190">
        <v>2304.6911224840001</v>
      </c>
      <c r="H1477" s="190">
        <v>304.89694723299999</v>
      </c>
      <c r="I1477" s="190">
        <v>177.01698855000001</v>
      </c>
      <c r="J1477" s="190">
        <v>127.879958683</v>
      </c>
      <c r="K1477" s="190">
        <v>1942.562786939</v>
      </c>
      <c r="L1477" s="190">
        <v>396.01425896500007</v>
      </c>
      <c r="M1477" s="190">
        <v>1546.5485279740001</v>
      </c>
      <c r="N1477" s="190">
        <v>57.231388208999995</v>
      </c>
      <c r="O1477" s="190">
        <v>17.012915517</v>
      </c>
      <c r="P1477" s="190">
        <v>40.218472692000006</v>
      </c>
    </row>
    <row r="1478" spans="1:16" ht="15" customHeight="1" x14ac:dyDescent="0.2">
      <c r="A1478" s="188" t="s">
        <v>1241</v>
      </c>
      <c r="B1478" s="187" t="s">
        <v>18</v>
      </c>
      <c r="C1478" s="188">
        <v>3</v>
      </c>
      <c r="D1478" s="188">
        <v>302</v>
      </c>
      <c r="E1478" s="189" t="s">
        <v>85</v>
      </c>
      <c r="F1478" s="190">
        <v>9</v>
      </c>
      <c r="G1478" s="190">
        <v>21.999999999</v>
      </c>
      <c r="H1478" s="190">
        <v>1</v>
      </c>
      <c r="I1478" s="190">
        <v>0</v>
      </c>
      <c r="J1478" s="190">
        <v>1</v>
      </c>
      <c r="K1478" s="190">
        <v>20.999999999</v>
      </c>
      <c r="L1478" s="190">
        <v>1</v>
      </c>
      <c r="M1478" s="190">
        <v>19.999999999</v>
      </c>
      <c r="N1478" s="190">
        <v>0</v>
      </c>
      <c r="O1478" s="190">
        <v>0</v>
      </c>
      <c r="P1478" s="190">
        <v>0</v>
      </c>
    </row>
    <row r="1479" spans="1:16" ht="15" customHeight="1" x14ac:dyDescent="0.2">
      <c r="A1479" s="188" t="s">
        <v>1241</v>
      </c>
      <c r="B1479" s="187" t="s">
        <v>18</v>
      </c>
      <c r="C1479" s="188">
        <v>3</v>
      </c>
      <c r="D1479" s="188">
        <v>303</v>
      </c>
      <c r="E1479" s="189" t="s">
        <v>1131</v>
      </c>
      <c r="F1479" s="190">
        <v>23</v>
      </c>
      <c r="G1479" s="190">
        <v>148.28819933600002</v>
      </c>
      <c r="H1479" s="190">
        <v>13.006840994999999</v>
      </c>
      <c r="I1479" s="190">
        <v>6.0270734639999999</v>
      </c>
      <c r="J1479" s="190">
        <v>6.9797675310000002</v>
      </c>
      <c r="K1479" s="190">
        <v>133.754585445</v>
      </c>
      <c r="L1479" s="190">
        <v>60.736148717999995</v>
      </c>
      <c r="M1479" s="190">
        <v>73.018436726999994</v>
      </c>
      <c r="N1479" s="190">
        <v>1.526772885</v>
      </c>
      <c r="O1479" s="190">
        <v>1.3536731999999999E-2</v>
      </c>
      <c r="P1479" s="190">
        <v>1.5132361529999998</v>
      </c>
    </row>
    <row r="1480" spans="1:16" ht="15" customHeight="1" x14ac:dyDescent="0.2">
      <c r="A1480" s="188" t="s">
        <v>1241</v>
      </c>
      <c r="B1480" s="187" t="s">
        <v>18</v>
      </c>
      <c r="C1480" s="188">
        <v>3</v>
      </c>
      <c r="D1480" s="188">
        <v>304</v>
      </c>
      <c r="E1480" s="189" t="s">
        <v>119</v>
      </c>
      <c r="F1480" s="190">
        <v>22</v>
      </c>
      <c r="G1480" s="190">
        <v>185.92325546900003</v>
      </c>
      <c r="H1480" s="190">
        <v>74.370846956999998</v>
      </c>
      <c r="I1480" s="190">
        <v>63.273444363999999</v>
      </c>
      <c r="J1480" s="190">
        <v>11.097402593</v>
      </c>
      <c r="K1480" s="190">
        <v>105.94258438399999</v>
      </c>
      <c r="L1480" s="190">
        <v>44.682659822000005</v>
      </c>
      <c r="M1480" s="190">
        <v>61.259924562000009</v>
      </c>
      <c r="N1480" s="190">
        <v>5.6098240979999998</v>
      </c>
      <c r="O1480" s="190">
        <v>4.0424710360000002</v>
      </c>
      <c r="P1480" s="190">
        <v>1.567353062</v>
      </c>
    </row>
    <row r="1481" spans="1:16" ht="15" customHeight="1" x14ac:dyDescent="0.2">
      <c r="A1481" s="188" t="s">
        <v>1241</v>
      </c>
      <c r="B1481" s="187" t="s">
        <v>18</v>
      </c>
      <c r="C1481" s="188">
        <v>3</v>
      </c>
      <c r="D1481" s="188">
        <v>305</v>
      </c>
      <c r="E1481" s="189" t="s">
        <v>86</v>
      </c>
      <c r="F1481" s="190">
        <v>6</v>
      </c>
      <c r="G1481" s="190">
        <v>28.380809902999999</v>
      </c>
      <c r="H1481" s="190">
        <v>13.460612966999999</v>
      </c>
      <c r="I1481" s="190">
        <v>9.3616071420000004</v>
      </c>
      <c r="J1481" s="190">
        <v>4.0990058249999999</v>
      </c>
      <c r="K1481" s="190">
        <v>14.906012535999999</v>
      </c>
      <c r="L1481" s="190">
        <v>8.5814652980000012</v>
      </c>
      <c r="M1481" s="190">
        <v>6.3245472380000001</v>
      </c>
      <c r="N1481" s="190">
        <v>1.4184396E-2</v>
      </c>
      <c r="O1481" s="190">
        <v>7.0921980000000001E-3</v>
      </c>
      <c r="P1481" s="190">
        <v>7.0921980000000001E-3</v>
      </c>
    </row>
    <row r="1482" spans="1:16" ht="15" customHeight="1" x14ac:dyDescent="0.2">
      <c r="A1482" s="188" t="s">
        <v>1241</v>
      </c>
      <c r="B1482" s="187" t="s">
        <v>18</v>
      </c>
      <c r="C1482" s="188">
        <v>3</v>
      </c>
      <c r="D1482" s="188">
        <v>306</v>
      </c>
      <c r="E1482" s="189" t="s">
        <v>1132</v>
      </c>
      <c r="F1482" s="190">
        <v>4</v>
      </c>
      <c r="G1482" s="190">
        <v>3.9999999989999999</v>
      </c>
      <c r="H1482" s="190">
        <v>0</v>
      </c>
      <c r="I1482" s="190">
        <v>0</v>
      </c>
      <c r="J1482" s="190">
        <v>0</v>
      </c>
      <c r="K1482" s="190">
        <v>3.9999999989999999</v>
      </c>
      <c r="L1482" s="190">
        <v>0.99999999900000003</v>
      </c>
      <c r="M1482" s="190">
        <v>3</v>
      </c>
      <c r="N1482" s="190">
        <v>0</v>
      </c>
      <c r="O1482" s="190">
        <v>0</v>
      </c>
      <c r="P1482" s="190">
        <v>0</v>
      </c>
    </row>
    <row r="1483" spans="1:16" ht="15" customHeight="1" x14ac:dyDescent="0.2">
      <c r="A1483" s="188" t="s">
        <v>1241</v>
      </c>
      <c r="B1483" s="187" t="s">
        <v>18</v>
      </c>
      <c r="C1483" s="188">
        <v>3</v>
      </c>
      <c r="D1483" s="188">
        <v>307</v>
      </c>
      <c r="E1483" s="189" t="s">
        <v>87</v>
      </c>
      <c r="F1483" s="190">
        <v>5</v>
      </c>
      <c r="G1483" s="190">
        <v>79.330143539999995</v>
      </c>
      <c r="H1483" s="190">
        <v>34.564593301000002</v>
      </c>
      <c r="I1483" s="190">
        <v>28.732057416</v>
      </c>
      <c r="J1483" s="190">
        <v>5.8325358850000004</v>
      </c>
      <c r="K1483" s="190">
        <v>37.799043062000003</v>
      </c>
      <c r="L1483" s="190">
        <v>20.899521531000001</v>
      </c>
      <c r="M1483" s="190">
        <v>16.899521531000001</v>
      </c>
      <c r="N1483" s="190">
        <v>6.9665071770000004</v>
      </c>
      <c r="O1483" s="190">
        <v>4</v>
      </c>
      <c r="P1483" s="190">
        <v>2.966507177</v>
      </c>
    </row>
    <row r="1484" spans="1:16" ht="15" customHeight="1" x14ac:dyDescent="0.2">
      <c r="A1484" s="188" t="s">
        <v>1241</v>
      </c>
      <c r="B1484" s="187" t="s">
        <v>18</v>
      </c>
      <c r="C1484" s="188">
        <v>3</v>
      </c>
      <c r="D1484" s="188">
        <v>308</v>
      </c>
      <c r="E1484" s="189" t="s">
        <v>1133</v>
      </c>
      <c r="F1484" s="190">
        <v>25</v>
      </c>
      <c r="G1484" s="190">
        <v>169.47493529099998</v>
      </c>
      <c r="H1484" s="190">
        <v>44.022938320000002</v>
      </c>
      <c r="I1484" s="190">
        <v>7.1414885759999995</v>
      </c>
      <c r="J1484" s="190">
        <v>36.881449744000001</v>
      </c>
      <c r="K1484" s="190">
        <v>123.40041340400001</v>
      </c>
      <c r="L1484" s="190">
        <v>23.262047432000003</v>
      </c>
      <c r="M1484" s="190">
        <v>100.13836597199999</v>
      </c>
      <c r="N1484" s="190">
        <v>2.0515835579999999</v>
      </c>
      <c r="O1484" s="190">
        <v>1</v>
      </c>
      <c r="P1484" s="190">
        <v>1.0515835579999999</v>
      </c>
    </row>
    <row r="1485" spans="1:16" ht="15" customHeight="1" x14ac:dyDescent="0.2">
      <c r="A1485" s="188" t="s">
        <v>1241</v>
      </c>
      <c r="B1485" s="187" t="s">
        <v>18</v>
      </c>
      <c r="C1485" s="188">
        <v>3</v>
      </c>
      <c r="D1485" s="188">
        <v>309</v>
      </c>
      <c r="E1485" s="189" t="s">
        <v>88</v>
      </c>
      <c r="F1485" s="190">
        <v>8</v>
      </c>
      <c r="G1485" s="190">
        <v>15.999999999</v>
      </c>
      <c r="H1485" s="190">
        <v>3.9999999989999999</v>
      </c>
      <c r="I1485" s="190">
        <v>2</v>
      </c>
      <c r="J1485" s="190">
        <v>1.9999999989999999</v>
      </c>
      <c r="K1485" s="190">
        <v>12</v>
      </c>
      <c r="L1485" s="190">
        <v>1</v>
      </c>
      <c r="M1485" s="190">
        <v>11</v>
      </c>
      <c r="N1485" s="190">
        <v>0</v>
      </c>
      <c r="O1485" s="190">
        <v>0</v>
      </c>
      <c r="P1485" s="190">
        <v>0</v>
      </c>
    </row>
    <row r="1486" spans="1:16" ht="15" customHeight="1" x14ac:dyDescent="0.2">
      <c r="A1486" s="188" t="s">
        <v>1241</v>
      </c>
      <c r="B1486" s="187" t="s">
        <v>18</v>
      </c>
      <c r="C1486" s="188">
        <v>3</v>
      </c>
      <c r="D1486" s="188">
        <v>310</v>
      </c>
      <c r="E1486" s="189" t="s">
        <v>1134</v>
      </c>
      <c r="F1486" s="190">
        <v>10</v>
      </c>
      <c r="G1486" s="190">
        <v>49.259091120999997</v>
      </c>
      <c r="H1486" s="190">
        <v>14.454028640000001</v>
      </c>
      <c r="I1486" s="190">
        <v>3.7268611659999999</v>
      </c>
      <c r="J1486" s="190">
        <v>10.727167474</v>
      </c>
      <c r="K1486" s="190">
        <v>30.756269719999999</v>
      </c>
      <c r="L1486" s="190">
        <v>9.7017763059999993</v>
      </c>
      <c r="M1486" s="190">
        <v>21.054493414</v>
      </c>
      <c r="N1486" s="190">
        <v>4.0487927539999999</v>
      </c>
      <c r="O1486" s="190">
        <v>1.8390342040000001</v>
      </c>
      <c r="P1486" s="190">
        <v>2.2097585500000001</v>
      </c>
    </row>
    <row r="1487" spans="1:16" ht="15" customHeight="1" x14ac:dyDescent="0.2">
      <c r="A1487" s="188" t="s">
        <v>1241</v>
      </c>
      <c r="B1487" s="187" t="s">
        <v>18</v>
      </c>
      <c r="C1487" s="188">
        <v>3</v>
      </c>
      <c r="D1487" s="188">
        <v>311</v>
      </c>
      <c r="E1487" s="189" t="s">
        <v>89</v>
      </c>
      <c r="F1487" s="190">
        <v>14</v>
      </c>
      <c r="G1487" s="190">
        <v>31.999999999000003</v>
      </c>
      <c r="H1487" s="190">
        <v>8</v>
      </c>
      <c r="I1487" s="190">
        <v>7</v>
      </c>
      <c r="J1487" s="190">
        <v>1</v>
      </c>
      <c r="K1487" s="190">
        <v>23.999999998000003</v>
      </c>
      <c r="L1487" s="190">
        <v>12.434782608000001</v>
      </c>
      <c r="M1487" s="190">
        <v>11.565217390000001</v>
      </c>
      <c r="N1487" s="190">
        <v>0</v>
      </c>
      <c r="O1487" s="190">
        <v>0</v>
      </c>
      <c r="P1487" s="190">
        <v>0</v>
      </c>
    </row>
    <row r="1488" spans="1:16" ht="15" customHeight="1" x14ac:dyDescent="0.2">
      <c r="A1488" s="188" t="s">
        <v>1241</v>
      </c>
      <c r="B1488" s="187" t="s">
        <v>18</v>
      </c>
      <c r="C1488" s="188">
        <v>3</v>
      </c>
      <c r="D1488" s="188">
        <v>312</v>
      </c>
      <c r="E1488" s="189" t="s">
        <v>1135</v>
      </c>
      <c r="F1488" s="190">
        <v>3</v>
      </c>
      <c r="G1488" s="190">
        <v>2.849999999</v>
      </c>
      <c r="H1488" s="190">
        <v>0.99999999900000003</v>
      </c>
      <c r="I1488" s="190">
        <v>0.99999999900000003</v>
      </c>
      <c r="J1488" s="190">
        <v>0</v>
      </c>
      <c r="K1488" s="190">
        <v>1.85</v>
      </c>
      <c r="L1488" s="190">
        <v>0.85</v>
      </c>
      <c r="M1488" s="190">
        <v>1</v>
      </c>
      <c r="N1488" s="190">
        <v>0</v>
      </c>
      <c r="O1488" s="190">
        <v>0</v>
      </c>
      <c r="P1488" s="190">
        <v>0</v>
      </c>
    </row>
    <row r="1489" spans="1:16" ht="15" customHeight="1" x14ac:dyDescent="0.2">
      <c r="A1489" s="188" t="s">
        <v>1241</v>
      </c>
      <c r="B1489" s="187" t="s">
        <v>18</v>
      </c>
      <c r="C1489" s="188">
        <v>3</v>
      </c>
      <c r="D1489" s="188">
        <v>313</v>
      </c>
      <c r="E1489" s="189" t="s">
        <v>1211</v>
      </c>
      <c r="F1489" s="190">
        <v>88</v>
      </c>
      <c r="G1489" s="190">
        <v>978.09777110300001</v>
      </c>
      <c r="H1489" s="190">
        <v>273.07785718700001</v>
      </c>
      <c r="I1489" s="190">
        <v>227.84990019900002</v>
      </c>
      <c r="J1489" s="190">
        <v>45.227956988000003</v>
      </c>
      <c r="K1489" s="190">
        <v>691.81951565300005</v>
      </c>
      <c r="L1489" s="190">
        <v>387.20518285100002</v>
      </c>
      <c r="M1489" s="190">
        <v>304.61433280199998</v>
      </c>
      <c r="N1489" s="190">
        <v>13.200398245999999</v>
      </c>
      <c r="O1489" s="190">
        <v>8.0576131679999996</v>
      </c>
      <c r="P1489" s="190">
        <v>5.1427850780000002</v>
      </c>
    </row>
    <row r="1490" spans="1:16" ht="15" customHeight="1" x14ac:dyDescent="0.2">
      <c r="A1490" s="188" t="s">
        <v>1241</v>
      </c>
      <c r="B1490" s="187" t="s">
        <v>18</v>
      </c>
      <c r="C1490" s="188">
        <v>3</v>
      </c>
      <c r="D1490" s="188">
        <v>314</v>
      </c>
      <c r="E1490" s="189" t="s">
        <v>1136</v>
      </c>
      <c r="F1490" s="190">
        <v>62</v>
      </c>
      <c r="G1490" s="190">
        <v>524.95303156599994</v>
      </c>
      <c r="H1490" s="190">
        <v>146.255503858</v>
      </c>
      <c r="I1490" s="190">
        <v>120.86044822400001</v>
      </c>
      <c r="J1490" s="190">
        <v>25.395055633999998</v>
      </c>
      <c r="K1490" s="190">
        <v>372.63240587100006</v>
      </c>
      <c r="L1490" s="190">
        <v>251.26627316099999</v>
      </c>
      <c r="M1490" s="190">
        <v>121.36613271</v>
      </c>
      <c r="N1490" s="190">
        <v>6.0651218279999997</v>
      </c>
      <c r="O1490" s="190">
        <v>5.0566472520000003</v>
      </c>
      <c r="P1490" s="190">
        <v>1.008474576</v>
      </c>
    </row>
    <row r="1491" spans="1:16" ht="15" customHeight="1" x14ac:dyDescent="0.2">
      <c r="A1491" s="188" t="s">
        <v>1241</v>
      </c>
      <c r="B1491" s="187" t="s">
        <v>18</v>
      </c>
      <c r="C1491" s="188">
        <v>3</v>
      </c>
      <c r="D1491" s="188">
        <v>315</v>
      </c>
      <c r="E1491" s="189" t="s">
        <v>90</v>
      </c>
      <c r="F1491" s="190">
        <v>62</v>
      </c>
      <c r="G1491" s="190">
        <v>346.67932434300002</v>
      </c>
      <c r="H1491" s="190">
        <v>167.273373206</v>
      </c>
      <c r="I1491" s="190">
        <v>146.70100378199999</v>
      </c>
      <c r="J1491" s="190">
        <v>20.572369424000001</v>
      </c>
      <c r="K1491" s="190">
        <v>162.24006884099998</v>
      </c>
      <c r="L1491" s="190">
        <v>93.742494961999995</v>
      </c>
      <c r="M1491" s="190">
        <v>68.497573879000001</v>
      </c>
      <c r="N1491" s="190">
        <v>17.165882268000001</v>
      </c>
      <c r="O1491" s="190">
        <v>16.294055931999999</v>
      </c>
      <c r="P1491" s="190">
        <v>0.87182633600000004</v>
      </c>
    </row>
    <row r="1492" spans="1:16" ht="15" customHeight="1" x14ac:dyDescent="0.2">
      <c r="A1492" s="188" t="s">
        <v>1241</v>
      </c>
      <c r="B1492" s="187" t="s">
        <v>18</v>
      </c>
      <c r="C1492" s="188">
        <v>3</v>
      </c>
      <c r="D1492" s="188">
        <v>316</v>
      </c>
      <c r="E1492" s="189" t="s">
        <v>1137</v>
      </c>
      <c r="F1492" s="190">
        <v>9</v>
      </c>
      <c r="G1492" s="190">
        <v>28.767265978999998</v>
      </c>
      <c r="H1492" s="190">
        <v>1.9999999989999999</v>
      </c>
      <c r="I1492" s="190">
        <v>0</v>
      </c>
      <c r="J1492" s="190">
        <v>1.9999999989999999</v>
      </c>
      <c r="K1492" s="190">
        <v>25.767265975000001</v>
      </c>
      <c r="L1492" s="190">
        <v>6.7576579109999999</v>
      </c>
      <c r="M1492" s="190">
        <v>19.009608063999998</v>
      </c>
      <c r="N1492" s="190">
        <v>0.99999999900000003</v>
      </c>
      <c r="O1492" s="190">
        <v>0</v>
      </c>
      <c r="P1492" s="190">
        <v>0.99999999900000003</v>
      </c>
    </row>
    <row r="1493" spans="1:16" ht="15" customHeight="1" x14ac:dyDescent="0.2">
      <c r="A1493" s="188" t="s">
        <v>1241</v>
      </c>
      <c r="B1493" s="187" t="s">
        <v>18</v>
      </c>
      <c r="C1493" s="188">
        <v>3</v>
      </c>
      <c r="D1493" s="188">
        <v>317</v>
      </c>
      <c r="E1493" s="189" t="s">
        <v>1212</v>
      </c>
      <c r="F1493" s="190">
        <v>26</v>
      </c>
      <c r="G1493" s="190">
        <v>575.00067664500011</v>
      </c>
      <c r="H1493" s="190">
        <v>239.63060268900003</v>
      </c>
      <c r="I1493" s="190">
        <v>124.86698864399999</v>
      </c>
      <c r="J1493" s="190">
        <v>114.763614045</v>
      </c>
      <c r="K1493" s="190">
        <v>324.08351929300005</v>
      </c>
      <c r="L1493" s="190">
        <v>204.62588175300002</v>
      </c>
      <c r="M1493" s="190">
        <v>119.45763753999999</v>
      </c>
      <c r="N1493" s="190">
        <v>11.286554653</v>
      </c>
      <c r="O1493" s="190">
        <v>5.1407623329999996</v>
      </c>
      <c r="P1493" s="190">
        <v>6.14579232</v>
      </c>
    </row>
    <row r="1494" spans="1:16" ht="15" customHeight="1" x14ac:dyDescent="0.2">
      <c r="A1494" s="188" t="s">
        <v>1241</v>
      </c>
      <c r="B1494" s="187" t="s">
        <v>18</v>
      </c>
      <c r="C1494" s="188">
        <v>3</v>
      </c>
      <c r="D1494" s="188">
        <v>318</v>
      </c>
      <c r="E1494" s="189" t="s">
        <v>1138</v>
      </c>
      <c r="F1494" s="190">
        <v>32</v>
      </c>
      <c r="G1494" s="190">
        <v>325.88666014500006</v>
      </c>
      <c r="H1494" s="190">
        <v>65.213785935000004</v>
      </c>
      <c r="I1494" s="190">
        <v>38.452916371000001</v>
      </c>
      <c r="J1494" s="190">
        <v>26.760869564</v>
      </c>
      <c r="K1494" s="190">
        <v>256.67287420399998</v>
      </c>
      <c r="L1494" s="190">
        <v>135.71539001900004</v>
      </c>
      <c r="M1494" s="190">
        <v>120.957484185</v>
      </c>
      <c r="N1494" s="190">
        <v>4</v>
      </c>
      <c r="O1494" s="190">
        <v>1</v>
      </c>
      <c r="P1494" s="190">
        <v>3</v>
      </c>
    </row>
    <row r="1495" spans="1:16" ht="15" customHeight="1" x14ac:dyDescent="0.2">
      <c r="A1495" s="188" t="s">
        <v>1241</v>
      </c>
      <c r="B1495" s="187" t="s">
        <v>18</v>
      </c>
      <c r="C1495" s="188">
        <v>3</v>
      </c>
      <c r="D1495" s="188">
        <v>320</v>
      </c>
      <c r="E1495" s="189" t="s">
        <v>91</v>
      </c>
      <c r="F1495" s="190">
        <v>7</v>
      </c>
      <c r="G1495" s="190">
        <v>12</v>
      </c>
      <c r="H1495" s="190">
        <v>0</v>
      </c>
      <c r="I1495" s="190">
        <v>0</v>
      </c>
      <c r="J1495" s="190">
        <v>0</v>
      </c>
      <c r="K1495" s="190">
        <v>12</v>
      </c>
      <c r="L1495" s="190">
        <v>2</v>
      </c>
      <c r="M1495" s="190">
        <v>10</v>
      </c>
      <c r="N1495" s="190">
        <v>0</v>
      </c>
      <c r="O1495" s="190">
        <v>0</v>
      </c>
      <c r="P1495" s="190">
        <v>0</v>
      </c>
    </row>
    <row r="1496" spans="1:16" ht="15" customHeight="1" x14ac:dyDescent="0.2">
      <c r="A1496" s="188" t="s">
        <v>1241</v>
      </c>
      <c r="B1496" s="187" t="s">
        <v>18</v>
      </c>
      <c r="C1496" s="188">
        <v>4</v>
      </c>
      <c r="D1496" s="188">
        <v>401</v>
      </c>
      <c r="E1496" s="189" t="s">
        <v>1166</v>
      </c>
      <c r="F1496" s="190">
        <v>1</v>
      </c>
      <c r="G1496" s="190" t="s">
        <v>141</v>
      </c>
      <c r="H1496" s="190" t="s">
        <v>141</v>
      </c>
      <c r="I1496" s="190" t="s">
        <v>141</v>
      </c>
      <c r="J1496" s="190" t="s">
        <v>141</v>
      </c>
      <c r="K1496" s="190" t="s">
        <v>141</v>
      </c>
      <c r="L1496" s="190" t="s">
        <v>141</v>
      </c>
      <c r="M1496" s="190" t="s">
        <v>141</v>
      </c>
      <c r="N1496" s="190" t="s">
        <v>141</v>
      </c>
      <c r="O1496" s="190" t="s">
        <v>141</v>
      </c>
      <c r="P1496" s="190" t="s">
        <v>141</v>
      </c>
    </row>
    <row r="1497" spans="1:16" ht="15" customHeight="1" x14ac:dyDescent="0.2">
      <c r="A1497" s="188" t="s">
        <v>1241</v>
      </c>
      <c r="B1497" s="187" t="s">
        <v>18</v>
      </c>
      <c r="C1497" s="188">
        <v>4</v>
      </c>
      <c r="D1497" s="188">
        <v>402</v>
      </c>
      <c r="E1497" s="189" t="s">
        <v>92</v>
      </c>
      <c r="F1497" s="190">
        <v>13</v>
      </c>
      <c r="G1497" s="190">
        <v>82.087989885000013</v>
      </c>
      <c r="H1497" s="190">
        <v>5.2572563489999995</v>
      </c>
      <c r="I1497" s="190">
        <v>0.85977078200000001</v>
      </c>
      <c r="J1497" s="190">
        <v>4.3974855669999995</v>
      </c>
      <c r="K1497" s="190">
        <v>76.473316592000003</v>
      </c>
      <c r="L1497" s="190">
        <v>28.504547130999999</v>
      </c>
      <c r="M1497" s="190">
        <v>47.968769461000001</v>
      </c>
      <c r="N1497" s="190">
        <v>0.35741691599999997</v>
      </c>
      <c r="O1497" s="190">
        <v>0.134031343</v>
      </c>
      <c r="P1497" s="190">
        <v>0.223385573</v>
      </c>
    </row>
    <row r="1498" spans="1:16" ht="15" customHeight="1" x14ac:dyDescent="0.2">
      <c r="A1498" s="188" t="s">
        <v>1241</v>
      </c>
      <c r="B1498" s="187" t="s">
        <v>18</v>
      </c>
      <c r="C1498" s="188">
        <v>4</v>
      </c>
      <c r="D1498" s="188">
        <v>403</v>
      </c>
      <c r="E1498" s="189" t="s">
        <v>120</v>
      </c>
      <c r="F1498" s="190">
        <v>2</v>
      </c>
      <c r="G1498" s="190" t="s">
        <v>141</v>
      </c>
      <c r="H1498" s="190" t="s">
        <v>141</v>
      </c>
      <c r="I1498" s="190" t="s">
        <v>141</v>
      </c>
      <c r="J1498" s="190" t="s">
        <v>141</v>
      </c>
      <c r="K1498" s="190" t="s">
        <v>141</v>
      </c>
      <c r="L1498" s="190" t="s">
        <v>141</v>
      </c>
      <c r="M1498" s="190" t="s">
        <v>141</v>
      </c>
      <c r="N1498" s="190" t="s">
        <v>141</v>
      </c>
      <c r="O1498" s="190" t="s">
        <v>141</v>
      </c>
      <c r="P1498" s="190" t="s">
        <v>141</v>
      </c>
    </row>
    <row r="1499" spans="1:16" ht="15" customHeight="1" x14ac:dyDescent="0.2">
      <c r="A1499" s="188" t="s">
        <v>1241</v>
      </c>
      <c r="B1499" s="187" t="s">
        <v>18</v>
      </c>
      <c r="C1499" s="188">
        <v>4</v>
      </c>
      <c r="D1499" s="188">
        <v>404</v>
      </c>
      <c r="E1499" s="189" t="s">
        <v>93</v>
      </c>
      <c r="F1499" s="190">
        <v>23</v>
      </c>
      <c r="G1499" s="190">
        <v>171.14563319299998</v>
      </c>
      <c r="H1499" s="190">
        <v>6.2575107179999998</v>
      </c>
      <c r="I1499" s="190">
        <v>1.9999999939999999</v>
      </c>
      <c r="J1499" s="190">
        <v>4.2575107240000003</v>
      </c>
      <c r="K1499" s="190">
        <v>163.37869028900002</v>
      </c>
      <c r="L1499" s="190">
        <v>71.165589726000022</v>
      </c>
      <c r="M1499" s="190">
        <v>92.213100562999998</v>
      </c>
      <c r="N1499" s="190">
        <v>1.509432157</v>
      </c>
      <c r="O1499" s="190">
        <v>1.509432157</v>
      </c>
      <c r="P1499" s="190">
        <v>0</v>
      </c>
    </row>
    <row r="1500" spans="1:16" ht="15" customHeight="1" x14ac:dyDescent="0.2">
      <c r="A1500" s="188" t="s">
        <v>1241</v>
      </c>
      <c r="B1500" s="187" t="s">
        <v>18</v>
      </c>
      <c r="C1500" s="188">
        <v>4</v>
      </c>
      <c r="D1500" s="188">
        <v>406</v>
      </c>
      <c r="E1500" s="189" t="s">
        <v>121</v>
      </c>
      <c r="F1500" s="190">
        <v>4</v>
      </c>
      <c r="G1500" s="190">
        <v>22.234149531</v>
      </c>
      <c r="H1500" s="190">
        <v>0.42418346000000001</v>
      </c>
      <c r="I1500" s="190">
        <v>0</v>
      </c>
      <c r="J1500" s="190">
        <v>0.42418346000000001</v>
      </c>
      <c r="K1500" s="190">
        <v>21.628173157999999</v>
      </c>
      <c r="L1500" s="190">
        <v>13.871675591000001</v>
      </c>
      <c r="M1500" s="190">
        <v>7.7564975670000003</v>
      </c>
      <c r="N1500" s="190">
        <v>0.181792911</v>
      </c>
      <c r="O1500" s="190">
        <v>0.151494093</v>
      </c>
      <c r="P1500" s="190">
        <v>3.0298818000000002E-2</v>
      </c>
    </row>
    <row r="1501" spans="1:16" ht="15" customHeight="1" x14ac:dyDescent="0.2">
      <c r="A1501" s="188" t="s">
        <v>1241</v>
      </c>
      <c r="B1501" s="187" t="s">
        <v>18</v>
      </c>
      <c r="C1501" s="188">
        <v>5</v>
      </c>
      <c r="D1501" s="188">
        <v>501</v>
      </c>
      <c r="E1501" s="189" t="s">
        <v>95</v>
      </c>
      <c r="F1501" s="190">
        <v>3</v>
      </c>
      <c r="G1501" s="190">
        <v>44.951111109999999</v>
      </c>
      <c r="H1501" s="190">
        <v>9.7022222199999995</v>
      </c>
      <c r="I1501" s="190">
        <v>9.3138271600000007</v>
      </c>
      <c r="J1501" s="190">
        <v>0.38839506000000001</v>
      </c>
      <c r="K1501" s="190">
        <v>32.054814811999996</v>
      </c>
      <c r="L1501" s="190">
        <v>28.366419751999999</v>
      </c>
      <c r="M1501" s="190">
        <v>3.6883950599999999</v>
      </c>
      <c r="N1501" s="190">
        <v>3.1940740700000001</v>
      </c>
      <c r="O1501" s="190">
        <v>2.7540740719999999</v>
      </c>
      <c r="P1501" s="190">
        <v>0.439999998</v>
      </c>
    </row>
    <row r="1502" spans="1:16" ht="15" customHeight="1" x14ac:dyDescent="0.2">
      <c r="A1502" s="188" t="s">
        <v>1241</v>
      </c>
      <c r="B1502" s="187" t="s">
        <v>18</v>
      </c>
      <c r="C1502" s="188">
        <v>5</v>
      </c>
      <c r="D1502" s="188">
        <v>502</v>
      </c>
      <c r="E1502" s="189" t="s">
        <v>1220</v>
      </c>
      <c r="F1502" s="190">
        <v>2</v>
      </c>
      <c r="G1502" s="190" t="s">
        <v>141</v>
      </c>
      <c r="H1502" s="190" t="s">
        <v>141</v>
      </c>
      <c r="I1502" s="190" t="s">
        <v>141</v>
      </c>
      <c r="J1502" s="190" t="s">
        <v>141</v>
      </c>
      <c r="K1502" s="190" t="s">
        <v>141</v>
      </c>
      <c r="L1502" s="190" t="s">
        <v>141</v>
      </c>
      <c r="M1502" s="190" t="s">
        <v>141</v>
      </c>
      <c r="N1502" s="190" t="s">
        <v>141</v>
      </c>
      <c r="O1502" s="190" t="s">
        <v>141</v>
      </c>
      <c r="P1502" s="190" t="s">
        <v>141</v>
      </c>
    </row>
    <row r="1503" spans="1:16" ht="15" customHeight="1" x14ac:dyDescent="0.2">
      <c r="A1503" s="188" t="s">
        <v>1241</v>
      </c>
      <c r="B1503" s="187" t="s">
        <v>18</v>
      </c>
      <c r="C1503" s="188">
        <v>5</v>
      </c>
      <c r="D1503" s="188">
        <v>504</v>
      </c>
      <c r="E1503" s="189" t="s">
        <v>1140</v>
      </c>
      <c r="F1503" s="190">
        <v>17</v>
      </c>
      <c r="G1503" s="190">
        <v>249.073018475</v>
      </c>
      <c r="H1503" s="190">
        <v>88.280312551000009</v>
      </c>
      <c r="I1503" s="190">
        <v>83.190861218999999</v>
      </c>
      <c r="J1503" s="190">
        <v>5.0894513319999994</v>
      </c>
      <c r="K1503" s="190">
        <v>148.432669452</v>
      </c>
      <c r="L1503" s="190">
        <v>81.778141840999993</v>
      </c>
      <c r="M1503" s="190">
        <v>66.654527611000006</v>
      </c>
      <c r="N1503" s="190">
        <v>12.360036463</v>
      </c>
      <c r="O1503" s="190">
        <v>8.4352944139999995</v>
      </c>
      <c r="P1503" s="190">
        <v>3.9247420490000002</v>
      </c>
    </row>
    <row r="1504" spans="1:16" ht="15" customHeight="1" x14ac:dyDescent="0.2">
      <c r="A1504" s="188" t="s">
        <v>1241</v>
      </c>
      <c r="B1504" s="187" t="s">
        <v>18</v>
      </c>
      <c r="C1504" s="188">
        <v>5</v>
      </c>
      <c r="D1504" s="188">
        <v>505</v>
      </c>
      <c r="E1504" s="189" t="s">
        <v>1141</v>
      </c>
      <c r="F1504" s="190">
        <v>22</v>
      </c>
      <c r="G1504" s="190">
        <v>78.697410793999993</v>
      </c>
      <c r="H1504" s="190">
        <v>51.855524359</v>
      </c>
      <c r="I1504" s="190">
        <v>33.199615833999999</v>
      </c>
      <c r="J1504" s="190">
        <v>18.655908525000001</v>
      </c>
      <c r="K1504" s="190">
        <v>25.841886419999998</v>
      </c>
      <c r="L1504" s="190">
        <v>11.524472888</v>
      </c>
      <c r="M1504" s="190">
        <v>14.317413532</v>
      </c>
      <c r="N1504" s="190">
        <v>1</v>
      </c>
      <c r="O1504" s="190">
        <v>1</v>
      </c>
      <c r="P1504" s="190">
        <v>0</v>
      </c>
    </row>
    <row r="1505" spans="1:16" ht="15" customHeight="1" x14ac:dyDescent="0.2">
      <c r="A1505" s="188" t="s">
        <v>1241</v>
      </c>
      <c r="B1505" s="187" t="s">
        <v>18</v>
      </c>
      <c r="C1505" s="188">
        <v>5</v>
      </c>
      <c r="D1505" s="188">
        <v>506</v>
      </c>
      <c r="E1505" s="189" t="s">
        <v>97</v>
      </c>
      <c r="F1505" s="190">
        <v>60</v>
      </c>
      <c r="G1505" s="190">
        <v>1848.5672250190003</v>
      </c>
      <c r="H1505" s="190">
        <v>1381.9785767779997</v>
      </c>
      <c r="I1505" s="190">
        <v>1322.1024943330001</v>
      </c>
      <c r="J1505" s="190">
        <v>59.876082445000002</v>
      </c>
      <c r="K1505" s="190">
        <v>459.48299667200001</v>
      </c>
      <c r="L1505" s="190">
        <v>219.89031780600001</v>
      </c>
      <c r="M1505" s="190">
        <v>239.59267886600003</v>
      </c>
      <c r="N1505" s="190">
        <v>7.1056515430000005</v>
      </c>
      <c r="O1505" s="190">
        <v>4.0341822819999997</v>
      </c>
      <c r="P1505" s="190">
        <v>3.0714692610000003</v>
      </c>
    </row>
    <row r="1506" spans="1:16" ht="15" customHeight="1" x14ac:dyDescent="0.2">
      <c r="A1506" s="188" t="s">
        <v>1241</v>
      </c>
      <c r="B1506" s="187" t="s">
        <v>18</v>
      </c>
      <c r="C1506" s="188">
        <v>5</v>
      </c>
      <c r="D1506" s="188">
        <v>507</v>
      </c>
      <c r="E1506" s="189" t="s">
        <v>1221</v>
      </c>
      <c r="F1506" s="190">
        <v>5</v>
      </c>
      <c r="G1506" s="190" t="s">
        <v>141</v>
      </c>
      <c r="H1506" s="190" t="s">
        <v>141</v>
      </c>
      <c r="I1506" s="190" t="s">
        <v>141</v>
      </c>
      <c r="J1506" s="190" t="s">
        <v>141</v>
      </c>
      <c r="K1506" s="190" t="s">
        <v>141</v>
      </c>
      <c r="L1506" s="190" t="s">
        <v>141</v>
      </c>
      <c r="M1506" s="190" t="s">
        <v>141</v>
      </c>
      <c r="N1506" s="190" t="s">
        <v>141</v>
      </c>
      <c r="O1506" s="190" t="s">
        <v>141</v>
      </c>
      <c r="P1506" s="190" t="s">
        <v>141</v>
      </c>
    </row>
    <row r="1507" spans="1:16" ht="15" customHeight="1" x14ac:dyDescent="0.2">
      <c r="A1507" s="188" t="s">
        <v>1241</v>
      </c>
      <c r="B1507" s="187" t="s">
        <v>18</v>
      </c>
      <c r="C1507" s="188">
        <v>5</v>
      </c>
      <c r="D1507" s="188">
        <v>508</v>
      </c>
      <c r="E1507" s="189" t="s">
        <v>1143</v>
      </c>
      <c r="F1507" s="190">
        <v>11</v>
      </c>
      <c r="G1507" s="190">
        <v>69.808166838999995</v>
      </c>
      <c r="H1507" s="190">
        <v>31.134268278</v>
      </c>
      <c r="I1507" s="190">
        <v>17.868918168</v>
      </c>
      <c r="J1507" s="190">
        <v>13.26535011</v>
      </c>
      <c r="K1507" s="190">
        <v>38.673898549999997</v>
      </c>
      <c r="L1507" s="190">
        <v>11.397110237</v>
      </c>
      <c r="M1507" s="190">
        <v>27.276788313000001</v>
      </c>
      <c r="N1507" s="190">
        <v>0</v>
      </c>
      <c r="O1507" s="190">
        <v>0</v>
      </c>
      <c r="P1507" s="190">
        <v>0</v>
      </c>
    </row>
    <row r="1508" spans="1:16" ht="15" customHeight="1" x14ac:dyDescent="0.2">
      <c r="A1508" s="188" t="s">
        <v>1241</v>
      </c>
      <c r="B1508" s="187" t="s">
        <v>18</v>
      </c>
      <c r="C1508" s="188">
        <v>6</v>
      </c>
      <c r="D1508" s="188">
        <v>601</v>
      </c>
      <c r="E1508" s="189" t="s">
        <v>98</v>
      </c>
      <c r="F1508" s="190">
        <v>105</v>
      </c>
      <c r="G1508" s="190">
        <v>378.39324662400008</v>
      </c>
      <c r="H1508" s="190">
        <v>334.42878556600004</v>
      </c>
      <c r="I1508" s="190">
        <v>139.28410966899997</v>
      </c>
      <c r="J1508" s="190">
        <v>195.14467589699998</v>
      </c>
      <c r="K1508" s="190">
        <v>28.576031288999999</v>
      </c>
      <c r="L1508" s="190">
        <v>9.7800791900000004</v>
      </c>
      <c r="M1508" s="190">
        <v>18.795952099000001</v>
      </c>
      <c r="N1508" s="190">
        <v>15.388429748</v>
      </c>
      <c r="O1508" s="190">
        <v>8.9999999989999999</v>
      </c>
      <c r="P1508" s="190">
        <v>6.3884297490000002</v>
      </c>
    </row>
    <row r="1509" spans="1:16" ht="15" customHeight="1" x14ac:dyDescent="0.2">
      <c r="A1509" s="188" t="s">
        <v>1241</v>
      </c>
      <c r="B1509" s="187" t="s">
        <v>18</v>
      </c>
      <c r="C1509" s="188">
        <v>6</v>
      </c>
      <c r="D1509" s="188">
        <v>602</v>
      </c>
      <c r="E1509" s="189" t="s">
        <v>99</v>
      </c>
      <c r="F1509" s="190">
        <v>16</v>
      </c>
      <c r="G1509" s="190">
        <v>111.440976069</v>
      </c>
      <c r="H1509" s="190">
        <v>80.036391089000006</v>
      </c>
      <c r="I1509" s="190">
        <v>31.271094951999999</v>
      </c>
      <c r="J1509" s="190">
        <v>48.765296137</v>
      </c>
      <c r="K1509" s="190">
        <v>26.764854333000002</v>
      </c>
      <c r="L1509" s="190">
        <v>7.9150168299999999</v>
      </c>
      <c r="M1509" s="190">
        <v>18.849837503</v>
      </c>
      <c r="N1509" s="190">
        <v>4.6397306389999997</v>
      </c>
      <c r="O1509" s="190">
        <v>2</v>
      </c>
      <c r="P1509" s="190">
        <v>2.6397306390000002</v>
      </c>
    </row>
    <row r="1510" spans="1:16" ht="15" customHeight="1" x14ac:dyDescent="0.2">
      <c r="A1510" s="188" t="s">
        <v>1241</v>
      </c>
      <c r="B1510" s="187" t="s">
        <v>18</v>
      </c>
      <c r="C1510" s="188">
        <v>6</v>
      </c>
      <c r="D1510" s="188">
        <v>603</v>
      </c>
      <c r="E1510" s="189" t="s">
        <v>122</v>
      </c>
      <c r="F1510" s="190">
        <v>4</v>
      </c>
      <c r="G1510" s="190">
        <v>202.30061349599998</v>
      </c>
      <c r="H1510" s="190">
        <v>46.337423309999998</v>
      </c>
      <c r="I1510" s="190">
        <v>9.6687116549999992</v>
      </c>
      <c r="J1510" s="190">
        <v>36.668711655000003</v>
      </c>
      <c r="K1510" s="190">
        <v>155.96319018299999</v>
      </c>
      <c r="L1510" s="190">
        <v>18.368098158999999</v>
      </c>
      <c r="M1510" s="190">
        <v>137.595092024</v>
      </c>
      <c r="N1510" s="190">
        <v>0</v>
      </c>
      <c r="O1510" s="190">
        <v>0</v>
      </c>
      <c r="P1510" s="190">
        <v>0</v>
      </c>
    </row>
    <row r="1511" spans="1:16" ht="15" customHeight="1" x14ac:dyDescent="0.2">
      <c r="A1511" s="188" t="s">
        <v>1241</v>
      </c>
      <c r="B1511" s="187" t="s">
        <v>18</v>
      </c>
      <c r="C1511" s="188">
        <v>6</v>
      </c>
      <c r="D1511" s="188">
        <v>604</v>
      </c>
      <c r="E1511" s="189" t="s">
        <v>100</v>
      </c>
      <c r="F1511" s="190">
        <v>3</v>
      </c>
      <c r="G1511" s="190">
        <v>47.766233765999999</v>
      </c>
      <c r="H1511" s="190">
        <v>0.48051948</v>
      </c>
      <c r="I1511" s="190">
        <v>0</v>
      </c>
      <c r="J1511" s="190">
        <v>0.48051948</v>
      </c>
      <c r="K1511" s="190">
        <v>46.805194804999999</v>
      </c>
      <c r="L1511" s="190">
        <v>11.922077922</v>
      </c>
      <c r="M1511" s="190">
        <v>34.883116883</v>
      </c>
      <c r="N1511" s="190">
        <v>0.48051948</v>
      </c>
      <c r="O1511" s="190">
        <v>0</v>
      </c>
      <c r="P1511" s="190">
        <v>0.48051948</v>
      </c>
    </row>
    <row r="1512" spans="1:16" ht="15" customHeight="1" x14ac:dyDescent="0.2">
      <c r="A1512" s="188" t="s">
        <v>1241</v>
      </c>
      <c r="B1512" s="187" t="s">
        <v>18</v>
      </c>
      <c r="C1512" s="188">
        <v>6</v>
      </c>
      <c r="D1512" s="188">
        <v>605</v>
      </c>
      <c r="E1512" s="189" t="s">
        <v>1144</v>
      </c>
      <c r="F1512" s="190">
        <v>3</v>
      </c>
      <c r="G1512" s="190">
        <v>3</v>
      </c>
      <c r="H1512" s="190">
        <v>0</v>
      </c>
      <c r="I1512" s="190">
        <v>0</v>
      </c>
      <c r="J1512" s="190">
        <v>0</v>
      </c>
      <c r="K1512" s="190">
        <v>3</v>
      </c>
      <c r="L1512" s="190">
        <v>1</v>
      </c>
      <c r="M1512" s="190">
        <v>2</v>
      </c>
      <c r="N1512" s="190">
        <v>0</v>
      </c>
      <c r="O1512" s="190">
        <v>0</v>
      </c>
      <c r="P1512" s="190">
        <v>0</v>
      </c>
    </row>
    <row r="1513" spans="1:16" ht="15" customHeight="1" x14ac:dyDescent="0.2">
      <c r="A1513" s="188" t="s">
        <v>1241</v>
      </c>
      <c r="B1513" s="187" t="s">
        <v>18</v>
      </c>
      <c r="C1513" s="188">
        <v>6</v>
      </c>
      <c r="D1513" s="188">
        <v>606</v>
      </c>
      <c r="E1513" s="189" t="s">
        <v>1145</v>
      </c>
      <c r="F1513" s="190">
        <v>22</v>
      </c>
      <c r="G1513" s="190">
        <v>64.361513484</v>
      </c>
      <c r="H1513" s="190">
        <v>19.014860138</v>
      </c>
      <c r="I1513" s="190">
        <v>7.5548951039999999</v>
      </c>
      <c r="J1513" s="190">
        <v>11.459965034</v>
      </c>
      <c r="K1513" s="190">
        <v>45.346653341999996</v>
      </c>
      <c r="L1513" s="190">
        <v>29.599800197</v>
      </c>
      <c r="M1513" s="190">
        <v>15.746853144999999</v>
      </c>
      <c r="N1513" s="190">
        <v>0</v>
      </c>
      <c r="O1513" s="190">
        <v>0</v>
      </c>
      <c r="P1513" s="190">
        <v>0</v>
      </c>
    </row>
    <row r="1514" spans="1:16" ht="15" customHeight="1" x14ac:dyDescent="0.2">
      <c r="A1514" s="188" t="s">
        <v>1241</v>
      </c>
      <c r="B1514" s="187" t="s">
        <v>18</v>
      </c>
      <c r="C1514" s="188">
        <v>7</v>
      </c>
      <c r="D1514" s="188">
        <v>701</v>
      </c>
      <c r="E1514" s="189" t="s">
        <v>1146</v>
      </c>
      <c r="F1514" s="190">
        <v>9</v>
      </c>
      <c r="G1514" s="190">
        <v>107.5326506</v>
      </c>
      <c r="H1514" s="190">
        <v>93.866064934999997</v>
      </c>
      <c r="I1514" s="190">
        <v>90.70606493599999</v>
      </c>
      <c r="J1514" s="190">
        <v>3.1599999990000001</v>
      </c>
      <c r="K1514" s="190">
        <v>13.666585659999999</v>
      </c>
      <c r="L1514" s="190">
        <v>2.4768919719999998</v>
      </c>
      <c r="M1514" s="190">
        <v>11.189693688</v>
      </c>
      <c r="N1514" s="190">
        <v>0</v>
      </c>
      <c r="O1514" s="190">
        <v>0</v>
      </c>
      <c r="P1514" s="190">
        <v>0</v>
      </c>
    </row>
    <row r="1515" spans="1:16" ht="15" customHeight="1" x14ac:dyDescent="0.2">
      <c r="A1515" s="188" t="s">
        <v>1241</v>
      </c>
      <c r="B1515" s="187" t="s">
        <v>18</v>
      </c>
      <c r="C1515" s="188">
        <v>7</v>
      </c>
      <c r="D1515" s="188">
        <v>702</v>
      </c>
      <c r="E1515" s="189" t="s">
        <v>101</v>
      </c>
      <c r="F1515" s="190">
        <v>3</v>
      </c>
      <c r="G1515" s="190">
        <v>3</v>
      </c>
      <c r="H1515" s="190">
        <v>1</v>
      </c>
      <c r="I1515" s="190">
        <v>1</v>
      </c>
      <c r="J1515" s="190">
        <v>0</v>
      </c>
      <c r="K1515" s="190">
        <v>2</v>
      </c>
      <c r="L1515" s="190">
        <v>1</v>
      </c>
      <c r="M1515" s="190">
        <v>1</v>
      </c>
      <c r="N1515" s="190">
        <v>0</v>
      </c>
      <c r="O1515" s="190">
        <v>0</v>
      </c>
      <c r="P1515" s="190">
        <v>0</v>
      </c>
    </row>
    <row r="1516" spans="1:16" ht="15" customHeight="1" x14ac:dyDescent="0.2">
      <c r="A1516" s="188" t="s">
        <v>1241</v>
      </c>
      <c r="B1516" s="187" t="s">
        <v>18</v>
      </c>
      <c r="C1516" s="188">
        <v>7</v>
      </c>
      <c r="D1516" s="188">
        <v>703</v>
      </c>
      <c r="E1516" s="189" t="s">
        <v>1147</v>
      </c>
      <c r="F1516" s="190">
        <v>22</v>
      </c>
      <c r="G1516" s="190">
        <v>169.99999999799999</v>
      </c>
      <c r="H1516" s="190">
        <v>4.9999999989999999</v>
      </c>
      <c r="I1516" s="190">
        <v>3.9999999989999999</v>
      </c>
      <c r="J1516" s="190">
        <v>1</v>
      </c>
      <c r="K1516" s="190">
        <v>162.99999999599999</v>
      </c>
      <c r="L1516" s="190">
        <v>62.999999997999993</v>
      </c>
      <c r="M1516" s="190">
        <v>99.999999997999993</v>
      </c>
      <c r="N1516" s="190">
        <v>1.9999999989999999</v>
      </c>
      <c r="O1516" s="190">
        <v>1.9999999989999999</v>
      </c>
      <c r="P1516" s="190">
        <v>0</v>
      </c>
    </row>
    <row r="1517" spans="1:16" ht="15" customHeight="1" x14ac:dyDescent="0.2">
      <c r="A1517" s="188" t="s">
        <v>1241</v>
      </c>
      <c r="B1517" s="187" t="s">
        <v>18</v>
      </c>
      <c r="C1517" s="188">
        <v>7</v>
      </c>
      <c r="D1517" s="188">
        <v>704</v>
      </c>
      <c r="E1517" s="189" t="s">
        <v>1222</v>
      </c>
      <c r="F1517" s="190">
        <v>84</v>
      </c>
      <c r="G1517" s="190">
        <v>1031.2176321910001</v>
      </c>
      <c r="H1517" s="190">
        <v>27.793209870999998</v>
      </c>
      <c r="I1517" s="190">
        <v>17.703703701999999</v>
      </c>
      <c r="J1517" s="190">
        <v>10.089506169</v>
      </c>
      <c r="K1517" s="190">
        <v>964.38171024399992</v>
      </c>
      <c r="L1517" s="190">
        <v>762.95878166299997</v>
      </c>
      <c r="M1517" s="190">
        <v>201.42292858100004</v>
      </c>
      <c r="N1517" s="190">
        <v>39.042712064</v>
      </c>
      <c r="O1517" s="190">
        <v>34.999999998999996</v>
      </c>
      <c r="P1517" s="190">
        <v>4.0427120649999999</v>
      </c>
    </row>
    <row r="1518" spans="1:16" ht="15" customHeight="1" x14ac:dyDescent="0.2">
      <c r="A1518" s="188" t="s">
        <v>1241</v>
      </c>
      <c r="B1518" s="187" t="s">
        <v>18</v>
      </c>
      <c r="C1518" s="188">
        <v>7</v>
      </c>
      <c r="D1518" s="188">
        <v>705</v>
      </c>
      <c r="E1518" s="189" t="s">
        <v>105</v>
      </c>
      <c r="F1518" s="190">
        <v>17</v>
      </c>
      <c r="G1518" s="190">
        <v>158</v>
      </c>
      <c r="H1518" s="190">
        <v>18</v>
      </c>
      <c r="I1518" s="190">
        <v>17</v>
      </c>
      <c r="J1518" s="190">
        <v>1</v>
      </c>
      <c r="K1518" s="190">
        <v>136</v>
      </c>
      <c r="L1518" s="190">
        <v>91</v>
      </c>
      <c r="M1518" s="190">
        <v>45</v>
      </c>
      <c r="N1518" s="190">
        <v>4</v>
      </c>
      <c r="O1518" s="190">
        <v>4</v>
      </c>
      <c r="P1518" s="190">
        <v>0</v>
      </c>
    </row>
    <row r="1519" spans="1:16" ht="15" customHeight="1" x14ac:dyDescent="0.2">
      <c r="A1519" s="188" t="s">
        <v>1241</v>
      </c>
      <c r="B1519" s="187" t="s">
        <v>18</v>
      </c>
      <c r="C1519" s="188">
        <v>7</v>
      </c>
      <c r="D1519" s="188">
        <v>706</v>
      </c>
      <c r="E1519" s="189" t="s">
        <v>102</v>
      </c>
      <c r="F1519" s="190">
        <v>5</v>
      </c>
      <c r="G1519" s="190">
        <v>30.999999999</v>
      </c>
      <c r="H1519" s="190">
        <v>17</v>
      </c>
      <c r="I1519" s="190">
        <v>11.5</v>
      </c>
      <c r="J1519" s="190">
        <v>5.5</v>
      </c>
      <c r="K1519" s="190">
        <v>13.999999999</v>
      </c>
      <c r="L1519" s="190">
        <v>9</v>
      </c>
      <c r="M1519" s="190">
        <v>4.9999999989999999</v>
      </c>
      <c r="N1519" s="190">
        <v>0</v>
      </c>
      <c r="O1519" s="190">
        <v>0</v>
      </c>
      <c r="P1519" s="190">
        <v>0</v>
      </c>
    </row>
    <row r="1520" spans="1:16" ht="15" customHeight="1" x14ac:dyDescent="0.2">
      <c r="A1520" s="188" t="s">
        <v>1241</v>
      </c>
      <c r="B1520" s="187" t="s">
        <v>18</v>
      </c>
      <c r="C1520" s="188">
        <v>7</v>
      </c>
      <c r="D1520" s="188">
        <v>707</v>
      </c>
      <c r="E1520" s="189" t="s">
        <v>1148</v>
      </c>
      <c r="F1520" s="190">
        <v>17</v>
      </c>
      <c r="G1520" s="190">
        <v>32.096908649</v>
      </c>
      <c r="H1520" s="190">
        <v>1.183294662</v>
      </c>
      <c r="I1520" s="190">
        <v>1.0916473309999999</v>
      </c>
      <c r="J1520" s="190">
        <v>9.1647330999999999E-2</v>
      </c>
      <c r="K1520" s="190">
        <v>30.821966653</v>
      </c>
      <c r="L1520" s="190">
        <v>11.492205626000001</v>
      </c>
      <c r="M1520" s="190">
        <v>19.329761027</v>
      </c>
      <c r="N1520" s="190">
        <v>9.1647330999999999E-2</v>
      </c>
      <c r="O1520" s="190">
        <v>9.1647330999999999E-2</v>
      </c>
      <c r="P1520" s="190">
        <v>0</v>
      </c>
    </row>
    <row r="1521" spans="1:16" ht="15" customHeight="1" x14ac:dyDescent="0.2">
      <c r="A1521" s="188" t="s">
        <v>1241</v>
      </c>
      <c r="B1521" s="187" t="s">
        <v>18</v>
      </c>
      <c r="C1521" s="188">
        <v>7</v>
      </c>
      <c r="D1521" s="188">
        <v>708</v>
      </c>
      <c r="E1521" s="189" t="s">
        <v>1149</v>
      </c>
      <c r="F1521" s="190">
        <v>5</v>
      </c>
      <c r="G1521" s="190">
        <v>23.033970236000002</v>
      </c>
      <c r="H1521" s="190">
        <v>2.8622655E-2</v>
      </c>
      <c r="I1521" s="190">
        <v>0</v>
      </c>
      <c r="J1521" s="190">
        <v>2.8622655E-2</v>
      </c>
      <c r="K1521" s="190">
        <v>20.657884458999998</v>
      </c>
      <c r="L1521" s="190">
        <v>11.497909439000001</v>
      </c>
      <c r="M1521" s="190">
        <v>9.1599750199999992</v>
      </c>
      <c r="N1521" s="190">
        <v>2.3474631189999999</v>
      </c>
      <c r="O1521" s="190">
        <v>1.0251798560000001</v>
      </c>
      <c r="P1521" s="190">
        <v>1.3222832629999999</v>
      </c>
    </row>
    <row r="1522" spans="1:16" ht="15" customHeight="1" x14ac:dyDescent="0.2">
      <c r="A1522" s="188" t="s">
        <v>1241</v>
      </c>
      <c r="B1522" s="187" t="s">
        <v>18</v>
      </c>
      <c r="C1522" s="188">
        <v>7</v>
      </c>
      <c r="D1522" s="188">
        <v>709</v>
      </c>
      <c r="E1522" s="189" t="s">
        <v>1150</v>
      </c>
      <c r="F1522" s="190">
        <v>5</v>
      </c>
      <c r="G1522" s="190">
        <v>13.32121212</v>
      </c>
      <c r="H1522" s="190">
        <v>1</v>
      </c>
      <c r="I1522" s="190">
        <v>0</v>
      </c>
      <c r="J1522" s="190">
        <v>1</v>
      </c>
      <c r="K1522" s="190">
        <v>12.32121212</v>
      </c>
      <c r="L1522" s="190">
        <v>3.4333333330000002</v>
      </c>
      <c r="M1522" s="190">
        <v>8.887878787</v>
      </c>
      <c r="N1522" s="190">
        <v>0</v>
      </c>
      <c r="O1522" s="190">
        <v>0</v>
      </c>
      <c r="P1522" s="190">
        <v>0</v>
      </c>
    </row>
    <row r="1523" spans="1:16" ht="15" customHeight="1" x14ac:dyDescent="0.2">
      <c r="A1523" s="188" t="s">
        <v>1241</v>
      </c>
      <c r="B1523" s="187" t="s">
        <v>18</v>
      </c>
      <c r="C1523" s="188">
        <v>7</v>
      </c>
      <c r="D1523" s="188">
        <v>710</v>
      </c>
      <c r="E1523" s="189" t="s">
        <v>1223</v>
      </c>
      <c r="F1523" s="190">
        <v>1</v>
      </c>
      <c r="G1523" s="190" t="s">
        <v>141</v>
      </c>
      <c r="H1523" s="190" t="s">
        <v>141</v>
      </c>
      <c r="I1523" s="190" t="s">
        <v>141</v>
      </c>
      <c r="J1523" s="190" t="s">
        <v>141</v>
      </c>
      <c r="K1523" s="190" t="s">
        <v>141</v>
      </c>
      <c r="L1523" s="190" t="s">
        <v>141</v>
      </c>
      <c r="M1523" s="190" t="s">
        <v>141</v>
      </c>
      <c r="N1523" s="190" t="s">
        <v>141</v>
      </c>
      <c r="O1523" s="190" t="s">
        <v>141</v>
      </c>
      <c r="P1523" s="190" t="s">
        <v>141</v>
      </c>
    </row>
    <row r="1524" spans="1:16" ht="15.75" thickBot="1" x14ac:dyDescent="0.25">
      <c r="A1524" s="186"/>
      <c r="B1524" s="187" t="s">
        <v>191</v>
      </c>
      <c r="C1524" s="188"/>
      <c r="D1524" s="188"/>
      <c r="E1524" s="189"/>
      <c r="F1524" s="190">
        <v>972</v>
      </c>
      <c r="G1524" s="190">
        <v>3092</v>
      </c>
      <c r="H1524" s="190">
        <v>966</v>
      </c>
      <c r="I1524" s="190">
        <v>446</v>
      </c>
      <c r="J1524" s="190">
        <v>520</v>
      </c>
      <c r="K1524" s="190">
        <v>2126</v>
      </c>
      <c r="L1524" s="190">
        <v>1609</v>
      </c>
      <c r="M1524" s="190">
        <v>517</v>
      </c>
      <c r="N1524" s="190">
        <v>0</v>
      </c>
      <c r="O1524" s="190">
        <v>0</v>
      </c>
      <c r="P1524" s="190">
        <v>0</v>
      </c>
    </row>
    <row r="1525" spans="1:16" x14ac:dyDescent="0.2">
      <c r="A1525" s="285"/>
      <c r="B1525" s="286"/>
      <c r="C1525" s="287"/>
      <c r="D1525" s="287"/>
      <c r="E1525" s="288"/>
      <c r="F1525" s="291">
        <v>36134</v>
      </c>
      <c r="G1525" s="291">
        <v>500524.74860110215</v>
      </c>
      <c r="H1525" s="291">
        <v>245279.94342048891</v>
      </c>
      <c r="I1525" s="291">
        <v>184663.45479560085</v>
      </c>
      <c r="J1525" s="291">
        <v>60616.488624888145</v>
      </c>
      <c r="K1525" s="291">
        <v>238434.44498976326</v>
      </c>
      <c r="L1525" s="291">
        <v>127458.50495693591</v>
      </c>
      <c r="M1525" s="291">
        <v>110975.94003282684</v>
      </c>
      <c r="N1525" s="291">
        <v>16810.360174031961</v>
      </c>
      <c r="O1525" s="291">
        <v>11842.920638794954</v>
      </c>
      <c r="P1525" s="291">
        <v>4967.4395352369984</v>
      </c>
    </row>
    <row r="1526" spans="1:16" x14ac:dyDescent="0.2">
      <c r="A1526" s="25"/>
      <c r="B1526" s="25"/>
      <c r="C1526" s="85"/>
      <c r="D1526" s="25"/>
      <c r="E1526" s="25"/>
      <c r="F1526" s="48"/>
      <c r="G1526" s="48"/>
      <c r="H1526" s="48"/>
      <c r="I1526" s="48"/>
      <c r="J1526" s="48"/>
      <c r="K1526" s="48"/>
      <c r="L1526" s="48"/>
      <c r="M1526" s="48"/>
      <c r="N1526" s="48"/>
      <c r="O1526" s="48"/>
      <c r="P1526" s="48"/>
    </row>
    <row r="1527" spans="1:16" x14ac:dyDescent="0.2">
      <c r="A1527" s="284" t="s">
        <v>1074</v>
      </c>
      <c r="B1527" s="25"/>
      <c r="C1527" s="85"/>
      <c r="D1527" s="25"/>
      <c r="E1527" s="25"/>
      <c r="F1527" s="48"/>
      <c r="G1527" s="48"/>
      <c r="H1527" s="48"/>
      <c r="I1527" s="48"/>
      <c r="J1527" s="48"/>
      <c r="K1527" s="48"/>
      <c r="L1527" s="48"/>
      <c r="M1527" s="48"/>
      <c r="N1527" s="48"/>
      <c r="O1527" s="48"/>
      <c r="P1527" s="48"/>
    </row>
    <row r="1528" spans="1:16" x14ac:dyDescent="0.2">
      <c r="A1528" s="59"/>
    </row>
    <row r="1529" spans="1:16" x14ac:dyDescent="0.3">
      <c r="A1529" s="56" t="s">
        <v>205</v>
      </c>
      <c r="B1529" s="57"/>
      <c r="C1529" s="57"/>
      <c r="D1529" s="57"/>
      <c r="E1529" s="57"/>
      <c r="F1529" s="57"/>
      <c r="G1529" s="57"/>
      <c r="H1529" s="57"/>
      <c r="I1529" s="57"/>
      <c r="J1529" s="57"/>
      <c r="K1529" s="57"/>
      <c r="L1529" s="57"/>
      <c r="M1529" s="57"/>
      <c r="N1529" s="57"/>
      <c r="O1529" s="57"/>
      <c r="P1529" s="57"/>
    </row>
    <row r="1530" spans="1:16" x14ac:dyDescent="0.35">
      <c r="A1530" s="312" t="s">
        <v>206</v>
      </c>
      <c r="B1530" s="312"/>
      <c r="C1530" s="312"/>
      <c r="D1530" s="312"/>
      <c r="E1530" s="312"/>
      <c r="F1530" s="312"/>
      <c r="G1530" s="312"/>
      <c r="H1530" s="312"/>
      <c r="I1530" s="312"/>
      <c r="J1530" s="312"/>
      <c r="K1530" s="312"/>
      <c r="L1530" s="312"/>
      <c r="M1530" s="312"/>
      <c r="N1530" s="312"/>
      <c r="O1530" s="312"/>
      <c r="P1530" s="312"/>
    </row>
  </sheetData>
  <autoFilter ref="A6:P1525" xr:uid="{00000000-0009-0000-0000-00000C000000}">
    <sortState xmlns:xlrd2="http://schemas.microsoft.com/office/spreadsheetml/2017/richdata2" ref="A7:P1523">
      <sortCondition ref="A6:A1523"/>
    </sortState>
  </autoFilter>
  <sortState xmlns:xlrd2="http://schemas.microsoft.com/office/spreadsheetml/2017/richdata2" ref="A7:L1351">
    <sortCondition ref="A7:A1351"/>
    <sortCondition ref="C7:C1351"/>
    <sortCondition ref="D7:D1351"/>
  </sortState>
  <mergeCells count="2">
    <mergeCell ref="G5:P5"/>
    <mergeCell ref="A1530:P1530"/>
  </mergeCells>
  <phoneticPr fontId="32" type="noConversion"/>
  <hyperlinks>
    <hyperlink ref="A4" location="INHALT!A1" display="zum Inhaltsverzeichnis" xr:uid="{591A1B46-5C6C-4192-8E76-F31ADE5172BF}"/>
  </hyperlinks>
  <printOptions horizontalCentered="1"/>
  <pageMargins left="0.23622047244094491" right="0.23622047244094491" top="0.74803149606299213" bottom="0.74803149606299213" header="0.31496062992125984" footer="0.31496062992125984"/>
  <pageSetup paperSize="9" scale="78" orientation="landscape" horizontalDpi="300" verticalDpi="300" r:id="rId1"/>
  <headerFooter alignWithMargins="0">
    <oddFooter>&amp;R
&amp;"Trebuchet MS,Standard"&amp;9WA-STAT/WKOÖ</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8"/>
  <sheetViews>
    <sheetView showGridLines="0" zoomScaleNormal="100" zoomScaleSheetLayoutView="130" workbookViewId="0"/>
  </sheetViews>
  <sheetFormatPr baseColWidth="10" defaultColWidth="9.140625" defaultRowHeight="15" x14ac:dyDescent="0.2"/>
  <cols>
    <col min="1" max="1" width="6.140625" style="22" bestFit="1" customWidth="1"/>
    <col min="2" max="2" width="33" style="19" customWidth="1"/>
    <col min="3" max="10" width="9.28515625" style="19" customWidth="1"/>
    <col min="11" max="11" width="4.140625" style="19" customWidth="1"/>
    <col min="12" max="13" width="9.140625" style="19"/>
    <col min="14" max="14" width="1.85546875" style="19" customWidth="1"/>
    <col min="15" max="16384" width="9.140625" style="19"/>
  </cols>
  <sheetData>
    <row r="1" spans="1:11" ht="35.1" customHeight="1" x14ac:dyDescent="0.2"/>
    <row r="2" spans="1:11" s="114" customFormat="1" ht="18" x14ac:dyDescent="0.2">
      <c r="A2" s="113" t="s">
        <v>1154</v>
      </c>
      <c r="J2" s="115"/>
      <c r="K2" s="115"/>
    </row>
    <row r="3" spans="1:11" s="114" customFormat="1" ht="18" x14ac:dyDescent="0.2">
      <c r="A3" s="113" t="s">
        <v>1224</v>
      </c>
    </row>
    <row r="4" spans="1:11" s="266" customFormat="1" x14ac:dyDescent="0.2">
      <c r="A4" s="263" t="s">
        <v>42</v>
      </c>
    </row>
    <row r="6" spans="1:11" ht="21" customHeight="1" x14ac:dyDescent="0.2">
      <c r="C6" s="313" t="s">
        <v>1225</v>
      </c>
      <c r="D6" s="313"/>
      <c r="E6" s="313"/>
      <c r="F6" s="313"/>
      <c r="G6" s="313"/>
      <c r="H6" s="313"/>
      <c r="I6" s="313"/>
    </row>
    <row r="7" spans="1:11" ht="17.100000000000001" customHeight="1" x14ac:dyDescent="0.2">
      <c r="A7" s="200" t="s">
        <v>19</v>
      </c>
      <c r="B7" s="201" t="s">
        <v>0</v>
      </c>
      <c r="C7" s="200" t="s">
        <v>207</v>
      </c>
      <c r="D7" s="200" t="s">
        <v>21</v>
      </c>
      <c r="E7" s="200" t="s">
        <v>22</v>
      </c>
      <c r="F7" s="200" t="s">
        <v>23</v>
      </c>
      <c r="G7" s="200" t="s">
        <v>24</v>
      </c>
      <c r="H7" s="200" t="s">
        <v>25</v>
      </c>
      <c r="I7" s="200" t="s">
        <v>192</v>
      </c>
      <c r="J7" s="200" t="s">
        <v>39</v>
      </c>
    </row>
    <row r="8" spans="1:11" ht="17.100000000000001" customHeight="1" x14ac:dyDescent="0.2">
      <c r="A8" s="191">
        <v>1</v>
      </c>
      <c r="B8" s="192" t="s">
        <v>1</v>
      </c>
      <c r="C8" s="193">
        <v>2452</v>
      </c>
      <c r="D8" s="193">
        <v>759</v>
      </c>
      <c r="E8" s="193">
        <v>536</v>
      </c>
      <c r="F8" s="193">
        <v>434</v>
      </c>
      <c r="G8" s="193">
        <v>148</v>
      </c>
      <c r="H8" s="193">
        <v>113</v>
      </c>
      <c r="I8" s="193">
        <v>78</v>
      </c>
      <c r="J8" s="194">
        <f t="shared" ref="J8:J25" si="0">SUM(C8:I8)</f>
        <v>4520</v>
      </c>
    </row>
    <row r="9" spans="1:11" ht="17.100000000000001" customHeight="1" x14ac:dyDescent="0.2">
      <c r="A9" s="191">
        <v>2</v>
      </c>
      <c r="B9" s="192" t="s">
        <v>2</v>
      </c>
      <c r="C9" s="193">
        <v>436</v>
      </c>
      <c r="D9" s="193">
        <v>151</v>
      </c>
      <c r="E9" s="193">
        <v>88</v>
      </c>
      <c r="F9" s="193">
        <v>61</v>
      </c>
      <c r="G9" s="193">
        <v>22</v>
      </c>
      <c r="H9" s="193">
        <v>15</v>
      </c>
      <c r="I9" s="193">
        <v>9</v>
      </c>
      <c r="J9" s="194">
        <f t="shared" si="0"/>
        <v>782</v>
      </c>
    </row>
    <row r="10" spans="1:11" ht="17.100000000000001" customHeight="1" x14ac:dyDescent="0.2">
      <c r="A10" s="191">
        <v>3</v>
      </c>
      <c r="B10" s="192" t="s">
        <v>3</v>
      </c>
      <c r="C10" s="193">
        <v>977</v>
      </c>
      <c r="D10" s="193">
        <v>270</v>
      </c>
      <c r="E10" s="193">
        <v>215</v>
      </c>
      <c r="F10" s="193">
        <v>138</v>
      </c>
      <c r="G10" s="193">
        <v>63</v>
      </c>
      <c r="H10" s="193">
        <v>53</v>
      </c>
      <c r="I10" s="193">
        <v>24</v>
      </c>
      <c r="J10" s="194">
        <f t="shared" si="0"/>
        <v>1740</v>
      </c>
    </row>
    <row r="11" spans="1:11" ht="17.100000000000001" customHeight="1" x14ac:dyDescent="0.2">
      <c r="A11" s="191">
        <v>4</v>
      </c>
      <c r="B11" s="192" t="s">
        <v>4</v>
      </c>
      <c r="C11" s="193">
        <v>974</v>
      </c>
      <c r="D11" s="193">
        <v>337</v>
      </c>
      <c r="E11" s="193">
        <v>220</v>
      </c>
      <c r="F11" s="193">
        <v>136</v>
      </c>
      <c r="G11" s="193">
        <v>45</v>
      </c>
      <c r="H11" s="193">
        <v>28</v>
      </c>
      <c r="I11" s="193">
        <v>22</v>
      </c>
      <c r="J11" s="194">
        <f t="shared" si="0"/>
        <v>1762</v>
      </c>
    </row>
    <row r="12" spans="1:11" ht="17.100000000000001" customHeight="1" x14ac:dyDescent="0.2">
      <c r="A12" s="191">
        <v>5</v>
      </c>
      <c r="B12" s="192" t="s">
        <v>5</v>
      </c>
      <c r="C12" s="193">
        <v>373</v>
      </c>
      <c r="D12" s="193">
        <v>90</v>
      </c>
      <c r="E12" s="193">
        <v>62</v>
      </c>
      <c r="F12" s="193">
        <v>49</v>
      </c>
      <c r="G12" s="193">
        <v>25</v>
      </c>
      <c r="H12" s="193">
        <v>8</v>
      </c>
      <c r="I12" s="193">
        <v>4</v>
      </c>
      <c r="J12" s="194">
        <f t="shared" si="0"/>
        <v>611</v>
      </c>
    </row>
    <row r="13" spans="1:11" ht="17.100000000000001" customHeight="1" x14ac:dyDescent="0.2">
      <c r="A13" s="191">
        <v>6</v>
      </c>
      <c r="B13" s="192" t="s">
        <v>6</v>
      </c>
      <c r="C13" s="193">
        <v>612</v>
      </c>
      <c r="D13" s="193">
        <v>223</v>
      </c>
      <c r="E13" s="193">
        <v>137</v>
      </c>
      <c r="F13" s="193">
        <v>76</v>
      </c>
      <c r="G13" s="193">
        <v>34</v>
      </c>
      <c r="H13" s="193">
        <v>17</v>
      </c>
      <c r="I13" s="193">
        <v>0</v>
      </c>
      <c r="J13" s="194">
        <f t="shared" si="0"/>
        <v>1099</v>
      </c>
    </row>
    <row r="14" spans="1:11" ht="17.100000000000001" customHeight="1" x14ac:dyDescent="0.2">
      <c r="A14" s="191">
        <v>7</v>
      </c>
      <c r="B14" s="192" t="s">
        <v>7</v>
      </c>
      <c r="C14" s="193">
        <v>1300</v>
      </c>
      <c r="D14" s="193">
        <v>410</v>
      </c>
      <c r="E14" s="193">
        <v>263</v>
      </c>
      <c r="F14" s="193">
        <v>164</v>
      </c>
      <c r="G14" s="193">
        <v>60</v>
      </c>
      <c r="H14" s="193">
        <v>46</v>
      </c>
      <c r="I14" s="193">
        <v>15</v>
      </c>
      <c r="J14" s="194">
        <f t="shared" si="0"/>
        <v>2258</v>
      </c>
    </row>
    <row r="15" spans="1:11" ht="17.100000000000001" customHeight="1" x14ac:dyDescent="0.2">
      <c r="A15" s="191">
        <v>8</v>
      </c>
      <c r="B15" s="192" t="s">
        <v>8</v>
      </c>
      <c r="C15" s="193">
        <v>694</v>
      </c>
      <c r="D15" s="193">
        <v>221</v>
      </c>
      <c r="E15" s="193">
        <v>147</v>
      </c>
      <c r="F15" s="193">
        <v>108</v>
      </c>
      <c r="G15" s="193">
        <v>40</v>
      </c>
      <c r="H15" s="193">
        <v>16</v>
      </c>
      <c r="I15" s="193">
        <v>10</v>
      </c>
      <c r="J15" s="194">
        <f t="shared" si="0"/>
        <v>1236</v>
      </c>
    </row>
    <row r="16" spans="1:11" ht="17.100000000000001" customHeight="1" x14ac:dyDescent="0.2">
      <c r="A16" s="191">
        <v>9</v>
      </c>
      <c r="B16" s="192" t="s">
        <v>9</v>
      </c>
      <c r="C16" s="193">
        <v>624</v>
      </c>
      <c r="D16" s="193">
        <v>207</v>
      </c>
      <c r="E16" s="193">
        <v>121</v>
      </c>
      <c r="F16" s="193">
        <v>83</v>
      </c>
      <c r="G16" s="193">
        <v>26</v>
      </c>
      <c r="H16" s="193">
        <v>19</v>
      </c>
      <c r="I16" s="193">
        <v>12</v>
      </c>
      <c r="J16" s="194">
        <f t="shared" si="0"/>
        <v>1092</v>
      </c>
    </row>
    <row r="17" spans="1:11" ht="17.100000000000001" customHeight="1" x14ac:dyDescent="0.2">
      <c r="A17" s="191">
        <v>10</v>
      </c>
      <c r="B17" s="192" t="s">
        <v>10</v>
      </c>
      <c r="C17" s="193">
        <v>1752</v>
      </c>
      <c r="D17" s="193">
        <v>586</v>
      </c>
      <c r="E17" s="193">
        <v>379</v>
      </c>
      <c r="F17" s="193">
        <v>299</v>
      </c>
      <c r="G17" s="193">
        <v>111</v>
      </c>
      <c r="H17" s="193">
        <v>70</v>
      </c>
      <c r="I17" s="193">
        <v>34</v>
      </c>
      <c r="J17" s="194">
        <f t="shared" si="0"/>
        <v>3231</v>
      </c>
    </row>
    <row r="18" spans="1:11" ht="17.100000000000001" customHeight="1" x14ac:dyDescent="0.2">
      <c r="A18" s="191">
        <v>11</v>
      </c>
      <c r="B18" s="192" t="s">
        <v>11</v>
      </c>
      <c r="C18" s="193">
        <v>643</v>
      </c>
      <c r="D18" s="193">
        <v>204</v>
      </c>
      <c r="E18" s="193">
        <v>140</v>
      </c>
      <c r="F18" s="193">
        <v>100</v>
      </c>
      <c r="G18" s="193">
        <v>24</v>
      </c>
      <c r="H18" s="193">
        <v>22</v>
      </c>
      <c r="I18" s="193">
        <v>7</v>
      </c>
      <c r="J18" s="194">
        <f t="shared" si="0"/>
        <v>1140</v>
      </c>
    </row>
    <row r="19" spans="1:11" ht="17.100000000000001" customHeight="1" x14ac:dyDescent="0.2">
      <c r="A19" s="191">
        <v>12</v>
      </c>
      <c r="B19" s="192" t="s">
        <v>12</v>
      </c>
      <c r="C19" s="193">
        <v>694</v>
      </c>
      <c r="D19" s="193">
        <v>246</v>
      </c>
      <c r="E19" s="193">
        <v>163</v>
      </c>
      <c r="F19" s="193">
        <v>117</v>
      </c>
      <c r="G19" s="193">
        <v>36</v>
      </c>
      <c r="H19" s="193">
        <v>27</v>
      </c>
      <c r="I19" s="193">
        <v>13</v>
      </c>
      <c r="J19" s="194">
        <f t="shared" si="0"/>
        <v>1296</v>
      </c>
    </row>
    <row r="20" spans="1:11" ht="17.100000000000001" customHeight="1" x14ac:dyDescent="0.2">
      <c r="A20" s="191">
        <v>13</v>
      </c>
      <c r="B20" s="192" t="s">
        <v>13</v>
      </c>
      <c r="C20" s="193">
        <v>546</v>
      </c>
      <c r="D20" s="193">
        <v>201</v>
      </c>
      <c r="E20" s="193">
        <v>132</v>
      </c>
      <c r="F20" s="193">
        <v>76</v>
      </c>
      <c r="G20" s="193">
        <v>28</v>
      </c>
      <c r="H20" s="193">
        <v>17</v>
      </c>
      <c r="I20" s="193">
        <v>4</v>
      </c>
      <c r="J20" s="194">
        <f t="shared" si="0"/>
        <v>1004</v>
      </c>
    </row>
    <row r="21" spans="1:11" ht="17.100000000000001" customHeight="1" x14ac:dyDescent="0.2">
      <c r="A21" s="191">
        <v>14</v>
      </c>
      <c r="B21" s="192" t="s">
        <v>14</v>
      </c>
      <c r="C21" s="193">
        <v>617</v>
      </c>
      <c r="D21" s="193">
        <v>212</v>
      </c>
      <c r="E21" s="193">
        <v>127</v>
      </c>
      <c r="F21" s="193">
        <v>93</v>
      </c>
      <c r="G21" s="193">
        <v>30</v>
      </c>
      <c r="H21" s="193">
        <v>15</v>
      </c>
      <c r="I21" s="193">
        <v>6</v>
      </c>
      <c r="J21" s="194">
        <f t="shared" si="0"/>
        <v>1100</v>
      </c>
    </row>
    <row r="22" spans="1:11" ht="17.100000000000001" customHeight="1" x14ac:dyDescent="0.2">
      <c r="A22" s="191">
        <v>15</v>
      </c>
      <c r="B22" s="192" t="s">
        <v>15</v>
      </c>
      <c r="C22" s="193">
        <v>628</v>
      </c>
      <c r="D22" s="193">
        <v>193</v>
      </c>
      <c r="E22" s="193">
        <v>114</v>
      </c>
      <c r="F22" s="193">
        <v>79</v>
      </c>
      <c r="G22" s="193">
        <v>25</v>
      </c>
      <c r="H22" s="193">
        <v>19</v>
      </c>
      <c r="I22" s="193">
        <v>6</v>
      </c>
      <c r="J22" s="194">
        <f t="shared" si="0"/>
        <v>1064</v>
      </c>
    </row>
    <row r="23" spans="1:11" ht="17.100000000000001" customHeight="1" x14ac:dyDescent="0.2">
      <c r="A23" s="191">
        <v>16</v>
      </c>
      <c r="B23" s="192" t="s">
        <v>16</v>
      </c>
      <c r="C23" s="193">
        <v>774</v>
      </c>
      <c r="D23" s="193">
        <v>215</v>
      </c>
      <c r="E23" s="193">
        <v>149</v>
      </c>
      <c r="F23" s="193">
        <v>96</v>
      </c>
      <c r="G23" s="193">
        <v>29</v>
      </c>
      <c r="H23" s="193">
        <v>14</v>
      </c>
      <c r="I23" s="193">
        <v>6</v>
      </c>
      <c r="J23" s="194">
        <f t="shared" si="0"/>
        <v>1283</v>
      </c>
    </row>
    <row r="24" spans="1:11" ht="17.100000000000001" customHeight="1" x14ac:dyDescent="0.2">
      <c r="A24" s="191">
        <v>17</v>
      </c>
      <c r="B24" s="192" t="s">
        <v>17</v>
      </c>
      <c r="C24" s="193">
        <v>1608</v>
      </c>
      <c r="D24" s="193">
        <v>557</v>
      </c>
      <c r="E24" s="193">
        <v>290</v>
      </c>
      <c r="F24" s="193">
        <v>243</v>
      </c>
      <c r="G24" s="193">
        <v>78</v>
      </c>
      <c r="H24" s="193">
        <v>50</v>
      </c>
      <c r="I24" s="193">
        <v>22</v>
      </c>
      <c r="J24" s="194">
        <f t="shared" si="0"/>
        <v>2848</v>
      </c>
    </row>
    <row r="25" spans="1:11" ht="17.100000000000001" customHeight="1" x14ac:dyDescent="0.2">
      <c r="A25" s="191">
        <v>18</v>
      </c>
      <c r="B25" s="192" t="s">
        <v>18</v>
      </c>
      <c r="C25" s="193">
        <v>900</v>
      </c>
      <c r="D25" s="193">
        <v>255</v>
      </c>
      <c r="E25" s="193">
        <v>180</v>
      </c>
      <c r="F25" s="193">
        <v>146</v>
      </c>
      <c r="G25" s="193">
        <v>48</v>
      </c>
      <c r="H25" s="193">
        <v>24</v>
      </c>
      <c r="I25" s="193">
        <v>14</v>
      </c>
      <c r="J25" s="194">
        <f t="shared" si="0"/>
        <v>1567</v>
      </c>
    </row>
    <row r="26" spans="1:11" ht="17.100000000000001" customHeight="1" thickBot="1" x14ac:dyDescent="0.25">
      <c r="A26" s="195"/>
      <c r="B26" s="168" t="s">
        <v>191</v>
      </c>
      <c r="C26" s="314">
        <v>972</v>
      </c>
      <c r="D26" s="314"/>
      <c r="E26" s="314"/>
      <c r="F26" s="314"/>
      <c r="G26" s="314"/>
      <c r="H26" s="314"/>
      <c r="I26" s="314"/>
      <c r="J26" s="171">
        <f>SUM(C26)</f>
        <v>972</v>
      </c>
    </row>
    <row r="27" spans="1:11" ht="17.100000000000001" customHeight="1" x14ac:dyDescent="0.2">
      <c r="A27" s="196"/>
      <c r="B27" s="197" t="s">
        <v>43</v>
      </c>
      <c r="C27" s="292">
        <v>17457</v>
      </c>
      <c r="D27" s="292">
        <v>5414</v>
      </c>
      <c r="E27" s="292">
        <v>3492</v>
      </c>
      <c r="F27" s="292">
        <v>2503</v>
      </c>
      <c r="G27" s="292">
        <v>877</v>
      </c>
      <c r="H27" s="292">
        <v>576</v>
      </c>
      <c r="I27" s="292">
        <v>286</v>
      </c>
      <c r="J27" s="199">
        <f>SUM(J8:J26)</f>
        <v>30605</v>
      </c>
    </row>
    <row r="28" spans="1:11" ht="17.100000000000001" customHeight="1" x14ac:dyDescent="0.2">
      <c r="A28" s="202"/>
      <c r="B28" s="101"/>
      <c r="C28" s="94"/>
      <c r="D28" s="94"/>
      <c r="E28" s="94"/>
      <c r="F28" s="94"/>
      <c r="G28" s="94"/>
      <c r="H28" s="94"/>
      <c r="I28" s="94"/>
      <c r="J28" s="48"/>
    </row>
    <row r="29" spans="1:11" ht="17.100000000000001" customHeight="1" x14ac:dyDescent="0.2">
      <c r="A29" s="202"/>
      <c r="B29" s="101"/>
      <c r="C29" s="94"/>
      <c r="D29" s="94"/>
      <c r="E29" s="94"/>
      <c r="F29" s="94"/>
      <c r="G29" s="94"/>
      <c r="H29" s="94"/>
      <c r="I29" s="94"/>
      <c r="J29" s="48"/>
    </row>
    <row r="31" spans="1:11" x14ac:dyDescent="0.2">
      <c r="A31" s="19"/>
      <c r="K31" s="23"/>
    </row>
    <row r="32" spans="1:11" ht="21" customHeight="1" x14ac:dyDescent="0.2">
      <c r="C32" s="313" t="s">
        <v>1226</v>
      </c>
      <c r="D32" s="313"/>
      <c r="E32" s="313"/>
      <c r="F32" s="313"/>
      <c r="G32" s="313"/>
      <c r="H32" s="313"/>
      <c r="I32" s="313"/>
    </row>
    <row r="33" spans="1:10" ht="17.100000000000001" customHeight="1" x14ac:dyDescent="0.2">
      <c r="A33" s="200" t="s">
        <v>19</v>
      </c>
      <c r="B33" s="201" t="s">
        <v>0</v>
      </c>
      <c r="C33" s="200" t="s">
        <v>207</v>
      </c>
      <c r="D33" s="200" t="s">
        <v>21</v>
      </c>
      <c r="E33" s="200" t="s">
        <v>22</v>
      </c>
      <c r="F33" s="200" t="s">
        <v>23</v>
      </c>
      <c r="G33" s="200" t="s">
        <v>24</v>
      </c>
      <c r="H33" s="200" t="s">
        <v>25</v>
      </c>
      <c r="I33" s="200" t="s">
        <v>192</v>
      </c>
      <c r="J33" s="200" t="s">
        <v>39</v>
      </c>
    </row>
    <row r="34" spans="1:10" ht="17.100000000000001" customHeight="1" x14ac:dyDescent="0.2">
      <c r="A34" s="191">
        <v>1</v>
      </c>
      <c r="B34" s="192" t="s">
        <v>1</v>
      </c>
      <c r="C34" s="193">
        <v>2635</v>
      </c>
      <c r="D34" s="193">
        <v>871</v>
      </c>
      <c r="E34" s="193">
        <v>658</v>
      </c>
      <c r="F34" s="193">
        <v>588</v>
      </c>
      <c r="G34" s="193">
        <v>244</v>
      </c>
      <c r="H34" s="193">
        <v>201</v>
      </c>
      <c r="I34" s="193">
        <v>362</v>
      </c>
      <c r="J34" s="194">
        <f t="shared" ref="J34:J51" si="1">SUM(C34:I34)</f>
        <v>5559</v>
      </c>
    </row>
    <row r="35" spans="1:10" ht="17.100000000000001" customHeight="1" x14ac:dyDescent="0.2">
      <c r="A35" s="191">
        <v>2</v>
      </c>
      <c r="B35" s="192" t="s">
        <v>2</v>
      </c>
      <c r="C35" s="193">
        <v>463</v>
      </c>
      <c r="D35" s="193">
        <v>166</v>
      </c>
      <c r="E35" s="193">
        <v>119</v>
      </c>
      <c r="F35" s="193">
        <v>83</v>
      </c>
      <c r="G35" s="193">
        <v>37</v>
      </c>
      <c r="H35" s="193">
        <v>31</v>
      </c>
      <c r="I35" s="193">
        <v>14</v>
      </c>
      <c r="J35" s="194">
        <f t="shared" si="1"/>
        <v>913</v>
      </c>
    </row>
    <row r="36" spans="1:10" ht="17.100000000000001" customHeight="1" x14ac:dyDescent="0.2">
      <c r="A36" s="191">
        <v>3</v>
      </c>
      <c r="B36" s="192" t="s">
        <v>3</v>
      </c>
      <c r="C36" s="193">
        <v>1027</v>
      </c>
      <c r="D36" s="193">
        <v>308</v>
      </c>
      <c r="E36" s="193">
        <v>251</v>
      </c>
      <c r="F36" s="193">
        <v>185</v>
      </c>
      <c r="G36" s="193">
        <v>80</v>
      </c>
      <c r="H36" s="193">
        <v>95</v>
      </c>
      <c r="I36" s="193">
        <v>52</v>
      </c>
      <c r="J36" s="194">
        <f t="shared" si="1"/>
        <v>1998</v>
      </c>
    </row>
    <row r="37" spans="1:10" ht="17.100000000000001" customHeight="1" x14ac:dyDescent="0.2">
      <c r="A37" s="191">
        <v>4</v>
      </c>
      <c r="B37" s="192" t="s">
        <v>4</v>
      </c>
      <c r="C37" s="193">
        <v>1040</v>
      </c>
      <c r="D37" s="193">
        <v>381</v>
      </c>
      <c r="E37" s="193">
        <v>280</v>
      </c>
      <c r="F37" s="193">
        <v>201</v>
      </c>
      <c r="G37" s="193">
        <v>91</v>
      </c>
      <c r="H37" s="193">
        <v>66</v>
      </c>
      <c r="I37" s="193">
        <v>36</v>
      </c>
      <c r="J37" s="194">
        <f t="shared" si="1"/>
        <v>2095</v>
      </c>
    </row>
    <row r="38" spans="1:10" ht="17.100000000000001" customHeight="1" x14ac:dyDescent="0.2">
      <c r="A38" s="191">
        <v>5</v>
      </c>
      <c r="B38" s="192" t="s">
        <v>5</v>
      </c>
      <c r="C38" s="193">
        <v>393</v>
      </c>
      <c r="D38" s="193">
        <v>99</v>
      </c>
      <c r="E38" s="193">
        <v>69</v>
      </c>
      <c r="F38" s="193">
        <v>66</v>
      </c>
      <c r="G38" s="193">
        <v>44</v>
      </c>
      <c r="H38" s="193">
        <v>13</v>
      </c>
      <c r="I38" s="193">
        <v>4</v>
      </c>
      <c r="J38" s="194">
        <f t="shared" si="1"/>
        <v>688</v>
      </c>
    </row>
    <row r="39" spans="1:10" ht="17.100000000000001" customHeight="1" x14ac:dyDescent="0.2">
      <c r="A39" s="191">
        <v>6</v>
      </c>
      <c r="B39" s="192" t="s">
        <v>6</v>
      </c>
      <c r="C39" s="193">
        <v>643</v>
      </c>
      <c r="D39" s="193">
        <v>261</v>
      </c>
      <c r="E39" s="193">
        <v>173</v>
      </c>
      <c r="F39" s="193">
        <v>99</v>
      </c>
      <c r="G39" s="193">
        <v>88</v>
      </c>
      <c r="H39" s="193">
        <v>52</v>
      </c>
      <c r="I39" s="193">
        <v>0</v>
      </c>
      <c r="J39" s="194">
        <f t="shared" si="1"/>
        <v>1316</v>
      </c>
    </row>
    <row r="40" spans="1:10" ht="17.100000000000001" customHeight="1" x14ac:dyDescent="0.2">
      <c r="A40" s="191">
        <v>7</v>
      </c>
      <c r="B40" s="192" t="s">
        <v>7</v>
      </c>
      <c r="C40" s="193">
        <v>1425</v>
      </c>
      <c r="D40" s="193">
        <v>505</v>
      </c>
      <c r="E40" s="193">
        <v>350</v>
      </c>
      <c r="F40" s="193">
        <v>259</v>
      </c>
      <c r="G40" s="193">
        <v>129</v>
      </c>
      <c r="H40" s="193">
        <v>104</v>
      </c>
      <c r="I40" s="193">
        <v>67</v>
      </c>
      <c r="J40" s="194">
        <f t="shared" si="1"/>
        <v>2839</v>
      </c>
    </row>
    <row r="41" spans="1:10" ht="17.100000000000001" customHeight="1" x14ac:dyDescent="0.2">
      <c r="A41" s="191">
        <v>8</v>
      </c>
      <c r="B41" s="192" t="s">
        <v>8</v>
      </c>
      <c r="C41" s="193">
        <v>739</v>
      </c>
      <c r="D41" s="193">
        <v>245</v>
      </c>
      <c r="E41" s="193">
        <v>188</v>
      </c>
      <c r="F41" s="193">
        <v>151</v>
      </c>
      <c r="G41" s="193">
        <v>77</v>
      </c>
      <c r="H41" s="193">
        <v>25</v>
      </c>
      <c r="I41" s="193">
        <v>18</v>
      </c>
      <c r="J41" s="194">
        <f t="shared" si="1"/>
        <v>1443</v>
      </c>
    </row>
    <row r="42" spans="1:10" ht="17.100000000000001" customHeight="1" x14ac:dyDescent="0.2">
      <c r="A42" s="191">
        <v>9</v>
      </c>
      <c r="B42" s="192" t="s">
        <v>9</v>
      </c>
      <c r="C42" s="193">
        <v>660</v>
      </c>
      <c r="D42" s="193">
        <v>242</v>
      </c>
      <c r="E42" s="193">
        <v>151</v>
      </c>
      <c r="F42" s="193">
        <v>106</v>
      </c>
      <c r="G42" s="193">
        <v>69</v>
      </c>
      <c r="H42" s="193">
        <v>36</v>
      </c>
      <c r="I42" s="193">
        <v>37</v>
      </c>
      <c r="J42" s="194">
        <f t="shared" si="1"/>
        <v>1301</v>
      </c>
    </row>
    <row r="43" spans="1:10" ht="17.100000000000001" customHeight="1" x14ac:dyDescent="0.2">
      <c r="A43" s="191">
        <v>10</v>
      </c>
      <c r="B43" s="192" t="s">
        <v>10</v>
      </c>
      <c r="C43" s="193">
        <v>1867</v>
      </c>
      <c r="D43" s="193">
        <v>643</v>
      </c>
      <c r="E43" s="193">
        <v>447</v>
      </c>
      <c r="F43" s="193">
        <v>381</v>
      </c>
      <c r="G43" s="193">
        <v>188</v>
      </c>
      <c r="H43" s="193">
        <v>112</v>
      </c>
      <c r="I43" s="193">
        <v>90</v>
      </c>
      <c r="J43" s="194">
        <f t="shared" si="1"/>
        <v>3728</v>
      </c>
    </row>
    <row r="44" spans="1:10" ht="17.100000000000001" customHeight="1" x14ac:dyDescent="0.2">
      <c r="A44" s="191">
        <v>11</v>
      </c>
      <c r="B44" s="192" t="s">
        <v>11</v>
      </c>
      <c r="C44" s="193">
        <v>686</v>
      </c>
      <c r="D44" s="193">
        <v>232</v>
      </c>
      <c r="E44" s="193">
        <v>176</v>
      </c>
      <c r="F44" s="193">
        <v>134</v>
      </c>
      <c r="G44" s="193">
        <v>52</v>
      </c>
      <c r="H44" s="193">
        <v>58</v>
      </c>
      <c r="I44" s="193">
        <v>9</v>
      </c>
      <c r="J44" s="194">
        <f t="shared" si="1"/>
        <v>1347</v>
      </c>
    </row>
    <row r="45" spans="1:10" ht="17.100000000000001" customHeight="1" x14ac:dyDescent="0.2">
      <c r="A45" s="191">
        <v>12</v>
      </c>
      <c r="B45" s="192" t="s">
        <v>12</v>
      </c>
      <c r="C45" s="193">
        <v>746</v>
      </c>
      <c r="D45" s="193">
        <v>282</v>
      </c>
      <c r="E45" s="193">
        <v>204</v>
      </c>
      <c r="F45" s="193">
        <v>150</v>
      </c>
      <c r="G45" s="193">
        <v>48</v>
      </c>
      <c r="H45" s="193">
        <v>70</v>
      </c>
      <c r="I45" s="193">
        <v>20</v>
      </c>
      <c r="J45" s="194">
        <f t="shared" si="1"/>
        <v>1520</v>
      </c>
    </row>
    <row r="46" spans="1:10" ht="17.100000000000001" customHeight="1" x14ac:dyDescent="0.2">
      <c r="A46" s="191">
        <v>13</v>
      </c>
      <c r="B46" s="192" t="s">
        <v>13</v>
      </c>
      <c r="C46" s="193">
        <v>593</v>
      </c>
      <c r="D46" s="193">
        <v>225</v>
      </c>
      <c r="E46" s="193">
        <v>158</v>
      </c>
      <c r="F46" s="193">
        <v>110</v>
      </c>
      <c r="G46" s="193">
        <v>58</v>
      </c>
      <c r="H46" s="193">
        <v>51</v>
      </c>
      <c r="I46" s="193">
        <v>5</v>
      </c>
      <c r="J46" s="194">
        <f t="shared" si="1"/>
        <v>1200</v>
      </c>
    </row>
    <row r="47" spans="1:10" ht="17.100000000000001" customHeight="1" x14ac:dyDescent="0.2">
      <c r="A47" s="191">
        <v>14</v>
      </c>
      <c r="B47" s="192" t="s">
        <v>14</v>
      </c>
      <c r="C47" s="193">
        <v>663</v>
      </c>
      <c r="D47" s="193">
        <v>238</v>
      </c>
      <c r="E47" s="193">
        <v>146</v>
      </c>
      <c r="F47" s="193">
        <v>140</v>
      </c>
      <c r="G47" s="193">
        <v>63</v>
      </c>
      <c r="H47" s="193">
        <v>47</v>
      </c>
      <c r="I47" s="193">
        <v>9</v>
      </c>
      <c r="J47" s="194">
        <f t="shared" si="1"/>
        <v>1306</v>
      </c>
    </row>
    <row r="48" spans="1:10" ht="17.100000000000001" customHeight="1" x14ac:dyDescent="0.2">
      <c r="A48" s="191">
        <v>15</v>
      </c>
      <c r="B48" s="192" t="s">
        <v>15</v>
      </c>
      <c r="C48" s="193">
        <v>672</v>
      </c>
      <c r="D48" s="193">
        <v>215</v>
      </c>
      <c r="E48" s="193">
        <v>143</v>
      </c>
      <c r="F48" s="193">
        <v>110</v>
      </c>
      <c r="G48" s="193">
        <v>42</v>
      </c>
      <c r="H48" s="193">
        <v>47</v>
      </c>
      <c r="I48" s="193">
        <v>21</v>
      </c>
      <c r="J48" s="194">
        <f t="shared" si="1"/>
        <v>1250</v>
      </c>
    </row>
    <row r="49" spans="1:10" ht="17.100000000000001" customHeight="1" x14ac:dyDescent="0.2">
      <c r="A49" s="191">
        <v>16</v>
      </c>
      <c r="B49" s="192" t="s">
        <v>16</v>
      </c>
      <c r="C49" s="193">
        <v>807</v>
      </c>
      <c r="D49" s="193">
        <v>243</v>
      </c>
      <c r="E49" s="193">
        <v>188</v>
      </c>
      <c r="F49" s="193">
        <v>136</v>
      </c>
      <c r="G49" s="193">
        <v>57</v>
      </c>
      <c r="H49" s="193">
        <v>40</v>
      </c>
      <c r="I49" s="193">
        <v>17</v>
      </c>
      <c r="J49" s="194">
        <f t="shared" si="1"/>
        <v>1488</v>
      </c>
    </row>
    <row r="50" spans="1:10" ht="17.100000000000001" customHeight="1" x14ac:dyDescent="0.2">
      <c r="A50" s="191">
        <v>17</v>
      </c>
      <c r="B50" s="192" t="s">
        <v>17</v>
      </c>
      <c r="C50" s="193">
        <v>1736</v>
      </c>
      <c r="D50" s="193">
        <v>651</v>
      </c>
      <c r="E50" s="193">
        <v>365</v>
      </c>
      <c r="F50" s="193">
        <v>379</v>
      </c>
      <c r="G50" s="193">
        <v>111</v>
      </c>
      <c r="H50" s="193">
        <v>99</v>
      </c>
      <c r="I50" s="193">
        <v>84</v>
      </c>
      <c r="J50" s="194">
        <f t="shared" si="1"/>
        <v>3425</v>
      </c>
    </row>
    <row r="51" spans="1:10" ht="17.100000000000001" customHeight="1" x14ac:dyDescent="0.2">
      <c r="A51" s="191">
        <v>18</v>
      </c>
      <c r="B51" s="192" t="s">
        <v>18</v>
      </c>
      <c r="C51" s="193">
        <v>941</v>
      </c>
      <c r="D51" s="193">
        <v>279</v>
      </c>
      <c r="E51" s="193">
        <v>208</v>
      </c>
      <c r="F51" s="193">
        <v>174</v>
      </c>
      <c r="G51" s="193">
        <v>76</v>
      </c>
      <c r="H51" s="193">
        <v>31</v>
      </c>
      <c r="I51" s="193">
        <v>37</v>
      </c>
      <c r="J51" s="194">
        <f t="shared" si="1"/>
        <v>1746</v>
      </c>
    </row>
    <row r="52" spans="1:10" ht="17.100000000000001" customHeight="1" thickBot="1" x14ac:dyDescent="0.25">
      <c r="A52" s="195"/>
      <c r="B52" s="168" t="s">
        <v>191</v>
      </c>
      <c r="C52" s="314">
        <v>972</v>
      </c>
      <c r="D52" s="314"/>
      <c r="E52" s="314"/>
      <c r="F52" s="314"/>
      <c r="G52" s="314"/>
      <c r="H52" s="314"/>
      <c r="I52" s="314"/>
      <c r="J52" s="171">
        <f>SUM(C52)</f>
        <v>972</v>
      </c>
    </row>
    <row r="53" spans="1:10" ht="17.100000000000001" customHeight="1" x14ac:dyDescent="0.2">
      <c r="A53" s="196"/>
      <c r="B53" s="197" t="s">
        <v>43</v>
      </c>
      <c r="C53" s="292">
        <v>18589</v>
      </c>
      <c r="D53" s="292">
        <v>6163</v>
      </c>
      <c r="E53" s="292">
        <v>4303</v>
      </c>
      <c r="F53" s="292">
        <v>3457</v>
      </c>
      <c r="G53" s="292">
        <v>1559</v>
      </c>
      <c r="H53" s="292">
        <v>1181</v>
      </c>
      <c r="I53" s="292">
        <v>882</v>
      </c>
      <c r="J53" s="199">
        <f>SUM(J34:J52)</f>
        <v>36134</v>
      </c>
    </row>
    <row r="54" spans="1:10" ht="15" customHeight="1" x14ac:dyDescent="0.2">
      <c r="A54" s="202"/>
      <c r="B54" s="101"/>
      <c r="C54" s="94"/>
      <c r="D54" s="94"/>
      <c r="E54" s="94"/>
      <c r="F54" s="94"/>
      <c r="G54" s="94"/>
      <c r="H54" s="94"/>
      <c r="I54" s="94"/>
      <c r="J54" s="48"/>
    </row>
    <row r="55" spans="1:10" ht="15" customHeight="1" x14ac:dyDescent="0.2">
      <c r="A55" s="202"/>
      <c r="B55" s="101"/>
      <c r="C55" s="94"/>
      <c r="D55" s="94"/>
      <c r="E55" s="94"/>
      <c r="F55" s="94"/>
      <c r="G55" s="94"/>
      <c r="H55" s="94"/>
      <c r="I55" s="94"/>
      <c r="J55" s="48"/>
    </row>
    <row r="56" spans="1:10" x14ac:dyDescent="0.2">
      <c r="A56" s="19"/>
    </row>
    <row r="57" spans="1:10" s="36" customFormat="1" ht="13.5" x14ac:dyDescent="0.2">
      <c r="A57" s="36" t="s">
        <v>1074</v>
      </c>
    </row>
    <row r="58" spans="1:10" x14ac:dyDescent="0.2">
      <c r="A58" s="19"/>
    </row>
  </sheetData>
  <mergeCells count="4">
    <mergeCell ref="C6:I6"/>
    <mergeCell ref="C32:I32"/>
    <mergeCell ref="C52:I52"/>
    <mergeCell ref="C26:I26"/>
  </mergeCells>
  <phoneticPr fontId="0" type="noConversion"/>
  <hyperlinks>
    <hyperlink ref="A4" location="INHALT!A1" display="zum Inhaltsverzeichnis" xr:uid="{B21043F5-D428-4790-B9EB-2B38FE02C644}"/>
  </hyperlinks>
  <pageMargins left="0.7" right="0.7" top="0.75" bottom="0.75" header="0.3" footer="0.3"/>
  <pageSetup paperSize="9" scale="73" orientation="portrait" horizontalDpi="300" verticalDpi="300" r:id="rId1"/>
  <headerFooter alignWithMargins="0">
    <oddFooter>&amp;R
&amp;"Trebuchet MS,Standard"&amp;9WA-STAT/WKOÖ</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4"/>
  <sheetViews>
    <sheetView showGridLines="0" zoomScaleNormal="100" zoomScaleSheetLayoutView="112" workbookViewId="0"/>
  </sheetViews>
  <sheetFormatPr baseColWidth="10" defaultColWidth="9.140625" defaultRowHeight="15" x14ac:dyDescent="0.2"/>
  <cols>
    <col min="1" max="1" width="6" style="22" customWidth="1"/>
    <col min="2" max="2" width="31.42578125" style="19" customWidth="1"/>
    <col min="3" max="10" width="9.28515625" style="19" customWidth="1"/>
    <col min="11" max="12" width="9.140625" style="19"/>
    <col min="13" max="13" width="1.5703125" style="19" customWidth="1"/>
    <col min="14" max="14" width="0.140625" style="19" customWidth="1"/>
    <col min="15" max="16384" width="9.140625" style="19"/>
  </cols>
  <sheetData>
    <row r="1" spans="1:10" ht="35.1" customHeight="1" x14ac:dyDescent="0.2"/>
    <row r="2" spans="1:10" s="114" customFormat="1" ht="18" x14ac:dyDescent="0.2">
      <c r="A2" s="113" t="s">
        <v>40</v>
      </c>
      <c r="J2" s="115"/>
    </row>
    <row r="3" spans="1:10" s="114" customFormat="1" ht="18" x14ac:dyDescent="0.2">
      <c r="A3" s="113" t="s">
        <v>1227</v>
      </c>
    </row>
    <row r="4" spans="1:10" s="266" customFormat="1" x14ac:dyDescent="0.2">
      <c r="A4" s="263" t="s">
        <v>42</v>
      </c>
    </row>
    <row r="5" spans="1:10" x14ac:dyDescent="0.2">
      <c r="A5" s="19"/>
    </row>
    <row r="6" spans="1:10" x14ac:dyDescent="0.2">
      <c r="A6" s="19"/>
    </row>
    <row r="7" spans="1:10" ht="18" customHeight="1" x14ac:dyDescent="0.2">
      <c r="C7" s="313" t="s">
        <v>1242</v>
      </c>
      <c r="D7" s="313"/>
      <c r="E7" s="313"/>
      <c r="F7" s="313"/>
      <c r="G7" s="313"/>
      <c r="H7" s="313"/>
      <c r="I7" s="313"/>
    </row>
    <row r="8" spans="1:10" ht="17.100000000000001" customHeight="1" x14ac:dyDescent="0.2">
      <c r="A8" s="200" t="s">
        <v>19</v>
      </c>
      <c r="B8" s="201" t="s">
        <v>0</v>
      </c>
      <c r="C8" s="200" t="s">
        <v>207</v>
      </c>
      <c r="D8" s="200" t="s">
        <v>21</v>
      </c>
      <c r="E8" s="200" t="s">
        <v>22</v>
      </c>
      <c r="F8" s="200" t="s">
        <v>23</v>
      </c>
      <c r="G8" s="200" t="s">
        <v>24</v>
      </c>
      <c r="H8" s="200" t="s">
        <v>25</v>
      </c>
      <c r="I8" s="200" t="s">
        <v>192</v>
      </c>
      <c r="J8" s="200" t="s">
        <v>39</v>
      </c>
    </row>
    <row r="9" spans="1:10" ht="17.100000000000001" customHeight="1" x14ac:dyDescent="0.2">
      <c r="A9" s="191">
        <v>1</v>
      </c>
      <c r="B9" s="192" t="s">
        <v>1</v>
      </c>
      <c r="C9" s="193">
        <v>4641.9747961290004</v>
      </c>
      <c r="D9" s="193">
        <v>4973.8754856529995</v>
      </c>
      <c r="E9" s="193">
        <v>7186.0913926170006</v>
      </c>
      <c r="F9" s="193">
        <v>13450.792761366998</v>
      </c>
      <c r="G9" s="193">
        <v>10490.519657193998</v>
      </c>
      <c r="H9" s="193">
        <v>16976.782211805999</v>
      </c>
      <c r="I9" s="193">
        <v>47503.288000117012</v>
      </c>
      <c r="J9" s="194">
        <f>SUM(C9:I9)</f>
        <v>105223.324304883</v>
      </c>
    </row>
    <row r="10" spans="1:10" ht="17.100000000000001" customHeight="1" x14ac:dyDescent="0.2">
      <c r="A10" s="191">
        <v>2</v>
      </c>
      <c r="B10" s="192" t="s">
        <v>2</v>
      </c>
      <c r="C10" s="193">
        <v>862.44285427099987</v>
      </c>
      <c r="D10" s="193">
        <v>996.57213949199991</v>
      </c>
      <c r="E10" s="193">
        <v>1170.8155134590002</v>
      </c>
      <c r="F10" s="193">
        <v>1891.338081138</v>
      </c>
      <c r="G10" s="193">
        <v>1646.7461155149999</v>
      </c>
      <c r="H10" s="193">
        <v>2485.5054027290003</v>
      </c>
      <c r="I10" s="193">
        <v>9412.0095278509998</v>
      </c>
      <c r="J10" s="194">
        <f>SUM(C10:I10)</f>
        <v>18465.429634455002</v>
      </c>
    </row>
    <row r="11" spans="1:10" ht="17.100000000000001" customHeight="1" x14ac:dyDescent="0.2">
      <c r="A11" s="191">
        <v>3</v>
      </c>
      <c r="B11" s="192" t="s">
        <v>3</v>
      </c>
      <c r="C11" s="193">
        <v>1847.430472563</v>
      </c>
      <c r="D11" s="193">
        <v>1802.4689356599999</v>
      </c>
      <c r="E11" s="193">
        <v>2869.3234691880002</v>
      </c>
      <c r="F11" s="193">
        <v>4174.5482693899994</v>
      </c>
      <c r="G11" s="193">
        <v>4555.1007956499998</v>
      </c>
      <c r="H11" s="193">
        <v>7920.0376014179992</v>
      </c>
      <c r="I11" s="193">
        <v>12864.558701382</v>
      </c>
      <c r="J11" s="194">
        <f>SUM(C11:I11)</f>
        <v>36033.468245251002</v>
      </c>
    </row>
    <row r="12" spans="1:10" ht="17.100000000000001" customHeight="1" x14ac:dyDescent="0.2">
      <c r="A12" s="191">
        <v>4</v>
      </c>
      <c r="B12" s="192" t="s">
        <v>4</v>
      </c>
      <c r="C12" s="193">
        <v>1894.9675904410005</v>
      </c>
      <c r="D12" s="193">
        <v>2219.9131802870002</v>
      </c>
      <c r="E12" s="193">
        <v>2855.8459380339996</v>
      </c>
      <c r="F12" s="193">
        <v>4156.8998002609997</v>
      </c>
      <c r="G12" s="193">
        <v>3159.1142062590002</v>
      </c>
      <c r="H12" s="193">
        <v>4078.1007050370004</v>
      </c>
      <c r="I12" s="193">
        <v>14969.431415191999</v>
      </c>
      <c r="J12" s="194">
        <f>SUM(C12:I12)</f>
        <v>33334.272835511001</v>
      </c>
    </row>
    <row r="13" spans="1:10" ht="17.100000000000001" customHeight="1" x14ac:dyDescent="0.2">
      <c r="A13" s="191">
        <v>5</v>
      </c>
      <c r="B13" s="192" t="s">
        <v>5</v>
      </c>
      <c r="C13" s="193">
        <v>706.07489433300009</v>
      </c>
      <c r="D13" s="193">
        <v>595.94716719999997</v>
      </c>
      <c r="E13" s="193">
        <v>821.46436996099987</v>
      </c>
      <c r="F13" s="193">
        <v>1642.640400276</v>
      </c>
      <c r="G13" s="193">
        <v>1621.9910842100001</v>
      </c>
      <c r="H13" s="193">
        <v>1165.2787300479999</v>
      </c>
      <c r="I13" s="193">
        <v>1249.999999999</v>
      </c>
      <c r="J13" s="194">
        <f t="shared" ref="J13:J27" si="0">SUM(C13:I13)</f>
        <v>7803.3966460269985</v>
      </c>
    </row>
    <row r="14" spans="1:10" ht="17.100000000000001" customHeight="1" x14ac:dyDescent="0.2">
      <c r="A14" s="191">
        <v>6</v>
      </c>
      <c r="B14" s="192" t="s">
        <v>6</v>
      </c>
      <c r="C14" s="193">
        <v>1184.9247818340002</v>
      </c>
      <c r="D14" s="193">
        <v>1473.7745818410001</v>
      </c>
      <c r="E14" s="193">
        <v>1825.3569018899998</v>
      </c>
      <c r="F14" s="193">
        <v>2279.5687670950001</v>
      </c>
      <c r="G14" s="193">
        <v>2328.5063597200001</v>
      </c>
      <c r="H14" s="193">
        <v>2262.5543315469999</v>
      </c>
      <c r="I14" s="193">
        <v>0</v>
      </c>
      <c r="J14" s="194">
        <f t="shared" si="0"/>
        <v>11354.685723927001</v>
      </c>
    </row>
    <row r="15" spans="1:10" ht="17.100000000000001" customHeight="1" x14ac:dyDescent="0.2">
      <c r="A15" s="191">
        <v>7</v>
      </c>
      <c r="B15" s="192" t="s">
        <v>7</v>
      </c>
      <c r="C15" s="193">
        <v>2586.249368841</v>
      </c>
      <c r="D15" s="193">
        <v>2730.8697410690002</v>
      </c>
      <c r="E15" s="193">
        <v>3541.4724828430003</v>
      </c>
      <c r="F15" s="193">
        <v>5006.4294894130007</v>
      </c>
      <c r="G15" s="193">
        <v>4376.6881116099994</v>
      </c>
      <c r="H15" s="193">
        <v>6651.0179421289995</v>
      </c>
      <c r="I15" s="193">
        <v>6135.7437058880005</v>
      </c>
      <c r="J15" s="194">
        <f t="shared" si="0"/>
        <v>31028.470841793001</v>
      </c>
    </row>
    <row r="16" spans="1:10" ht="17.100000000000001" customHeight="1" x14ac:dyDescent="0.2">
      <c r="A16" s="191">
        <v>8</v>
      </c>
      <c r="B16" s="192" t="s">
        <v>8</v>
      </c>
      <c r="C16" s="193">
        <v>1304.3255128470003</v>
      </c>
      <c r="D16" s="193">
        <v>1503.7356916900001</v>
      </c>
      <c r="E16" s="193">
        <v>1976.9431878379999</v>
      </c>
      <c r="F16" s="193">
        <v>3133.769106964</v>
      </c>
      <c r="G16" s="193">
        <v>2893.0972065499996</v>
      </c>
      <c r="H16" s="193">
        <v>2139.5001885480001</v>
      </c>
      <c r="I16" s="193">
        <v>4122.2245286150001</v>
      </c>
      <c r="J16" s="194">
        <f t="shared" si="0"/>
        <v>17073.595423052</v>
      </c>
    </row>
    <row r="17" spans="1:10" ht="17.100000000000001" customHeight="1" x14ac:dyDescent="0.2">
      <c r="A17" s="191">
        <v>9</v>
      </c>
      <c r="B17" s="192" t="s">
        <v>9</v>
      </c>
      <c r="C17" s="193">
        <v>1224.4896371240002</v>
      </c>
      <c r="D17" s="193">
        <v>1385.8211336049999</v>
      </c>
      <c r="E17" s="193">
        <v>1666.3317235930003</v>
      </c>
      <c r="F17" s="193">
        <v>2476.709433905</v>
      </c>
      <c r="G17" s="193">
        <v>1842.7599606020001</v>
      </c>
      <c r="H17" s="193">
        <v>2604.628442143</v>
      </c>
      <c r="I17" s="193">
        <v>5606.9137999989998</v>
      </c>
      <c r="J17" s="194">
        <f t="shared" si="0"/>
        <v>16807.654130971001</v>
      </c>
    </row>
    <row r="18" spans="1:10" ht="17.100000000000001" customHeight="1" x14ac:dyDescent="0.2">
      <c r="A18" s="191">
        <v>10</v>
      </c>
      <c r="B18" s="192" t="s">
        <v>10</v>
      </c>
      <c r="C18" s="193">
        <v>3349.7623730660007</v>
      </c>
      <c r="D18" s="193">
        <v>3900.7363649119998</v>
      </c>
      <c r="E18" s="193">
        <v>5129.281111196</v>
      </c>
      <c r="F18" s="193">
        <v>9318.6994892740004</v>
      </c>
      <c r="G18" s="193">
        <v>7690.391458103999</v>
      </c>
      <c r="H18" s="193">
        <v>11173.844106777999</v>
      </c>
      <c r="I18" s="193">
        <v>14962.414309562</v>
      </c>
      <c r="J18" s="194">
        <f t="shared" si="0"/>
        <v>55525.129212892003</v>
      </c>
    </row>
    <row r="19" spans="1:10" ht="17.100000000000001" customHeight="1" x14ac:dyDescent="0.2">
      <c r="A19" s="191">
        <v>11</v>
      </c>
      <c r="B19" s="192" t="s">
        <v>11</v>
      </c>
      <c r="C19" s="193">
        <v>1269.7639613490003</v>
      </c>
      <c r="D19" s="193">
        <v>1304.6170844160001</v>
      </c>
      <c r="E19" s="193">
        <v>1857.8604677559999</v>
      </c>
      <c r="F19" s="193">
        <v>2951.0570095200001</v>
      </c>
      <c r="G19" s="193">
        <v>1724.0729087510001</v>
      </c>
      <c r="H19" s="193">
        <v>3125.2273559480004</v>
      </c>
      <c r="I19" s="193">
        <v>4555.5378299929998</v>
      </c>
      <c r="J19" s="194">
        <f t="shared" si="0"/>
        <v>16788.136617732998</v>
      </c>
    </row>
    <row r="20" spans="1:10" ht="17.100000000000001" customHeight="1" x14ac:dyDescent="0.2">
      <c r="A20" s="191">
        <v>12</v>
      </c>
      <c r="B20" s="192" t="s">
        <v>12</v>
      </c>
      <c r="C20" s="193">
        <v>1405.9396374689998</v>
      </c>
      <c r="D20" s="193">
        <v>1649.6915995240001</v>
      </c>
      <c r="E20" s="193">
        <v>2182.8857008010004</v>
      </c>
      <c r="F20" s="193">
        <v>3443.8436123289998</v>
      </c>
      <c r="G20" s="193">
        <v>2410.3858214780003</v>
      </c>
      <c r="H20" s="193">
        <v>3914.9253682159997</v>
      </c>
      <c r="I20" s="193">
        <v>7833.7672837500004</v>
      </c>
      <c r="J20" s="194">
        <f t="shared" si="0"/>
        <v>22841.439023567</v>
      </c>
    </row>
    <row r="21" spans="1:10" ht="17.100000000000001" customHeight="1" x14ac:dyDescent="0.2">
      <c r="A21" s="191">
        <v>13</v>
      </c>
      <c r="B21" s="192" t="s">
        <v>13</v>
      </c>
      <c r="C21" s="193">
        <v>1032.8555350140002</v>
      </c>
      <c r="D21" s="193">
        <v>1302.596996842</v>
      </c>
      <c r="E21" s="193">
        <v>1806.3065051340004</v>
      </c>
      <c r="F21" s="193">
        <v>2248.2045736109999</v>
      </c>
      <c r="G21" s="193">
        <v>2082.3987760100003</v>
      </c>
      <c r="H21" s="193">
        <v>2411.823577656</v>
      </c>
      <c r="I21" s="193">
        <v>1788.1727768449998</v>
      </c>
      <c r="J21" s="194">
        <f t="shared" si="0"/>
        <v>12672.358741112001</v>
      </c>
    </row>
    <row r="22" spans="1:10" ht="17.100000000000001" customHeight="1" x14ac:dyDescent="0.2">
      <c r="A22" s="191">
        <v>14</v>
      </c>
      <c r="B22" s="192" t="s">
        <v>14</v>
      </c>
      <c r="C22" s="193">
        <v>1173.4102976440001</v>
      </c>
      <c r="D22" s="193">
        <v>1376.4436855039999</v>
      </c>
      <c r="E22" s="193">
        <v>1723.5065771590002</v>
      </c>
      <c r="F22" s="193">
        <v>2849.5014887119996</v>
      </c>
      <c r="G22" s="193">
        <v>2048.9731448980001</v>
      </c>
      <c r="H22" s="193">
        <v>2208.0317303659999</v>
      </c>
      <c r="I22" s="193">
        <v>3178.6152086500001</v>
      </c>
      <c r="J22" s="194">
        <f t="shared" si="0"/>
        <v>14558.482132933001</v>
      </c>
    </row>
    <row r="23" spans="1:10" ht="17.100000000000001" customHeight="1" x14ac:dyDescent="0.2">
      <c r="A23" s="191">
        <v>15</v>
      </c>
      <c r="B23" s="192" t="s">
        <v>15</v>
      </c>
      <c r="C23" s="193">
        <v>1205.5215002229997</v>
      </c>
      <c r="D23" s="193">
        <v>1254.6771091450003</v>
      </c>
      <c r="E23" s="193">
        <v>1556.1849341940003</v>
      </c>
      <c r="F23" s="193">
        <v>2336.0331446659998</v>
      </c>
      <c r="G23" s="193">
        <v>1696.6249673100001</v>
      </c>
      <c r="H23" s="193">
        <v>2711.0505489360003</v>
      </c>
      <c r="I23" s="193">
        <v>2455.321908248</v>
      </c>
      <c r="J23" s="194">
        <f t="shared" si="0"/>
        <v>13215.414112721999</v>
      </c>
    </row>
    <row r="24" spans="1:10" ht="17.100000000000001" customHeight="1" x14ac:dyDescent="0.2">
      <c r="A24" s="191">
        <v>16</v>
      </c>
      <c r="B24" s="192" t="s">
        <v>16</v>
      </c>
      <c r="C24" s="193">
        <v>1474.8815146960003</v>
      </c>
      <c r="D24" s="193">
        <v>1401.913517939</v>
      </c>
      <c r="E24" s="193">
        <v>2029.7903846130002</v>
      </c>
      <c r="F24" s="193">
        <v>2842.05634861</v>
      </c>
      <c r="G24" s="193">
        <v>2013.3512569310001</v>
      </c>
      <c r="H24" s="193">
        <v>2079.1227063400001</v>
      </c>
      <c r="I24" s="193">
        <v>1785.8299329849999</v>
      </c>
      <c r="J24" s="194">
        <f t="shared" si="0"/>
        <v>13626.945662114</v>
      </c>
    </row>
    <row r="25" spans="1:10" ht="17.100000000000001" customHeight="1" x14ac:dyDescent="0.2">
      <c r="A25" s="191">
        <v>17</v>
      </c>
      <c r="B25" s="192" t="s">
        <v>17</v>
      </c>
      <c r="C25" s="193">
        <v>3075.5947275470003</v>
      </c>
      <c r="D25" s="193">
        <v>3703.5973896670002</v>
      </c>
      <c r="E25" s="193">
        <v>3906.4584209030004</v>
      </c>
      <c r="F25" s="193">
        <v>7407.8180870580018</v>
      </c>
      <c r="G25" s="193">
        <v>5316.2198723910005</v>
      </c>
      <c r="H25" s="193">
        <v>7401.0677720180001</v>
      </c>
      <c r="I25" s="193">
        <v>11340.795884009001</v>
      </c>
      <c r="J25" s="194">
        <f t="shared" si="0"/>
        <v>42151.552153593002</v>
      </c>
    </row>
    <row r="26" spans="1:10" ht="17.100000000000001" customHeight="1" x14ac:dyDescent="0.2">
      <c r="A26" s="191">
        <v>18</v>
      </c>
      <c r="B26" s="192" t="s">
        <v>18</v>
      </c>
      <c r="C26" s="193">
        <v>1691.3379100269997</v>
      </c>
      <c r="D26" s="193">
        <v>1696.1761286559999</v>
      </c>
      <c r="E26" s="193">
        <v>2537.3386780129999</v>
      </c>
      <c r="F26" s="193">
        <v>4555.0080922240004</v>
      </c>
      <c r="G26" s="193">
        <v>3164.331475987</v>
      </c>
      <c r="H26" s="193">
        <v>3635.255501614</v>
      </c>
      <c r="I26" s="193">
        <v>11649.54537204</v>
      </c>
      <c r="J26" s="194">
        <f t="shared" si="0"/>
        <v>28928.993158560999</v>
      </c>
    </row>
    <row r="27" spans="1:10" ht="17.100000000000001" customHeight="1" thickBot="1" x14ac:dyDescent="0.25">
      <c r="A27" s="195"/>
      <c r="B27" s="168" t="s">
        <v>191</v>
      </c>
      <c r="C27" s="314">
        <v>3092</v>
      </c>
      <c r="D27" s="314"/>
      <c r="E27" s="314"/>
      <c r="F27" s="314"/>
      <c r="G27" s="314"/>
      <c r="H27" s="314"/>
      <c r="I27" s="314"/>
      <c r="J27" s="171">
        <f t="shared" si="0"/>
        <v>3092</v>
      </c>
    </row>
    <row r="28" spans="1:10" ht="17.100000000000001" customHeight="1" x14ac:dyDescent="0.2">
      <c r="A28" s="196"/>
      <c r="B28" s="197" t="s">
        <v>43</v>
      </c>
      <c r="C28" s="198">
        <v>33216.947365418004</v>
      </c>
      <c r="D28" s="198">
        <v>35757.427933102001</v>
      </c>
      <c r="E28" s="198">
        <v>47026.257759192013</v>
      </c>
      <c r="F28" s="198">
        <v>76320.917955812998</v>
      </c>
      <c r="G28" s="198">
        <v>61394.273179169992</v>
      </c>
      <c r="H28" s="198">
        <v>85394.754223276977</v>
      </c>
      <c r="I28" s="198">
        <v>161414.170185125</v>
      </c>
      <c r="J28" s="199">
        <f>SUM(J9:J27)</f>
        <v>500524.74860109703</v>
      </c>
    </row>
    <row r="29" spans="1:10" x14ac:dyDescent="0.2">
      <c r="A29" s="202"/>
      <c r="B29" s="101"/>
      <c r="C29" s="94"/>
      <c r="D29" s="94"/>
      <c r="E29" s="94"/>
      <c r="F29" s="94"/>
      <c r="G29" s="94"/>
      <c r="H29" s="94"/>
      <c r="I29" s="94"/>
      <c r="J29" s="48"/>
    </row>
    <row r="30" spans="1:10" x14ac:dyDescent="0.2">
      <c r="A30" s="202"/>
      <c r="B30" s="101"/>
      <c r="C30" s="94"/>
      <c r="D30" s="94"/>
      <c r="E30" s="94"/>
      <c r="F30" s="94"/>
      <c r="G30" s="94"/>
      <c r="H30" s="94"/>
      <c r="I30" s="94"/>
      <c r="J30" s="48"/>
    </row>
    <row r="32" spans="1:10" s="36" customFormat="1" ht="13.5" x14ac:dyDescent="0.2">
      <c r="A32" s="36" t="s">
        <v>1074</v>
      </c>
    </row>
    <row r="33" spans="1:1" x14ac:dyDescent="0.2">
      <c r="A33" s="19"/>
    </row>
    <row r="34" spans="1:1" x14ac:dyDescent="0.2">
      <c r="A34" s="19"/>
    </row>
  </sheetData>
  <mergeCells count="2">
    <mergeCell ref="C7:I7"/>
    <mergeCell ref="C27:I27"/>
  </mergeCells>
  <phoneticPr fontId="0" type="noConversion"/>
  <hyperlinks>
    <hyperlink ref="A4" location="INHALT!A1" display="zum Inhaltsverzeichnis" xr:uid="{787E326A-BAFD-47AA-BC8A-DA183FA69627}"/>
  </hyperlinks>
  <pageMargins left="0.7" right="0.7" top="0.75" bottom="0.75" header="0.3" footer="0.3"/>
  <pageSetup paperSize="9" scale="90" orientation="landscape" horizontalDpi="300" verticalDpi="300" r:id="rId1"/>
  <headerFooter alignWithMargins="0">
    <oddFooter>&amp;R
&amp;"Trebuchet MS,Standard"&amp;9WA-STAT/WKOÖ</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465"/>
  <sheetViews>
    <sheetView showGridLines="0" zoomScaleNormal="100" zoomScaleSheetLayoutView="70" workbookViewId="0"/>
  </sheetViews>
  <sheetFormatPr baseColWidth="10" defaultColWidth="27.7109375" defaultRowHeight="15" x14ac:dyDescent="0.2"/>
  <cols>
    <col min="1" max="1" width="13.7109375" style="19" customWidth="1"/>
    <col min="2" max="2" width="14.28515625" style="19" customWidth="1"/>
    <col min="3" max="3" width="17.7109375" style="19" customWidth="1"/>
    <col min="4" max="4" width="35.85546875" style="19" customWidth="1"/>
    <col min="5" max="6" width="23.7109375" style="19" customWidth="1"/>
    <col min="7" max="16384" width="27.7109375" style="19"/>
  </cols>
  <sheetData>
    <row r="1" spans="1:7" ht="35.1" customHeight="1" x14ac:dyDescent="0.2"/>
    <row r="2" spans="1:7" s="114" customFormat="1" ht="18" x14ac:dyDescent="0.2">
      <c r="A2" s="113" t="s">
        <v>1072</v>
      </c>
    </row>
    <row r="3" spans="1:7" s="114" customFormat="1" ht="18" x14ac:dyDescent="0.2">
      <c r="A3" s="113" t="s">
        <v>1198</v>
      </c>
    </row>
    <row r="4" spans="1:7" s="266" customFormat="1" x14ac:dyDescent="0.2">
      <c r="A4" s="263" t="s">
        <v>42</v>
      </c>
    </row>
    <row r="5" spans="1:7" x14ac:dyDescent="0.2">
      <c r="A5" s="90"/>
    </row>
    <row r="6" spans="1:7" ht="21" customHeight="1" x14ac:dyDescent="0.2">
      <c r="A6" s="21"/>
      <c r="E6" s="300" t="s">
        <v>202</v>
      </c>
      <c r="F6" s="300"/>
    </row>
    <row r="7" spans="1:7" ht="24.75" customHeight="1" x14ac:dyDescent="0.2">
      <c r="A7" s="85" t="s">
        <v>195</v>
      </c>
      <c r="B7" s="85" t="s">
        <v>194</v>
      </c>
      <c r="C7" s="116" t="s">
        <v>106</v>
      </c>
      <c r="D7" s="85" t="s">
        <v>107</v>
      </c>
      <c r="E7" s="85" t="s">
        <v>1196</v>
      </c>
      <c r="F7" s="203" t="s">
        <v>1157</v>
      </c>
    </row>
    <row r="8" spans="1:7" x14ac:dyDescent="0.2">
      <c r="A8" s="204">
        <v>1</v>
      </c>
      <c r="B8" s="205">
        <v>1</v>
      </c>
      <c r="C8" s="289" t="s">
        <v>208</v>
      </c>
      <c r="D8" s="63" t="s">
        <v>108</v>
      </c>
      <c r="E8" s="206">
        <v>5559</v>
      </c>
      <c r="F8" s="207">
        <v>5553</v>
      </c>
      <c r="G8" s="23"/>
    </row>
    <row r="9" spans="1:7" x14ac:dyDescent="0.2">
      <c r="A9" s="204">
        <v>2</v>
      </c>
      <c r="B9" s="205">
        <v>1</v>
      </c>
      <c r="C9" s="289" t="s">
        <v>209</v>
      </c>
      <c r="D9" s="63" t="s">
        <v>210</v>
      </c>
      <c r="E9" s="206">
        <v>913</v>
      </c>
      <c r="F9" s="207">
        <v>932</v>
      </c>
    </row>
    <row r="10" spans="1:7" x14ac:dyDescent="0.2">
      <c r="A10" s="204">
        <v>3</v>
      </c>
      <c r="B10" s="205">
        <v>1</v>
      </c>
      <c r="C10" s="289" t="s">
        <v>211</v>
      </c>
      <c r="D10" s="63" t="s">
        <v>212</v>
      </c>
      <c r="E10" s="206">
        <v>1998</v>
      </c>
      <c r="F10" s="207">
        <v>1997</v>
      </c>
    </row>
    <row r="11" spans="1:7" x14ac:dyDescent="0.2">
      <c r="A11" s="204">
        <v>4</v>
      </c>
      <c r="B11" s="205">
        <v>1</v>
      </c>
      <c r="C11" s="289" t="s">
        <v>213</v>
      </c>
      <c r="D11" s="63" t="s">
        <v>214</v>
      </c>
      <c r="E11" s="206">
        <v>106</v>
      </c>
      <c r="F11" s="207">
        <v>106</v>
      </c>
    </row>
    <row r="12" spans="1:7" x14ac:dyDescent="0.2">
      <c r="A12" s="204">
        <v>4</v>
      </c>
      <c r="B12" s="205">
        <v>2</v>
      </c>
      <c r="C12" s="289" t="s">
        <v>215</v>
      </c>
      <c r="D12" s="63" t="s">
        <v>216</v>
      </c>
      <c r="E12" s="206">
        <v>55</v>
      </c>
      <c r="F12" s="207">
        <v>52</v>
      </c>
    </row>
    <row r="13" spans="1:7" x14ac:dyDescent="0.2">
      <c r="A13" s="204">
        <v>4</v>
      </c>
      <c r="B13" s="205">
        <v>3</v>
      </c>
      <c r="C13" s="289" t="s">
        <v>217</v>
      </c>
      <c r="D13" s="63" t="s">
        <v>218</v>
      </c>
      <c r="E13" s="206">
        <v>11</v>
      </c>
      <c r="F13" s="207">
        <v>10</v>
      </c>
    </row>
    <row r="14" spans="1:7" x14ac:dyDescent="0.2">
      <c r="A14" s="204">
        <v>4</v>
      </c>
      <c r="B14" s="205">
        <v>4</v>
      </c>
      <c r="C14" s="289" t="s">
        <v>219</v>
      </c>
      <c r="D14" s="63" t="s">
        <v>109</v>
      </c>
      <c r="E14" s="206">
        <v>433</v>
      </c>
      <c r="F14" s="207">
        <v>433</v>
      </c>
    </row>
    <row r="15" spans="1:7" x14ac:dyDescent="0.2">
      <c r="A15" s="204">
        <v>4</v>
      </c>
      <c r="B15" s="205">
        <v>5</v>
      </c>
      <c r="C15" s="289" t="s">
        <v>220</v>
      </c>
      <c r="D15" s="63" t="s">
        <v>221</v>
      </c>
      <c r="E15" s="206">
        <v>43</v>
      </c>
      <c r="F15" s="207">
        <v>43</v>
      </c>
    </row>
    <row r="16" spans="1:7" x14ac:dyDescent="0.2">
      <c r="A16" s="204">
        <v>4</v>
      </c>
      <c r="B16" s="205">
        <v>6</v>
      </c>
      <c r="C16" s="289" t="s">
        <v>222</v>
      </c>
      <c r="D16" s="63" t="s">
        <v>223</v>
      </c>
      <c r="E16" s="206">
        <v>72</v>
      </c>
      <c r="F16" s="207">
        <v>70</v>
      </c>
    </row>
    <row r="17" spans="1:6" x14ac:dyDescent="0.2">
      <c r="A17" s="204">
        <v>4</v>
      </c>
      <c r="B17" s="205">
        <v>7</v>
      </c>
      <c r="C17" s="289" t="s">
        <v>224</v>
      </c>
      <c r="D17" s="63" t="s">
        <v>225</v>
      </c>
      <c r="E17" s="206">
        <v>31</v>
      </c>
      <c r="F17" s="207">
        <v>31</v>
      </c>
    </row>
    <row r="18" spans="1:6" x14ac:dyDescent="0.2">
      <c r="A18" s="204">
        <v>4</v>
      </c>
      <c r="B18" s="205">
        <v>8</v>
      </c>
      <c r="C18" s="289" t="s">
        <v>226</v>
      </c>
      <c r="D18" s="63" t="s">
        <v>227</v>
      </c>
      <c r="E18" s="206">
        <v>24</v>
      </c>
      <c r="F18" s="207">
        <v>23</v>
      </c>
    </row>
    <row r="19" spans="1:6" x14ac:dyDescent="0.2">
      <c r="A19" s="204">
        <v>4</v>
      </c>
      <c r="B19" s="205">
        <v>9</v>
      </c>
      <c r="C19" s="289" t="s">
        <v>228</v>
      </c>
      <c r="D19" s="63" t="s">
        <v>229</v>
      </c>
      <c r="E19" s="206">
        <v>24</v>
      </c>
      <c r="F19" s="207">
        <v>25</v>
      </c>
    </row>
    <row r="20" spans="1:6" x14ac:dyDescent="0.2">
      <c r="A20" s="204">
        <v>4</v>
      </c>
      <c r="B20" s="205">
        <v>10</v>
      </c>
      <c r="C20" s="289" t="s">
        <v>230</v>
      </c>
      <c r="D20" s="63" t="s">
        <v>231</v>
      </c>
      <c r="E20" s="206">
        <v>18</v>
      </c>
      <c r="F20" s="207">
        <v>16</v>
      </c>
    </row>
    <row r="21" spans="1:6" x14ac:dyDescent="0.2">
      <c r="A21" s="204">
        <v>4</v>
      </c>
      <c r="B21" s="205">
        <v>11</v>
      </c>
      <c r="C21" s="289" t="s">
        <v>232</v>
      </c>
      <c r="D21" s="63" t="s">
        <v>233</v>
      </c>
      <c r="E21" s="206">
        <v>2</v>
      </c>
      <c r="F21" s="207">
        <v>2</v>
      </c>
    </row>
    <row r="22" spans="1:6" x14ac:dyDescent="0.2">
      <c r="A22" s="204">
        <v>4</v>
      </c>
      <c r="B22" s="205">
        <v>12</v>
      </c>
      <c r="C22" s="289" t="s">
        <v>234</v>
      </c>
      <c r="D22" s="63" t="s">
        <v>235</v>
      </c>
      <c r="E22" s="206">
        <v>24</v>
      </c>
      <c r="F22" s="207">
        <v>25</v>
      </c>
    </row>
    <row r="23" spans="1:6" x14ac:dyDescent="0.2">
      <c r="A23" s="204">
        <v>4</v>
      </c>
      <c r="B23" s="205">
        <v>13</v>
      </c>
      <c r="C23" s="289" t="s">
        <v>236</v>
      </c>
      <c r="D23" s="63" t="s">
        <v>237</v>
      </c>
      <c r="E23" s="206">
        <v>58</v>
      </c>
      <c r="F23" s="207">
        <v>60</v>
      </c>
    </row>
    <row r="24" spans="1:6" x14ac:dyDescent="0.2">
      <c r="A24" s="204">
        <v>4</v>
      </c>
      <c r="B24" s="205">
        <v>14</v>
      </c>
      <c r="C24" s="289" t="s">
        <v>238</v>
      </c>
      <c r="D24" s="63" t="s">
        <v>239</v>
      </c>
      <c r="E24" s="206">
        <v>49</v>
      </c>
      <c r="F24" s="207">
        <v>49</v>
      </c>
    </row>
    <row r="25" spans="1:6" x14ac:dyDescent="0.2">
      <c r="A25" s="204">
        <v>4</v>
      </c>
      <c r="B25" s="205">
        <v>15</v>
      </c>
      <c r="C25" s="289" t="s">
        <v>240</v>
      </c>
      <c r="D25" s="63" t="s">
        <v>241</v>
      </c>
      <c r="E25" s="206">
        <v>31</v>
      </c>
      <c r="F25" s="207">
        <v>30</v>
      </c>
    </row>
    <row r="26" spans="1:6" x14ac:dyDescent="0.2">
      <c r="A26" s="204">
        <v>4</v>
      </c>
      <c r="B26" s="205">
        <v>16</v>
      </c>
      <c r="C26" s="289" t="s">
        <v>242</v>
      </c>
      <c r="D26" s="63" t="s">
        <v>243</v>
      </c>
      <c r="E26" s="206">
        <v>10</v>
      </c>
      <c r="F26" s="207">
        <v>10</v>
      </c>
    </row>
    <row r="27" spans="1:6" x14ac:dyDescent="0.2">
      <c r="A27" s="204">
        <v>4</v>
      </c>
      <c r="B27" s="205">
        <v>17</v>
      </c>
      <c r="C27" s="289" t="s">
        <v>244</v>
      </c>
      <c r="D27" s="63" t="s">
        <v>245</v>
      </c>
      <c r="E27" s="206">
        <v>18</v>
      </c>
      <c r="F27" s="207">
        <v>17</v>
      </c>
    </row>
    <row r="28" spans="1:6" x14ac:dyDescent="0.2">
      <c r="A28" s="204">
        <v>4</v>
      </c>
      <c r="B28" s="205">
        <v>18</v>
      </c>
      <c r="C28" s="289" t="s">
        <v>246</v>
      </c>
      <c r="D28" s="63" t="s">
        <v>247</v>
      </c>
      <c r="E28" s="206">
        <v>95</v>
      </c>
      <c r="F28" s="207">
        <v>88</v>
      </c>
    </row>
    <row r="29" spans="1:6" x14ac:dyDescent="0.2">
      <c r="A29" s="204">
        <v>4</v>
      </c>
      <c r="B29" s="205">
        <v>19</v>
      </c>
      <c r="C29" s="289" t="s">
        <v>248</v>
      </c>
      <c r="D29" s="63" t="s">
        <v>249</v>
      </c>
      <c r="E29" s="206">
        <v>40</v>
      </c>
      <c r="F29" s="207">
        <v>41</v>
      </c>
    </row>
    <row r="30" spans="1:6" x14ac:dyDescent="0.2">
      <c r="A30" s="204">
        <v>4</v>
      </c>
      <c r="B30" s="205">
        <v>20</v>
      </c>
      <c r="C30" s="289" t="s">
        <v>250</v>
      </c>
      <c r="D30" s="63" t="s">
        <v>251</v>
      </c>
      <c r="E30" s="206">
        <v>32</v>
      </c>
      <c r="F30" s="207">
        <v>30</v>
      </c>
    </row>
    <row r="31" spans="1:6" x14ac:dyDescent="0.2">
      <c r="A31" s="204">
        <v>4</v>
      </c>
      <c r="B31" s="205">
        <v>21</v>
      </c>
      <c r="C31" s="289" t="s">
        <v>252</v>
      </c>
      <c r="D31" s="63" t="s">
        <v>253</v>
      </c>
      <c r="E31" s="206">
        <v>209</v>
      </c>
      <c r="F31" s="207">
        <v>202</v>
      </c>
    </row>
    <row r="32" spans="1:6" x14ac:dyDescent="0.2">
      <c r="A32" s="204">
        <v>4</v>
      </c>
      <c r="B32" s="205">
        <v>22</v>
      </c>
      <c r="C32" s="289" t="s">
        <v>254</v>
      </c>
      <c r="D32" s="63" t="s">
        <v>255</v>
      </c>
      <c r="E32" s="206">
        <v>43</v>
      </c>
      <c r="F32" s="207">
        <v>46</v>
      </c>
    </row>
    <row r="33" spans="1:6" x14ac:dyDescent="0.2">
      <c r="A33" s="204">
        <v>4</v>
      </c>
      <c r="B33" s="205">
        <v>23</v>
      </c>
      <c r="C33" s="289" t="s">
        <v>256</v>
      </c>
      <c r="D33" s="63" t="s">
        <v>257</v>
      </c>
      <c r="E33" s="206">
        <v>15</v>
      </c>
      <c r="F33" s="207">
        <v>17</v>
      </c>
    </row>
    <row r="34" spans="1:6" x14ac:dyDescent="0.2">
      <c r="A34" s="204">
        <v>4</v>
      </c>
      <c r="B34" s="205">
        <v>24</v>
      </c>
      <c r="C34" s="289" t="s">
        <v>258</v>
      </c>
      <c r="D34" s="63" t="s">
        <v>259</v>
      </c>
      <c r="E34" s="206">
        <v>20</v>
      </c>
      <c r="F34" s="207">
        <v>19</v>
      </c>
    </row>
    <row r="35" spans="1:6" x14ac:dyDescent="0.2">
      <c r="A35" s="204">
        <v>4</v>
      </c>
      <c r="B35" s="205">
        <v>25</v>
      </c>
      <c r="C35" s="289" t="s">
        <v>260</v>
      </c>
      <c r="D35" s="63" t="s">
        <v>261</v>
      </c>
      <c r="E35" s="206">
        <v>44</v>
      </c>
      <c r="F35" s="207">
        <v>45</v>
      </c>
    </row>
    <row r="36" spans="1:6" x14ac:dyDescent="0.2">
      <c r="A36" s="204">
        <v>4</v>
      </c>
      <c r="B36" s="205">
        <v>26</v>
      </c>
      <c r="C36" s="289" t="s">
        <v>262</v>
      </c>
      <c r="D36" s="63" t="s">
        <v>263</v>
      </c>
      <c r="E36" s="206">
        <v>71</v>
      </c>
      <c r="F36" s="207">
        <v>71</v>
      </c>
    </row>
    <row r="37" spans="1:6" x14ac:dyDescent="0.2">
      <c r="A37" s="204">
        <v>4</v>
      </c>
      <c r="B37" s="205">
        <v>27</v>
      </c>
      <c r="C37" s="289" t="s">
        <v>264</v>
      </c>
      <c r="D37" s="63" t="s">
        <v>265</v>
      </c>
      <c r="E37" s="206">
        <v>36</v>
      </c>
      <c r="F37" s="207">
        <v>31</v>
      </c>
    </row>
    <row r="38" spans="1:6" x14ac:dyDescent="0.2">
      <c r="A38" s="204">
        <v>4</v>
      </c>
      <c r="B38" s="205">
        <v>28</v>
      </c>
      <c r="C38" s="289" t="s">
        <v>266</v>
      </c>
      <c r="D38" s="63" t="s">
        <v>267</v>
      </c>
      <c r="E38" s="206">
        <v>61</v>
      </c>
      <c r="F38" s="207">
        <v>64</v>
      </c>
    </row>
    <row r="39" spans="1:6" x14ac:dyDescent="0.2">
      <c r="A39" s="204">
        <v>4</v>
      </c>
      <c r="B39" s="205">
        <v>29</v>
      </c>
      <c r="C39" s="289" t="s">
        <v>268</v>
      </c>
      <c r="D39" s="63" t="s">
        <v>269</v>
      </c>
      <c r="E39" s="206">
        <v>14</v>
      </c>
      <c r="F39" s="207">
        <v>13</v>
      </c>
    </row>
    <row r="40" spans="1:6" x14ac:dyDescent="0.2">
      <c r="A40" s="204">
        <v>4</v>
      </c>
      <c r="B40" s="205">
        <v>30</v>
      </c>
      <c r="C40" s="289" t="s">
        <v>270</v>
      </c>
      <c r="D40" s="63" t="s">
        <v>271</v>
      </c>
      <c r="E40" s="206">
        <v>25</v>
      </c>
      <c r="F40" s="207">
        <v>25</v>
      </c>
    </row>
    <row r="41" spans="1:6" x14ac:dyDescent="0.2">
      <c r="A41" s="204">
        <v>4</v>
      </c>
      <c r="B41" s="205">
        <v>31</v>
      </c>
      <c r="C41" s="289" t="s">
        <v>272</v>
      </c>
      <c r="D41" s="63" t="s">
        <v>273</v>
      </c>
      <c r="E41" s="206">
        <v>14</v>
      </c>
      <c r="F41" s="207">
        <v>14</v>
      </c>
    </row>
    <row r="42" spans="1:6" x14ac:dyDescent="0.2">
      <c r="A42" s="204">
        <v>4</v>
      </c>
      <c r="B42" s="205">
        <v>32</v>
      </c>
      <c r="C42" s="289" t="s">
        <v>274</v>
      </c>
      <c r="D42" s="63" t="s">
        <v>275</v>
      </c>
      <c r="E42" s="206">
        <v>23</v>
      </c>
      <c r="F42" s="207">
        <v>22</v>
      </c>
    </row>
    <row r="43" spans="1:6" x14ac:dyDescent="0.2">
      <c r="A43" s="204">
        <v>4</v>
      </c>
      <c r="B43" s="205">
        <v>33</v>
      </c>
      <c r="C43" s="289" t="s">
        <v>276</v>
      </c>
      <c r="D43" s="63" t="s">
        <v>277</v>
      </c>
      <c r="E43" s="206">
        <v>16</v>
      </c>
      <c r="F43" s="207">
        <v>17</v>
      </c>
    </row>
    <row r="44" spans="1:6" x14ac:dyDescent="0.2">
      <c r="A44" s="204">
        <v>4</v>
      </c>
      <c r="B44" s="205">
        <v>34</v>
      </c>
      <c r="C44" s="289" t="s">
        <v>278</v>
      </c>
      <c r="D44" s="63" t="s">
        <v>279</v>
      </c>
      <c r="E44" s="206">
        <v>13</v>
      </c>
      <c r="F44" s="207">
        <v>15</v>
      </c>
    </row>
    <row r="45" spans="1:6" x14ac:dyDescent="0.2">
      <c r="A45" s="204">
        <v>4</v>
      </c>
      <c r="B45" s="205">
        <v>35</v>
      </c>
      <c r="C45" s="289" t="s">
        <v>280</v>
      </c>
      <c r="D45" s="63" t="s">
        <v>281</v>
      </c>
      <c r="E45" s="206">
        <v>14</v>
      </c>
      <c r="F45" s="207">
        <v>14</v>
      </c>
    </row>
    <row r="46" spans="1:6" x14ac:dyDescent="0.2">
      <c r="A46" s="204">
        <v>4</v>
      </c>
      <c r="B46" s="205">
        <v>36</v>
      </c>
      <c r="C46" s="289" t="s">
        <v>282</v>
      </c>
      <c r="D46" s="63" t="s">
        <v>283</v>
      </c>
      <c r="E46" s="206">
        <v>33</v>
      </c>
      <c r="F46" s="207">
        <v>34</v>
      </c>
    </row>
    <row r="47" spans="1:6" x14ac:dyDescent="0.2">
      <c r="A47" s="204">
        <v>4</v>
      </c>
      <c r="B47" s="205">
        <v>37</v>
      </c>
      <c r="C47" s="289" t="s">
        <v>284</v>
      </c>
      <c r="D47" s="63" t="s">
        <v>285</v>
      </c>
      <c r="E47" s="206">
        <v>56</v>
      </c>
      <c r="F47" s="207">
        <v>52</v>
      </c>
    </row>
    <row r="48" spans="1:6" x14ac:dyDescent="0.2">
      <c r="A48" s="204">
        <v>4</v>
      </c>
      <c r="B48" s="205">
        <v>38</v>
      </c>
      <c r="C48" s="289" t="s">
        <v>286</v>
      </c>
      <c r="D48" s="63" t="s">
        <v>287</v>
      </c>
      <c r="E48" s="206">
        <v>36</v>
      </c>
      <c r="F48" s="207">
        <v>40</v>
      </c>
    </row>
    <row r="49" spans="1:6" x14ac:dyDescent="0.2">
      <c r="A49" s="204">
        <v>4</v>
      </c>
      <c r="B49" s="205">
        <v>39</v>
      </c>
      <c r="C49" s="289" t="s">
        <v>288</v>
      </c>
      <c r="D49" s="63" t="s">
        <v>289</v>
      </c>
      <c r="E49" s="206">
        <v>5</v>
      </c>
      <c r="F49" s="207">
        <v>5</v>
      </c>
    </row>
    <row r="50" spans="1:6" x14ac:dyDescent="0.2">
      <c r="A50" s="204">
        <v>4</v>
      </c>
      <c r="B50" s="205">
        <v>40</v>
      </c>
      <c r="C50" s="289" t="s">
        <v>290</v>
      </c>
      <c r="D50" s="63" t="s">
        <v>291</v>
      </c>
      <c r="E50" s="206">
        <v>3</v>
      </c>
      <c r="F50" s="207">
        <v>4</v>
      </c>
    </row>
    <row r="51" spans="1:6" x14ac:dyDescent="0.2">
      <c r="A51" s="204">
        <v>4</v>
      </c>
      <c r="B51" s="205">
        <v>41</v>
      </c>
      <c r="C51" s="289" t="s">
        <v>292</v>
      </c>
      <c r="D51" s="63" t="s">
        <v>293</v>
      </c>
      <c r="E51" s="206">
        <v>79</v>
      </c>
      <c r="F51" s="207">
        <v>74</v>
      </c>
    </row>
    <row r="52" spans="1:6" x14ac:dyDescent="0.2">
      <c r="A52" s="204">
        <v>4</v>
      </c>
      <c r="B52" s="205">
        <v>42</v>
      </c>
      <c r="C52" s="289" t="s">
        <v>294</v>
      </c>
      <c r="D52" s="63" t="s">
        <v>295</v>
      </c>
      <c r="E52" s="206">
        <v>17</v>
      </c>
      <c r="F52" s="207">
        <v>17</v>
      </c>
    </row>
    <row r="53" spans="1:6" x14ac:dyDescent="0.2">
      <c r="A53" s="204">
        <v>4</v>
      </c>
      <c r="B53" s="205">
        <v>43</v>
      </c>
      <c r="C53" s="289" t="s">
        <v>296</v>
      </c>
      <c r="D53" s="63" t="s">
        <v>297</v>
      </c>
      <c r="E53" s="206">
        <v>26</v>
      </c>
      <c r="F53" s="207">
        <v>26</v>
      </c>
    </row>
    <row r="54" spans="1:6" x14ac:dyDescent="0.2">
      <c r="A54" s="204">
        <v>4</v>
      </c>
      <c r="B54" s="205">
        <v>44</v>
      </c>
      <c r="C54" s="289" t="s">
        <v>298</v>
      </c>
      <c r="D54" s="63" t="s">
        <v>299</v>
      </c>
      <c r="E54" s="206">
        <v>9</v>
      </c>
      <c r="F54" s="207">
        <v>9</v>
      </c>
    </row>
    <row r="55" spans="1:6" x14ac:dyDescent="0.2">
      <c r="A55" s="204">
        <v>4</v>
      </c>
      <c r="B55" s="205">
        <v>45</v>
      </c>
      <c r="C55" s="289" t="s">
        <v>300</v>
      </c>
      <c r="D55" s="63" t="s">
        <v>301</v>
      </c>
      <c r="E55" s="206">
        <v>1</v>
      </c>
      <c r="F55" s="207">
        <v>1</v>
      </c>
    </row>
    <row r="56" spans="1:6" x14ac:dyDescent="0.2">
      <c r="A56" s="204">
        <v>4</v>
      </c>
      <c r="B56" s="205">
        <v>46</v>
      </c>
      <c r="C56" s="289" t="s">
        <v>302</v>
      </c>
      <c r="D56" s="63" t="s">
        <v>303</v>
      </c>
      <c r="E56" s="206">
        <v>36</v>
      </c>
      <c r="F56" s="207">
        <v>37</v>
      </c>
    </row>
    <row r="57" spans="1:6" x14ac:dyDescent="0.2">
      <c r="A57" s="204">
        <v>5</v>
      </c>
      <c r="B57" s="205">
        <v>1</v>
      </c>
      <c r="C57" s="289" t="s">
        <v>304</v>
      </c>
      <c r="D57" s="63" t="s">
        <v>305</v>
      </c>
      <c r="E57" s="206">
        <v>86</v>
      </c>
      <c r="F57" s="207">
        <v>85</v>
      </c>
    </row>
    <row r="58" spans="1:6" x14ac:dyDescent="0.2">
      <c r="A58" s="204">
        <v>5</v>
      </c>
      <c r="B58" s="205">
        <v>2</v>
      </c>
      <c r="C58" s="289" t="s">
        <v>306</v>
      </c>
      <c r="D58" s="63" t="s">
        <v>307</v>
      </c>
      <c r="E58" s="206">
        <v>53</v>
      </c>
      <c r="F58" s="207">
        <v>47</v>
      </c>
    </row>
    <row r="59" spans="1:6" x14ac:dyDescent="0.2">
      <c r="A59" s="204">
        <v>5</v>
      </c>
      <c r="B59" s="205">
        <v>3</v>
      </c>
      <c r="C59" s="289" t="s">
        <v>308</v>
      </c>
      <c r="D59" s="63" t="s">
        <v>5</v>
      </c>
      <c r="E59" s="206">
        <v>193</v>
      </c>
      <c r="F59" s="207">
        <v>193</v>
      </c>
    </row>
    <row r="60" spans="1:6" x14ac:dyDescent="0.2">
      <c r="A60" s="204">
        <v>5</v>
      </c>
      <c r="B60" s="205">
        <v>4</v>
      </c>
      <c r="C60" s="289" t="s">
        <v>309</v>
      </c>
      <c r="D60" s="63" t="s">
        <v>310</v>
      </c>
      <c r="E60" s="206">
        <v>49</v>
      </c>
      <c r="F60" s="207">
        <v>51</v>
      </c>
    </row>
    <row r="61" spans="1:6" x14ac:dyDescent="0.2">
      <c r="A61" s="204">
        <v>5</v>
      </c>
      <c r="B61" s="205">
        <v>5</v>
      </c>
      <c r="C61" s="289" t="s">
        <v>311</v>
      </c>
      <c r="D61" s="63" t="s">
        <v>312</v>
      </c>
      <c r="E61" s="206">
        <v>22</v>
      </c>
      <c r="F61" s="207">
        <v>20</v>
      </c>
    </row>
    <row r="62" spans="1:6" x14ac:dyDescent="0.2">
      <c r="A62" s="204">
        <v>5</v>
      </c>
      <c r="B62" s="205">
        <v>6</v>
      </c>
      <c r="C62" s="289" t="s">
        <v>313</v>
      </c>
      <c r="D62" s="63" t="s">
        <v>314</v>
      </c>
      <c r="E62" s="206">
        <v>57</v>
      </c>
      <c r="F62" s="207">
        <v>59</v>
      </c>
    </row>
    <row r="63" spans="1:6" x14ac:dyDescent="0.2">
      <c r="A63" s="204">
        <v>5</v>
      </c>
      <c r="B63" s="205">
        <v>7</v>
      </c>
      <c r="C63" s="289" t="s">
        <v>315</v>
      </c>
      <c r="D63" s="63" t="s">
        <v>316</v>
      </c>
      <c r="E63" s="206">
        <v>38</v>
      </c>
      <c r="F63" s="207">
        <v>37</v>
      </c>
    </row>
    <row r="64" spans="1:6" x14ac:dyDescent="0.2">
      <c r="A64" s="204">
        <v>5</v>
      </c>
      <c r="B64" s="205">
        <v>8</v>
      </c>
      <c r="C64" s="289" t="s">
        <v>317</v>
      </c>
      <c r="D64" s="63" t="s">
        <v>318</v>
      </c>
      <c r="E64" s="206">
        <v>39</v>
      </c>
      <c r="F64" s="207">
        <v>39</v>
      </c>
    </row>
    <row r="65" spans="1:6" x14ac:dyDescent="0.2">
      <c r="A65" s="204">
        <v>5</v>
      </c>
      <c r="B65" s="205">
        <v>9</v>
      </c>
      <c r="C65" s="289" t="s">
        <v>319</v>
      </c>
      <c r="D65" s="63" t="s">
        <v>320</v>
      </c>
      <c r="E65" s="206">
        <v>51</v>
      </c>
      <c r="F65" s="207">
        <v>55</v>
      </c>
    </row>
    <row r="66" spans="1:6" x14ac:dyDescent="0.2">
      <c r="A66" s="204">
        <v>5</v>
      </c>
      <c r="B66" s="205">
        <v>10</v>
      </c>
      <c r="C66" s="289" t="s">
        <v>321</v>
      </c>
      <c r="D66" s="63" t="s">
        <v>322</v>
      </c>
      <c r="E66" s="206">
        <v>46</v>
      </c>
      <c r="F66" s="207">
        <v>38</v>
      </c>
    </row>
    <row r="67" spans="1:6" x14ac:dyDescent="0.2">
      <c r="A67" s="204">
        <v>5</v>
      </c>
      <c r="B67" s="205">
        <v>11</v>
      </c>
      <c r="C67" s="289" t="s">
        <v>323</v>
      </c>
      <c r="D67" s="63" t="s">
        <v>324</v>
      </c>
      <c r="E67" s="206">
        <v>38</v>
      </c>
      <c r="F67" s="207">
        <v>38</v>
      </c>
    </row>
    <row r="68" spans="1:6" x14ac:dyDescent="0.2">
      <c r="A68" s="204">
        <v>5</v>
      </c>
      <c r="B68" s="205">
        <v>12</v>
      </c>
      <c r="C68" s="289" t="s">
        <v>325</v>
      </c>
      <c r="D68" s="63" t="s">
        <v>326</v>
      </c>
      <c r="E68" s="206">
        <v>16</v>
      </c>
      <c r="F68" s="207">
        <v>17</v>
      </c>
    </row>
    <row r="69" spans="1:6" x14ac:dyDescent="0.2">
      <c r="A69" s="204">
        <v>6</v>
      </c>
      <c r="B69" s="205">
        <v>1</v>
      </c>
      <c r="C69" s="289" t="s">
        <v>327</v>
      </c>
      <c r="D69" s="63" t="s">
        <v>6</v>
      </c>
      <c r="E69" s="206">
        <v>315</v>
      </c>
      <c r="F69" s="207">
        <v>314</v>
      </c>
    </row>
    <row r="70" spans="1:6" x14ac:dyDescent="0.2">
      <c r="A70" s="204">
        <v>6</v>
      </c>
      <c r="B70" s="205">
        <v>2</v>
      </c>
      <c r="C70" s="289" t="s">
        <v>328</v>
      </c>
      <c r="D70" s="63" t="s">
        <v>329</v>
      </c>
      <c r="E70" s="206">
        <v>21</v>
      </c>
      <c r="F70" s="207">
        <v>22</v>
      </c>
    </row>
    <row r="71" spans="1:6" x14ac:dyDescent="0.2">
      <c r="A71" s="204">
        <v>6</v>
      </c>
      <c r="B71" s="205">
        <v>3</v>
      </c>
      <c r="C71" s="289" t="s">
        <v>330</v>
      </c>
      <c r="D71" s="63" t="s">
        <v>331</v>
      </c>
      <c r="E71" s="206">
        <v>41</v>
      </c>
      <c r="F71" s="207">
        <v>37</v>
      </c>
    </row>
    <row r="72" spans="1:6" x14ac:dyDescent="0.2">
      <c r="A72" s="204">
        <v>6</v>
      </c>
      <c r="B72" s="205">
        <v>4</v>
      </c>
      <c r="C72" s="289" t="s">
        <v>332</v>
      </c>
      <c r="D72" s="63" t="s">
        <v>333</v>
      </c>
      <c r="E72" s="206">
        <v>80</v>
      </c>
      <c r="F72" s="207">
        <v>82</v>
      </c>
    </row>
    <row r="73" spans="1:6" x14ac:dyDescent="0.2">
      <c r="A73" s="204">
        <v>6</v>
      </c>
      <c r="B73" s="205">
        <v>5</v>
      </c>
      <c r="C73" s="289" t="s">
        <v>334</v>
      </c>
      <c r="D73" s="63" t="s">
        <v>335</v>
      </c>
      <c r="E73" s="206">
        <v>21</v>
      </c>
      <c r="F73" s="207">
        <v>21</v>
      </c>
    </row>
    <row r="74" spans="1:6" x14ac:dyDescent="0.2">
      <c r="A74" s="204">
        <v>6</v>
      </c>
      <c r="B74" s="205">
        <v>6</v>
      </c>
      <c r="C74" s="289" t="s">
        <v>336</v>
      </c>
      <c r="D74" s="63" t="s">
        <v>337</v>
      </c>
      <c r="E74" s="206">
        <v>7</v>
      </c>
      <c r="F74" s="207">
        <v>9</v>
      </c>
    </row>
    <row r="75" spans="1:6" x14ac:dyDescent="0.2">
      <c r="A75" s="204">
        <v>6</v>
      </c>
      <c r="B75" s="205">
        <v>7</v>
      </c>
      <c r="C75" s="289" t="s">
        <v>338</v>
      </c>
      <c r="D75" s="63" t="s">
        <v>339</v>
      </c>
      <c r="E75" s="206">
        <v>47</v>
      </c>
      <c r="F75" s="207">
        <v>48</v>
      </c>
    </row>
    <row r="76" spans="1:6" x14ac:dyDescent="0.2">
      <c r="A76" s="204">
        <v>6</v>
      </c>
      <c r="B76" s="205">
        <v>8</v>
      </c>
      <c r="C76" s="289" t="s">
        <v>340</v>
      </c>
      <c r="D76" s="63" t="s">
        <v>341</v>
      </c>
      <c r="E76" s="206">
        <v>59</v>
      </c>
      <c r="F76" s="207">
        <v>57</v>
      </c>
    </row>
    <row r="77" spans="1:6" x14ac:dyDescent="0.2">
      <c r="A77" s="204">
        <v>6</v>
      </c>
      <c r="B77" s="205">
        <v>9</v>
      </c>
      <c r="C77" s="289" t="s">
        <v>342</v>
      </c>
      <c r="D77" s="63" t="s">
        <v>343</v>
      </c>
      <c r="E77" s="206">
        <v>26</v>
      </c>
      <c r="F77" s="207">
        <v>24</v>
      </c>
    </row>
    <row r="78" spans="1:6" x14ac:dyDescent="0.2">
      <c r="A78" s="204">
        <v>6</v>
      </c>
      <c r="B78" s="205">
        <v>10</v>
      </c>
      <c r="C78" s="289" t="s">
        <v>344</v>
      </c>
      <c r="D78" s="63" t="s">
        <v>345</v>
      </c>
      <c r="E78" s="206">
        <v>18</v>
      </c>
      <c r="F78" s="207">
        <v>16</v>
      </c>
    </row>
    <row r="79" spans="1:6" x14ac:dyDescent="0.2">
      <c r="A79" s="204">
        <v>6</v>
      </c>
      <c r="B79" s="205">
        <v>11</v>
      </c>
      <c r="C79" s="289" t="s">
        <v>346</v>
      </c>
      <c r="D79" s="63" t="s">
        <v>347</v>
      </c>
      <c r="E79" s="206">
        <v>31</v>
      </c>
      <c r="F79" s="207">
        <v>32</v>
      </c>
    </row>
    <row r="80" spans="1:6" x14ac:dyDescent="0.2">
      <c r="A80" s="204">
        <v>6</v>
      </c>
      <c r="B80" s="205">
        <v>12</v>
      </c>
      <c r="C80" s="289" t="s">
        <v>348</v>
      </c>
      <c r="D80" s="63" t="s">
        <v>349</v>
      </c>
      <c r="E80" s="206">
        <v>46</v>
      </c>
      <c r="F80" s="207">
        <v>45</v>
      </c>
    </row>
    <row r="81" spans="1:6" x14ac:dyDescent="0.2">
      <c r="A81" s="204">
        <v>6</v>
      </c>
      <c r="B81" s="205">
        <v>13</v>
      </c>
      <c r="C81" s="289" t="s">
        <v>350</v>
      </c>
      <c r="D81" s="63" t="s">
        <v>351</v>
      </c>
      <c r="E81" s="206">
        <v>13</v>
      </c>
      <c r="F81" s="207">
        <v>10</v>
      </c>
    </row>
    <row r="82" spans="1:6" x14ac:dyDescent="0.2">
      <c r="A82" s="204">
        <v>6</v>
      </c>
      <c r="B82" s="205">
        <v>14</v>
      </c>
      <c r="C82" s="289" t="s">
        <v>352</v>
      </c>
      <c r="D82" s="63" t="s">
        <v>353</v>
      </c>
      <c r="E82" s="206">
        <v>107</v>
      </c>
      <c r="F82" s="207">
        <v>111</v>
      </c>
    </row>
    <row r="83" spans="1:6" x14ac:dyDescent="0.2">
      <c r="A83" s="204">
        <v>6</v>
      </c>
      <c r="B83" s="205">
        <v>15</v>
      </c>
      <c r="C83" s="289" t="s">
        <v>354</v>
      </c>
      <c r="D83" s="63" t="s">
        <v>355</v>
      </c>
      <c r="E83" s="206">
        <v>41</v>
      </c>
      <c r="F83" s="207">
        <v>46</v>
      </c>
    </row>
    <row r="84" spans="1:6" x14ac:dyDescent="0.2">
      <c r="A84" s="204">
        <v>6</v>
      </c>
      <c r="B84" s="205">
        <v>16</v>
      </c>
      <c r="C84" s="289" t="s">
        <v>356</v>
      </c>
      <c r="D84" s="63" t="s">
        <v>357</v>
      </c>
      <c r="E84" s="206">
        <v>14</v>
      </c>
      <c r="F84" s="207">
        <v>13</v>
      </c>
    </row>
    <row r="85" spans="1:6" x14ac:dyDescent="0.2">
      <c r="A85" s="204">
        <v>6</v>
      </c>
      <c r="B85" s="205">
        <v>17</v>
      </c>
      <c r="C85" s="289" t="s">
        <v>358</v>
      </c>
      <c r="D85" s="63" t="s">
        <v>359</v>
      </c>
      <c r="E85" s="206">
        <v>21</v>
      </c>
      <c r="F85" s="207">
        <v>23</v>
      </c>
    </row>
    <row r="86" spans="1:6" x14ac:dyDescent="0.2">
      <c r="A86" s="204">
        <v>6</v>
      </c>
      <c r="B86" s="205">
        <v>18</v>
      </c>
      <c r="C86" s="289" t="s">
        <v>360</v>
      </c>
      <c r="D86" s="63" t="s">
        <v>361</v>
      </c>
      <c r="E86" s="206">
        <v>39</v>
      </c>
      <c r="F86" s="207">
        <v>35</v>
      </c>
    </row>
    <row r="87" spans="1:6" x14ac:dyDescent="0.2">
      <c r="A87" s="204">
        <v>6</v>
      </c>
      <c r="B87" s="205">
        <v>19</v>
      </c>
      <c r="C87" s="289" t="s">
        <v>362</v>
      </c>
      <c r="D87" s="63" t="s">
        <v>363</v>
      </c>
      <c r="E87" s="206">
        <v>41</v>
      </c>
      <c r="F87" s="207">
        <v>40</v>
      </c>
    </row>
    <row r="88" spans="1:6" x14ac:dyDescent="0.2">
      <c r="A88" s="204">
        <v>6</v>
      </c>
      <c r="B88" s="205">
        <v>20</v>
      </c>
      <c r="C88" s="289" t="s">
        <v>364</v>
      </c>
      <c r="D88" s="63" t="s">
        <v>365</v>
      </c>
      <c r="E88" s="206">
        <v>56</v>
      </c>
      <c r="F88" s="207">
        <v>59</v>
      </c>
    </row>
    <row r="89" spans="1:6" x14ac:dyDescent="0.2">
      <c r="A89" s="204">
        <v>6</v>
      </c>
      <c r="B89" s="205">
        <v>21</v>
      </c>
      <c r="C89" s="289" t="s">
        <v>366</v>
      </c>
      <c r="D89" s="63" t="s">
        <v>367</v>
      </c>
      <c r="E89" s="206">
        <v>51</v>
      </c>
      <c r="F89" s="207">
        <v>50</v>
      </c>
    </row>
    <row r="90" spans="1:6" x14ac:dyDescent="0.2">
      <c r="A90" s="204">
        <v>6</v>
      </c>
      <c r="B90" s="205">
        <v>22</v>
      </c>
      <c r="C90" s="289" t="s">
        <v>368</v>
      </c>
      <c r="D90" s="63" t="s">
        <v>369</v>
      </c>
      <c r="E90" s="206">
        <v>50</v>
      </c>
      <c r="F90" s="207">
        <v>52</v>
      </c>
    </row>
    <row r="91" spans="1:6" x14ac:dyDescent="0.2">
      <c r="A91" s="204">
        <v>6</v>
      </c>
      <c r="B91" s="205">
        <v>23</v>
      </c>
      <c r="C91" s="289" t="s">
        <v>370</v>
      </c>
      <c r="D91" s="63" t="s">
        <v>371</v>
      </c>
      <c r="E91" s="206">
        <v>14</v>
      </c>
      <c r="F91" s="207">
        <v>12</v>
      </c>
    </row>
    <row r="92" spans="1:6" x14ac:dyDescent="0.2">
      <c r="A92" s="204">
        <v>6</v>
      </c>
      <c r="B92" s="205">
        <v>24</v>
      </c>
      <c r="C92" s="289" t="s">
        <v>372</v>
      </c>
      <c r="D92" s="63" t="s">
        <v>373</v>
      </c>
      <c r="E92" s="206">
        <v>63</v>
      </c>
      <c r="F92" s="207">
        <v>61</v>
      </c>
    </row>
    <row r="93" spans="1:6" x14ac:dyDescent="0.2">
      <c r="A93" s="204">
        <v>6</v>
      </c>
      <c r="B93" s="205">
        <v>25</v>
      </c>
      <c r="C93" s="289" t="s">
        <v>374</v>
      </c>
      <c r="D93" s="63" t="s">
        <v>375</v>
      </c>
      <c r="E93" s="206">
        <v>23</v>
      </c>
      <c r="F93" s="207">
        <v>22</v>
      </c>
    </row>
    <row r="94" spans="1:6" x14ac:dyDescent="0.2">
      <c r="A94" s="204">
        <v>6</v>
      </c>
      <c r="B94" s="205">
        <v>26</v>
      </c>
      <c r="C94" s="289" t="s">
        <v>376</v>
      </c>
      <c r="D94" s="63" t="s">
        <v>377</v>
      </c>
      <c r="E94" s="206">
        <v>16</v>
      </c>
      <c r="F94" s="207">
        <v>18</v>
      </c>
    </row>
    <row r="95" spans="1:6" x14ac:dyDescent="0.2">
      <c r="A95" s="204">
        <v>6</v>
      </c>
      <c r="B95" s="205">
        <v>27</v>
      </c>
      <c r="C95" s="289" t="s">
        <v>378</v>
      </c>
      <c r="D95" s="63" t="s">
        <v>379</v>
      </c>
      <c r="E95" s="206">
        <v>55</v>
      </c>
      <c r="F95" s="207">
        <v>57</v>
      </c>
    </row>
    <row r="96" spans="1:6" x14ac:dyDescent="0.2">
      <c r="A96" s="204">
        <v>7</v>
      </c>
      <c r="B96" s="205">
        <v>1</v>
      </c>
      <c r="C96" s="289" t="s">
        <v>380</v>
      </c>
      <c r="D96" s="63" t="s">
        <v>381</v>
      </c>
      <c r="E96" s="206">
        <v>159</v>
      </c>
      <c r="F96" s="207">
        <v>173</v>
      </c>
    </row>
    <row r="97" spans="1:6" x14ac:dyDescent="0.2">
      <c r="A97" s="204">
        <v>7</v>
      </c>
      <c r="B97" s="205">
        <v>2</v>
      </c>
      <c r="C97" s="289" t="s">
        <v>382</v>
      </c>
      <c r="D97" s="63" t="s">
        <v>383</v>
      </c>
      <c r="E97" s="206">
        <v>200</v>
      </c>
      <c r="F97" s="207">
        <v>200</v>
      </c>
    </row>
    <row r="98" spans="1:6" x14ac:dyDescent="0.2">
      <c r="A98" s="204">
        <v>7</v>
      </c>
      <c r="B98" s="205">
        <v>3</v>
      </c>
      <c r="C98" s="289" t="s">
        <v>384</v>
      </c>
      <c r="D98" s="63" t="s">
        <v>385</v>
      </c>
      <c r="E98" s="206">
        <v>455</v>
      </c>
      <c r="F98" s="207">
        <v>457</v>
      </c>
    </row>
    <row r="99" spans="1:6" x14ac:dyDescent="0.2">
      <c r="A99" s="204">
        <v>7</v>
      </c>
      <c r="B99" s="205">
        <v>4</v>
      </c>
      <c r="C99" s="289" t="s">
        <v>386</v>
      </c>
      <c r="D99" s="63" t="s">
        <v>387</v>
      </c>
      <c r="E99" s="206">
        <v>156</v>
      </c>
      <c r="F99" s="207">
        <v>159</v>
      </c>
    </row>
    <row r="100" spans="1:6" x14ac:dyDescent="0.2">
      <c r="A100" s="204">
        <v>7</v>
      </c>
      <c r="B100" s="205">
        <v>5</v>
      </c>
      <c r="C100" s="289" t="s">
        <v>388</v>
      </c>
      <c r="D100" s="63" t="s">
        <v>7</v>
      </c>
      <c r="E100" s="206">
        <v>520</v>
      </c>
      <c r="F100" s="207">
        <v>516</v>
      </c>
    </row>
    <row r="101" spans="1:6" x14ac:dyDescent="0.2">
      <c r="A101" s="204">
        <v>7</v>
      </c>
      <c r="B101" s="205">
        <v>6</v>
      </c>
      <c r="C101" s="289" t="s">
        <v>389</v>
      </c>
      <c r="D101" s="63" t="s">
        <v>390</v>
      </c>
      <c r="E101" s="206">
        <v>67</v>
      </c>
      <c r="F101" s="207">
        <v>67</v>
      </c>
    </row>
    <row r="102" spans="1:6" x14ac:dyDescent="0.2">
      <c r="A102" s="204">
        <v>7</v>
      </c>
      <c r="B102" s="205">
        <v>7</v>
      </c>
      <c r="C102" s="289" t="s">
        <v>391</v>
      </c>
      <c r="D102" s="63" t="s">
        <v>392</v>
      </c>
      <c r="E102" s="206">
        <v>63</v>
      </c>
      <c r="F102" s="207">
        <v>64</v>
      </c>
    </row>
    <row r="103" spans="1:6" x14ac:dyDescent="0.2">
      <c r="A103" s="204">
        <v>7</v>
      </c>
      <c r="B103" s="205">
        <v>8</v>
      </c>
      <c r="C103" s="289" t="s">
        <v>393</v>
      </c>
      <c r="D103" s="63" t="s">
        <v>394</v>
      </c>
      <c r="E103" s="206">
        <v>54</v>
      </c>
      <c r="F103" s="207">
        <v>57</v>
      </c>
    </row>
    <row r="104" spans="1:6" x14ac:dyDescent="0.2">
      <c r="A104" s="204">
        <v>7</v>
      </c>
      <c r="B104" s="205">
        <v>9</v>
      </c>
      <c r="C104" s="289" t="s">
        <v>395</v>
      </c>
      <c r="D104" s="63" t="s">
        <v>396</v>
      </c>
      <c r="E104" s="206">
        <v>55</v>
      </c>
      <c r="F104" s="207">
        <v>53</v>
      </c>
    </row>
    <row r="105" spans="1:6" x14ac:dyDescent="0.2">
      <c r="A105" s="204">
        <v>7</v>
      </c>
      <c r="B105" s="205">
        <v>10</v>
      </c>
      <c r="C105" s="289" t="s">
        <v>397</v>
      </c>
      <c r="D105" s="63" t="s">
        <v>398</v>
      </c>
      <c r="E105" s="206">
        <v>52</v>
      </c>
      <c r="F105" s="207">
        <v>53</v>
      </c>
    </row>
    <row r="106" spans="1:6" x14ac:dyDescent="0.2">
      <c r="A106" s="204">
        <v>7</v>
      </c>
      <c r="B106" s="205">
        <v>11</v>
      </c>
      <c r="C106" s="289" t="s">
        <v>399</v>
      </c>
      <c r="D106" s="63" t="s">
        <v>400</v>
      </c>
      <c r="E106" s="206">
        <v>239</v>
      </c>
      <c r="F106" s="207">
        <v>235</v>
      </c>
    </row>
    <row r="107" spans="1:6" x14ac:dyDescent="0.2">
      <c r="A107" s="204">
        <v>7</v>
      </c>
      <c r="B107" s="205">
        <v>12</v>
      </c>
      <c r="C107" s="289" t="s">
        <v>401</v>
      </c>
      <c r="D107" s="63" t="s">
        <v>402</v>
      </c>
      <c r="E107" s="206">
        <v>25</v>
      </c>
      <c r="F107" s="207">
        <v>26</v>
      </c>
    </row>
    <row r="108" spans="1:6" x14ac:dyDescent="0.2">
      <c r="A108" s="204">
        <v>7</v>
      </c>
      <c r="B108" s="205">
        <v>13</v>
      </c>
      <c r="C108" s="289" t="s">
        <v>403</v>
      </c>
      <c r="D108" s="63" t="s">
        <v>404</v>
      </c>
      <c r="E108" s="206">
        <v>97</v>
      </c>
      <c r="F108" s="207">
        <v>91</v>
      </c>
    </row>
    <row r="109" spans="1:6" x14ac:dyDescent="0.2">
      <c r="A109" s="204">
        <v>7</v>
      </c>
      <c r="B109" s="205">
        <v>14</v>
      </c>
      <c r="C109" s="289" t="s">
        <v>405</v>
      </c>
      <c r="D109" s="63" t="s">
        <v>406</v>
      </c>
      <c r="E109" s="206">
        <v>87</v>
      </c>
      <c r="F109" s="207">
        <v>87</v>
      </c>
    </row>
    <row r="110" spans="1:6" x14ac:dyDescent="0.2">
      <c r="A110" s="204">
        <v>7</v>
      </c>
      <c r="B110" s="205">
        <v>15</v>
      </c>
      <c r="C110" s="289" t="s">
        <v>407</v>
      </c>
      <c r="D110" s="63" t="s">
        <v>408</v>
      </c>
      <c r="E110" s="206">
        <v>39</v>
      </c>
      <c r="F110" s="207">
        <v>33</v>
      </c>
    </row>
    <row r="111" spans="1:6" x14ac:dyDescent="0.2">
      <c r="A111" s="204">
        <v>7</v>
      </c>
      <c r="B111" s="205">
        <v>16</v>
      </c>
      <c r="C111" s="289" t="s">
        <v>409</v>
      </c>
      <c r="D111" s="63" t="s">
        <v>410</v>
      </c>
      <c r="E111" s="206">
        <v>29</v>
      </c>
      <c r="F111" s="207">
        <v>29</v>
      </c>
    </row>
    <row r="112" spans="1:6" x14ac:dyDescent="0.2">
      <c r="A112" s="204">
        <v>7</v>
      </c>
      <c r="B112" s="205">
        <v>17</v>
      </c>
      <c r="C112" s="289" t="s">
        <v>411</v>
      </c>
      <c r="D112" s="63" t="s">
        <v>412</v>
      </c>
      <c r="E112" s="206">
        <v>138</v>
      </c>
      <c r="F112" s="207">
        <v>138</v>
      </c>
    </row>
    <row r="113" spans="1:6" x14ac:dyDescent="0.2">
      <c r="A113" s="204">
        <v>7</v>
      </c>
      <c r="B113" s="205">
        <v>18</v>
      </c>
      <c r="C113" s="289" t="s">
        <v>413</v>
      </c>
      <c r="D113" s="63" t="s">
        <v>414</v>
      </c>
      <c r="E113" s="206">
        <v>39</v>
      </c>
      <c r="F113" s="207">
        <v>39</v>
      </c>
    </row>
    <row r="114" spans="1:6" x14ac:dyDescent="0.2">
      <c r="A114" s="204">
        <v>7</v>
      </c>
      <c r="B114" s="205">
        <v>19</v>
      </c>
      <c r="C114" s="289" t="s">
        <v>415</v>
      </c>
      <c r="D114" s="63" t="s">
        <v>416</v>
      </c>
      <c r="E114" s="206">
        <v>109</v>
      </c>
      <c r="F114" s="207">
        <v>108</v>
      </c>
    </row>
    <row r="115" spans="1:6" x14ac:dyDescent="0.2">
      <c r="A115" s="204">
        <v>7</v>
      </c>
      <c r="B115" s="205">
        <v>20</v>
      </c>
      <c r="C115" s="289" t="s">
        <v>417</v>
      </c>
      <c r="D115" s="63" t="s">
        <v>418</v>
      </c>
      <c r="E115" s="206">
        <v>256</v>
      </c>
      <c r="F115" s="207">
        <v>247</v>
      </c>
    </row>
    <row r="116" spans="1:6" x14ac:dyDescent="0.2">
      <c r="A116" s="204">
        <v>8</v>
      </c>
      <c r="B116" s="205">
        <v>1</v>
      </c>
      <c r="C116" s="289" t="s">
        <v>419</v>
      </c>
      <c r="D116" s="63" t="s">
        <v>420</v>
      </c>
      <c r="E116" s="206">
        <v>14</v>
      </c>
      <c r="F116" s="207">
        <v>13</v>
      </c>
    </row>
    <row r="117" spans="1:6" x14ac:dyDescent="0.2">
      <c r="A117" s="204">
        <v>8</v>
      </c>
      <c r="B117" s="205">
        <v>2</v>
      </c>
      <c r="C117" s="289" t="s">
        <v>421</v>
      </c>
      <c r="D117" s="63" t="s">
        <v>422</v>
      </c>
      <c r="E117" s="206">
        <v>81</v>
      </c>
      <c r="F117" s="207">
        <v>88</v>
      </c>
    </row>
    <row r="118" spans="1:6" x14ac:dyDescent="0.2">
      <c r="A118" s="204">
        <v>8</v>
      </c>
      <c r="B118" s="205">
        <v>4</v>
      </c>
      <c r="C118" s="289" t="s">
        <v>423</v>
      </c>
      <c r="D118" s="63" t="s">
        <v>424</v>
      </c>
      <c r="E118" s="206">
        <v>14</v>
      </c>
      <c r="F118" s="207">
        <v>12</v>
      </c>
    </row>
    <row r="119" spans="1:6" x14ac:dyDescent="0.2">
      <c r="A119" s="204">
        <v>8</v>
      </c>
      <c r="B119" s="205">
        <v>5</v>
      </c>
      <c r="C119" s="289" t="s">
        <v>425</v>
      </c>
      <c r="D119" s="63" t="s">
        <v>426</v>
      </c>
      <c r="E119" s="206">
        <v>49</v>
      </c>
      <c r="F119" s="207">
        <v>46</v>
      </c>
    </row>
    <row r="120" spans="1:6" x14ac:dyDescent="0.2">
      <c r="A120" s="204">
        <v>8</v>
      </c>
      <c r="B120" s="205">
        <v>6</v>
      </c>
      <c r="C120" s="289" t="s">
        <v>427</v>
      </c>
      <c r="D120" s="63" t="s">
        <v>428</v>
      </c>
      <c r="E120" s="206">
        <v>73</v>
      </c>
      <c r="F120" s="207">
        <v>72</v>
      </c>
    </row>
    <row r="121" spans="1:6" x14ac:dyDescent="0.2">
      <c r="A121" s="204">
        <v>8</v>
      </c>
      <c r="B121" s="205">
        <v>7</v>
      </c>
      <c r="C121" s="289" t="s">
        <v>429</v>
      </c>
      <c r="D121" s="63" t="s">
        <v>430</v>
      </c>
      <c r="E121" s="206">
        <v>22</v>
      </c>
      <c r="F121" s="207">
        <v>21</v>
      </c>
    </row>
    <row r="122" spans="1:6" x14ac:dyDescent="0.2">
      <c r="A122" s="204">
        <v>8</v>
      </c>
      <c r="B122" s="205">
        <v>8</v>
      </c>
      <c r="C122" s="289" t="s">
        <v>431</v>
      </c>
      <c r="D122" s="63" t="s">
        <v>8</v>
      </c>
      <c r="E122" s="206">
        <v>220</v>
      </c>
      <c r="F122" s="207">
        <v>216</v>
      </c>
    </row>
    <row r="123" spans="1:6" x14ac:dyDescent="0.2">
      <c r="A123" s="204">
        <v>8</v>
      </c>
      <c r="B123" s="205">
        <v>9</v>
      </c>
      <c r="C123" s="289" t="s">
        <v>432</v>
      </c>
      <c r="D123" s="63" t="s">
        <v>433</v>
      </c>
      <c r="E123" s="206">
        <v>81</v>
      </c>
      <c r="F123" s="207">
        <v>81</v>
      </c>
    </row>
    <row r="124" spans="1:6" x14ac:dyDescent="0.2">
      <c r="A124" s="204">
        <v>8</v>
      </c>
      <c r="B124" s="205">
        <v>10</v>
      </c>
      <c r="C124" s="289" t="s">
        <v>434</v>
      </c>
      <c r="D124" s="63" t="s">
        <v>435</v>
      </c>
      <c r="E124" s="206">
        <v>6</v>
      </c>
      <c r="F124" s="207">
        <v>7</v>
      </c>
    </row>
    <row r="125" spans="1:6" x14ac:dyDescent="0.2">
      <c r="A125" s="204">
        <v>8</v>
      </c>
      <c r="B125" s="205">
        <v>11</v>
      </c>
      <c r="C125" s="289" t="s">
        <v>436</v>
      </c>
      <c r="D125" s="63" t="s">
        <v>437</v>
      </c>
      <c r="E125" s="206">
        <v>30</v>
      </c>
      <c r="F125" s="207">
        <v>29</v>
      </c>
    </row>
    <row r="126" spans="1:6" x14ac:dyDescent="0.2">
      <c r="A126" s="204">
        <v>8</v>
      </c>
      <c r="B126" s="205">
        <v>12</v>
      </c>
      <c r="C126" s="289" t="s">
        <v>438</v>
      </c>
      <c r="D126" s="63" t="s">
        <v>439</v>
      </c>
      <c r="E126" s="206">
        <v>44</v>
      </c>
      <c r="F126" s="207">
        <v>44</v>
      </c>
    </row>
    <row r="127" spans="1:6" x14ac:dyDescent="0.2">
      <c r="A127" s="204">
        <v>8</v>
      </c>
      <c r="B127" s="205">
        <v>13</v>
      </c>
      <c r="C127" s="289" t="s">
        <v>440</v>
      </c>
      <c r="D127" s="63" t="s">
        <v>441</v>
      </c>
      <c r="E127" s="206">
        <v>26</v>
      </c>
      <c r="F127" s="207">
        <v>23</v>
      </c>
    </row>
    <row r="128" spans="1:6" x14ac:dyDescent="0.2">
      <c r="A128" s="204">
        <v>8</v>
      </c>
      <c r="B128" s="205">
        <v>14</v>
      </c>
      <c r="C128" s="289" t="s">
        <v>442</v>
      </c>
      <c r="D128" s="63" t="s">
        <v>443</v>
      </c>
      <c r="E128" s="206">
        <v>26</v>
      </c>
      <c r="F128" s="207">
        <v>23</v>
      </c>
    </row>
    <row r="129" spans="1:6" x14ac:dyDescent="0.2">
      <c r="A129" s="204">
        <v>8</v>
      </c>
      <c r="B129" s="205">
        <v>15</v>
      </c>
      <c r="C129" s="289" t="s">
        <v>444</v>
      </c>
      <c r="D129" s="63" t="s">
        <v>445</v>
      </c>
      <c r="E129" s="206">
        <v>17</v>
      </c>
      <c r="F129" s="207">
        <v>19</v>
      </c>
    </row>
    <row r="130" spans="1:6" x14ac:dyDescent="0.2">
      <c r="A130" s="204">
        <v>8</v>
      </c>
      <c r="B130" s="205">
        <v>16</v>
      </c>
      <c r="C130" s="289" t="s">
        <v>446</v>
      </c>
      <c r="D130" s="63" t="s">
        <v>447</v>
      </c>
      <c r="E130" s="206">
        <v>57</v>
      </c>
      <c r="F130" s="207">
        <v>52</v>
      </c>
    </row>
    <row r="131" spans="1:6" x14ac:dyDescent="0.2">
      <c r="A131" s="204">
        <v>8</v>
      </c>
      <c r="B131" s="205">
        <v>17</v>
      </c>
      <c r="C131" s="289" t="s">
        <v>448</v>
      </c>
      <c r="D131" s="63" t="s">
        <v>449</v>
      </c>
      <c r="E131" s="206">
        <v>38</v>
      </c>
      <c r="F131" s="207">
        <v>37</v>
      </c>
    </row>
    <row r="132" spans="1:6" x14ac:dyDescent="0.2">
      <c r="A132" s="204">
        <v>8</v>
      </c>
      <c r="B132" s="205">
        <v>18</v>
      </c>
      <c r="C132" s="289" t="s">
        <v>450</v>
      </c>
      <c r="D132" s="63" t="s">
        <v>451</v>
      </c>
      <c r="E132" s="206">
        <v>50</v>
      </c>
      <c r="F132" s="207">
        <v>48</v>
      </c>
    </row>
    <row r="133" spans="1:6" x14ac:dyDescent="0.2">
      <c r="A133" s="204">
        <v>8</v>
      </c>
      <c r="B133" s="205">
        <v>20</v>
      </c>
      <c r="C133" s="289" t="s">
        <v>452</v>
      </c>
      <c r="D133" s="63" t="s">
        <v>453</v>
      </c>
      <c r="E133" s="206">
        <v>11</v>
      </c>
      <c r="F133" s="207">
        <v>11</v>
      </c>
    </row>
    <row r="134" spans="1:6" x14ac:dyDescent="0.2">
      <c r="A134" s="204">
        <v>8</v>
      </c>
      <c r="B134" s="205">
        <v>21</v>
      </c>
      <c r="C134" s="289" t="s">
        <v>454</v>
      </c>
      <c r="D134" s="63" t="s">
        <v>455</v>
      </c>
      <c r="E134" s="206">
        <v>9</v>
      </c>
      <c r="F134" s="207">
        <v>8</v>
      </c>
    </row>
    <row r="135" spans="1:6" x14ac:dyDescent="0.2">
      <c r="A135" s="204">
        <v>8</v>
      </c>
      <c r="B135" s="205">
        <v>22</v>
      </c>
      <c r="C135" s="289" t="s">
        <v>456</v>
      </c>
      <c r="D135" s="63" t="s">
        <v>457</v>
      </c>
      <c r="E135" s="206">
        <v>25</v>
      </c>
      <c r="F135" s="207">
        <v>23</v>
      </c>
    </row>
    <row r="136" spans="1:6" x14ac:dyDescent="0.2">
      <c r="A136" s="204">
        <v>8</v>
      </c>
      <c r="B136" s="205">
        <v>23</v>
      </c>
      <c r="C136" s="289" t="s">
        <v>458</v>
      </c>
      <c r="D136" s="63" t="s">
        <v>459</v>
      </c>
      <c r="E136" s="206">
        <v>20</v>
      </c>
      <c r="F136" s="207">
        <v>20</v>
      </c>
    </row>
    <row r="137" spans="1:6" x14ac:dyDescent="0.2">
      <c r="A137" s="204">
        <v>8</v>
      </c>
      <c r="B137" s="205">
        <v>24</v>
      </c>
      <c r="C137" s="289" t="s">
        <v>460</v>
      </c>
      <c r="D137" s="63" t="s">
        <v>461</v>
      </c>
      <c r="E137" s="206">
        <v>28</v>
      </c>
      <c r="F137" s="207">
        <v>30</v>
      </c>
    </row>
    <row r="138" spans="1:6" x14ac:dyDescent="0.2">
      <c r="A138" s="204">
        <v>8</v>
      </c>
      <c r="B138" s="205">
        <v>25</v>
      </c>
      <c r="C138" s="289" t="s">
        <v>462</v>
      </c>
      <c r="D138" s="63" t="s">
        <v>463</v>
      </c>
      <c r="E138" s="206">
        <v>24</v>
      </c>
      <c r="F138" s="207">
        <v>19</v>
      </c>
    </row>
    <row r="139" spans="1:6" x14ac:dyDescent="0.2">
      <c r="A139" s="204">
        <v>8</v>
      </c>
      <c r="B139" s="205">
        <v>26</v>
      </c>
      <c r="C139" s="289" t="s">
        <v>464</v>
      </c>
      <c r="D139" s="63" t="s">
        <v>465</v>
      </c>
      <c r="E139" s="206">
        <v>6</v>
      </c>
      <c r="F139" s="207">
        <v>7</v>
      </c>
    </row>
    <row r="140" spans="1:6" x14ac:dyDescent="0.2">
      <c r="A140" s="204">
        <v>8</v>
      </c>
      <c r="B140" s="205">
        <v>27</v>
      </c>
      <c r="C140" s="289" t="s">
        <v>466</v>
      </c>
      <c r="D140" s="63" t="s">
        <v>467</v>
      </c>
      <c r="E140" s="206">
        <v>69</v>
      </c>
      <c r="F140" s="207">
        <v>72</v>
      </c>
    </row>
    <row r="141" spans="1:6" x14ac:dyDescent="0.2">
      <c r="A141" s="204">
        <v>8</v>
      </c>
      <c r="B141" s="205">
        <v>28</v>
      </c>
      <c r="C141" s="289" t="s">
        <v>468</v>
      </c>
      <c r="D141" s="63" t="s">
        <v>469</v>
      </c>
      <c r="E141" s="206">
        <v>16</v>
      </c>
      <c r="F141" s="207">
        <v>16</v>
      </c>
    </row>
    <row r="142" spans="1:6" x14ac:dyDescent="0.2">
      <c r="A142" s="204">
        <v>8</v>
      </c>
      <c r="B142" s="205">
        <v>29</v>
      </c>
      <c r="C142" s="289" t="s">
        <v>470</v>
      </c>
      <c r="D142" s="63" t="s">
        <v>471</v>
      </c>
      <c r="E142" s="206">
        <v>34</v>
      </c>
      <c r="F142" s="207">
        <v>37</v>
      </c>
    </row>
    <row r="143" spans="1:6" x14ac:dyDescent="0.2">
      <c r="A143" s="204">
        <v>8</v>
      </c>
      <c r="B143" s="205">
        <v>30</v>
      </c>
      <c r="C143" s="289" t="s">
        <v>472</v>
      </c>
      <c r="D143" s="63" t="s">
        <v>473</v>
      </c>
      <c r="E143" s="206">
        <v>4</v>
      </c>
      <c r="F143" s="207">
        <v>4</v>
      </c>
    </row>
    <row r="144" spans="1:6" x14ac:dyDescent="0.2">
      <c r="A144" s="204">
        <v>8</v>
      </c>
      <c r="B144" s="205">
        <v>31</v>
      </c>
      <c r="C144" s="289" t="s">
        <v>474</v>
      </c>
      <c r="D144" s="63" t="s">
        <v>475</v>
      </c>
      <c r="E144" s="206">
        <v>70</v>
      </c>
      <c r="F144" s="207">
        <v>71</v>
      </c>
    </row>
    <row r="145" spans="1:6" x14ac:dyDescent="0.2">
      <c r="A145" s="204">
        <v>8</v>
      </c>
      <c r="B145" s="205">
        <v>32</v>
      </c>
      <c r="C145" s="289" t="s">
        <v>476</v>
      </c>
      <c r="D145" s="63" t="s">
        <v>477</v>
      </c>
      <c r="E145" s="206">
        <v>91</v>
      </c>
      <c r="F145" s="207">
        <v>86</v>
      </c>
    </row>
    <row r="146" spans="1:6" x14ac:dyDescent="0.2">
      <c r="A146" s="204">
        <v>8</v>
      </c>
      <c r="B146" s="205">
        <v>33</v>
      </c>
      <c r="C146" s="289" t="s">
        <v>478</v>
      </c>
      <c r="D146" s="63" t="s">
        <v>479</v>
      </c>
      <c r="E146" s="206">
        <v>35</v>
      </c>
      <c r="F146" s="207">
        <v>30</v>
      </c>
    </row>
    <row r="147" spans="1:6" x14ac:dyDescent="0.2">
      <c r="A147" s="204">
        <v>8</v>
      </c>
      <c r="B147" s="205">
        <v>34</v>
      </c>
      <c r="C147" s="289" t="s">
        <v>480</v>
      </c>
      <c r="D147" s="63" t="s">
        <v>481</v>
      </c>
      <c r="E147" s="206">
        <v>12</v>
      </c>
      <c r="F147" s="207">
        <v>11</v>
      </c>
    </row>
    <row r="148" spans="1:6" x14ac:dyDescent="0.2">
      <c r="A148" s="204">
        <v>8</v>
      </c>
      <c r="B148" s="205">
        <v>35</v>
      </c>
      <c r="C148" s="289" t="s">
        <v>482</v>
      </c>
      <c r="D148" s="63" t="s">
        <v>483</v>
      </c>
      <c r="E148" s="206">
        <v>141</v>
      </c>
      <c r="F148" s="207">
        <v>138</v>
      </c>
    </row>
    <row r="149" spans="1:6" x14ac:dyDescent="0.2">
      <c r="A149" s="204">
        <v>9</v>
      </c>
      <c r="B149" s="205">
        <v>1</v>
      </c>
      <c r="C149" s="289" t="s">
        <v>484</v>
      </c>
      <c r="D149" s="63" t="s">
        <v>485</v>
      </c>
      <c r="E149" s="206">
        <v>15</v>
      </c>
      <c r="F149" s="207">
        <v>15</v>
      </c>
    </row>
    <row r="150" spans="1:6" x14ac:dyDescent="0.2">
      <c r="A150" s="204">
        <v>9</v>
      </c>
      <c r="B150" s="205">
        <v>2</v>
      </c>
      <c r="C150" s="289" t="s">
        <v>486</v>
      </c>
      <c r="D150" s="63" t="s">
        <v>487</v>
      </c>
      <c r="E150" s="206">
        <v>71</v>
      </c>
      <c r="F150" s="207">
        <v>60</v>
      </c>
    </row>
    <row r="151" spans="1:6" x14ac:dyDescent="0.2">
      <c r="A151" s="204">
        <v>9</v>
      </c>
      <c r="B151" s="205">
        <v>3</v>
      </c>
      <c r="C151" s="289" t="s">
        <v>488</v>
      </c>
      <c r="D151" s="63" t="s">
        <v>489</v>
      </c>
      <c r="E151" s="206">
        <v>49</v>
      </c>
      <c r="F151" s="207">
        <v>51</v>
      </c>
    </row>
    <row r="152" spans="1:6" x14ac:dyDescent="0.2">
      <c r="A152" s="204">
        <v>9</v>
      </c>
      <c r="B152" s="205">
        <v>4</v>
      </c>
      <c r="C152" s="289" t="s">
        <v>490</v>
      </c>
      <c r="D152" s="63" t="s">
        <v>491</v>
      </c>
      <c r="E152" s="206">
        <v>36</v>
      </c>
      <c r="F152" s="207">
        <v>37</v>
      </c>
    </row>
    <row r="153" spans="1:6" x14ac:dyDescent="0.2">
      <c r="A153" s="204">
        <v>9</v>
      </c>
      <c r="B153" s="205">
        <v>5</v>
      </c>
      <c r="C153" s="289" t="s">
        <v>492</v>
      </c>
      <c r="D153" s="63" t="s">
        <v>156</v>
      </c>
      <c r="E153" s="206">
        <v>179</v>
      </c>
      <c r="F153" s="207">
        <v>177</v>
      </c>
    </row>
    <row r="154" spans="1:6" x14ac:dyDescent="0.2">
      <c r="A154" s="204">
        <v>9</v>
      </c>
      <c r="B154" s="205">
        <v>6</v>
      </c>
      <c r="C154" s="289" t="s">
        <v>493</v>
      </c>
      <c r="D154" s="63" t="s">
        <v>494</v>
      </c>
      <c r="E154" s="206">
        <v>24</v>
      </c>
      <c r="F154" s="207">
        <v>26</v>
      </c>
    </row>
    <row r="155" spans="1:6" x14ac:dyDescent="0.2">
      <c r="A155" s="204">
        <v>9</v>
      </c>
      <c r="B155" s="205">
        <v>7</v>
      </c>
      <c r="C155" s="289" t="s">
        <v>495</v>
      </c>
      <c r="D155" s="63" t="s">
        <v>496</v>
      </c>
      <c r="E155" s="206">
        <v>154</v>
      </c>
      <c r="F155" s="207">
        <v>153</v>
      </c>
    </row>
    <row r="156" spans="1:6" x14ac:dyDescent="0.2">
      <c r="A156" s="204">
        <v>9</v>
      </c>
      <c r="B156" s="205">
        <v>8</v>
      </c>
      <c r="C156" s="289" t="s">
        <v>497</v>
      </c>
      <c r="D156" s="63" t="s">
        <v>498</v>
      </c>
      <c r="E156" s="206">
        <v>105</v>
      </c>
      <c r="F156" s="207">
        <v>107</v>
      </c>
    </row>
    <row r="157" spans="1:6" x14ac:dyDescent="0.2">
      <c r="A157" s="204">
        <v>9</v>
      </c>
      <c r="B157" s="205">
        <v>9</v>
      </c>
      <c r="C157" s="289" t="s">
        <v>499</v>
      </c>
      <c r="D157" s="63" t="s">
        <v>500</v>
      </c>
      <c r="E157" s="206">
        <v>64</v>
      </c>
      <c r="F157" s="207">
        <v>54</v>
      </c>
    </row>
    <row r="158" spans="1:6" x14ac:dyDescent="0.2">
      <c r="A158" s="204">
        <v>9</v>
      </c>
      <c r="B158" s="205">
        <v>10</v>
      </c>
      <c r="C158" s="289" t="s">
        <v>501</v>
      </c>
      <c r="D158" s="63" t="s">
        <v>502</v>
      </c>
      <c r="E158" s="206">
        <v>43</v>
      </c>
      <c r="F158" s="207">
        <v>42</v>
      </c>
    </row>
    <row r="159" spans="1:6" x14ac:dyDescent="0.2">
      <c r="A159" s="204">
        <v>9</v>
      </c>
      <c r="B159" s="205">
        <v>11</v>
      </c>
      <c r="C159" s="289" t="s">
        <v>503</v>
      </c>
      <c r="D159" s="63" t="s">
        <v>504</v>
      </c>
      <c r="E159" s="206">
        <v>4</v>
      </c>
      <c r="F159" s="207">
        <v>3</v>
      </c>
    </row>
    <row r="160" spans="1:6" x14ac:dyDescent="0.2">
      <c r="A160" s="204">
        <v>9</v>
      </c>
      <c r="B160" s="205">
        <v>12</v>
      </c>
      <c r="C160" s="289" t="s">
        <v>505</v>
      </c>
      <c r="D160" s="63" t="s">
        <v>506</v>
      </c>
      <c r="E160" s="206">
        <v>107</v>
      </c>
      <c r="F160" s="207">
        <v>108</v>
      </c>
    </row>
    <row r="161" spans="1:6" x14ac:dyDescent="0.2">
      <c r="A161" s="204">
        <v>9</v>
      </c>
      <c r="B161" s="205">
        <v>13</v>
      </c>
      <c r="C161" s="289" t="s">
        <v>507</v>
      </c>
      <c r="D161" s="63" t="s">
        <v>508</v>
      </c>
      <c r="E161" s="206">
        <v>74</v>
      </c>
      <c r="F161" s="207">
        <v>77</v>
      </c>
    </row>
    <row r="162" spans="1:6" x14ac:dyDescent="0.2">
      <c r="A162" s="204">
        <v>9</v>
      </c>
      <c r="B162" s="205">
        <v>14</v>
      </c>
      <c r="C162" s="289" t="s">
        <v>509</v>
      </c>
      <c r="D162" s="63" t="s">
        <v>510</v>
      </c>
      <c r="E162" s="206">
        <v>12</v>
      </c>
      <c r="F162" s="207">
        <v>12</v>
      </c>
    </row>
    <row r="163" spans="1:6" x14ac:dyDescent="0.2">
      <c r="A163" s="204">
        <v>9</v>
      </c>
      <c r="B163" s="205">
        <v>15</v>
      </c>
      <c r="C163" s="289" t="s">
        <v>511</v>
      </c>
      <c r="D163" s="63" t="s">
        <v>512</v>
      </c>
      <c r="E163" s="206">
        <v>29</v>
      </c>
      <c r="F163" s="207">
        <v>28</v>
      </c>
    </row>
    <row r="164" spans="1:6" x14ac:dyDescent="0.2">
      <c r="A164" s="204">
        <v>9</v>
      </c>
      <c r="B164" s="205">
        <v>16</v>
      </c>
      <c r="C164" s="289" t="s">
        <v>513</v>
      </c>
      <c r="D164" s="63" t="s">
        <v>514</v>
      </c>
      <c r="E164" s="206">
        <v>7</v>
      </c>
      <c r="F164" s="207">
        <v>7</v>
      </c>
    </row>
    <row r="165" spans="1:6" x14ac:dyDescent="0.2">
      <c r="A165" s="204">
        <v>9</v>
      </c>
      <c r="B165" s="205">
        <v>17</v>
      </c>
      <c r="C165" s="289" t="s">
        <v>515</v>
      </c>
      <c r="D165" s="63" t="s">
        <v>516</v>
      </c>
      <c r="E165" s="206">
        <v>78</v>
      </c>
      <c r="F165" s="207">
        <v>82</v>
      </c>
    </row>
    <row r="166" spans="1:6" x14ac:dyDescent="0.2">
      <c r="A166" s="204">
        <v>9</v>
      </c>
      <c r="B166" s="205">
        <v>18</v>
      </c>
      <c r="C166" s="289" t="s">
        <v>517</v>
      </c>
      <c r="D166" s="63" t="s">
        <v>518</v>
      </c>
      <c r="E166" s="206">
        <v>61</v>
      </c>
      <c r="F166" s="207">
        <v>57</v>
      </c>
    </row>
    <row r="167" spans="1:6" x14ac:dyDescent="0.2">
      <c r="A167" s="204">
        <v>9</v>
      </c>
      <c r="B167" s="205">
        <v>19</v>
      </c>
      <c r="C167" s="289" t="s">
        <v>519</v>
      </c>
      <c r="D167" s="63" t="s">
        <v>520</v>
      </c>
      <c r="E167" s="206">
        <v>4</v>
      </c>
      <c r="F167" s="207">
        <v>5</v>
      </c>
    </row>
    <row r="168" spans="1:6" x14ac:dyDescent="0.2">
      <c r="A168" s="204">
        <v>9</v>
      </c>
      <c r="B168" s="205">
        <v>20</v>
      </c>
      <c r="C168" s="289" t="s">
        <v>521</v>
      </c>
      <c r="D168" s="63" t="s">
        <v>522</v>
      </c>
      <c r="E168" s="206">
        <v>21</v>
      </c>
      <c r="F168" s="207">
        <v>22</v>
      </c>
    </row>
    <row r="169" spans="1:6" x14ac:dyDescent="0.2">
      <c r="A169" s="204">
        <v>9</v>
      </c>
      <c r="B169" s="205">
        <v>21</v>
      </c>
      <c r="C169" s="289" t="s">
        <v>523</v>
      </c>
      <c r="D169" s="63" t="s">
        <v>524</v>
      </c>
      <c r="E169" s="206">
        <v>16</v>
      </c>
      <c r="F169" s="207">
        <v>20</v>
      </c>
    </row>
    <row r="170" spans="1:6" x14ac:dyDescent="0.2">
      <c r="A170" s="204">
        <v>9</v>
      </c>
      <c r="B170" s="205">
        <v>22</v>
      </c>
      <c r="C170" s="289" t="s">
        <v>525</v>
      </c>
      <c r="D170" s="63" t="s">
        <v>526</v>
      </c>
      <c r="E170" s="206">
        <v>65</v>
      </c>
      <c r="F170" s="207">
        <v>65</v>
      </c>
    </row>
    <row r="171" spans="1:6" x14ac:dyDescent="0.2">
      <c r="A171" s="204">
        <v>9</v>
      </c>
      <c r="B171" s="205">
        <v>23</v>
      </c>
      <c r="C171" s="289" t="s">
        <v>527</v>
      </c>
      <c r="D171" s="63" t="s">
        <v>528</v>
      </c>
      <c r="E171" s="206">
        <v>83</v>
      </c>
      <c r="F171" s="207">
        <v>82</v>
      </c>
    </row>
    <row r="172" spans="1:6" x14ac:dyDescent="0.2">
      <c r="A172" s="204">
        <v>10</v>
      </c>
      <c r="B172" s="205">
        <v>1</v>
      </c>
      <c r="C172" s="289" t="s">
        <v>529</v>
      </c>
      <c r="D172" s="63" t="s">
        <v>530</v>
      </c>
      <c r="E172" s="206">
        <v>39</v>
      </c>
      <c r="F172" s="207">
        <v>37</v>
      </c>
    </row>
    <row r="173" spans="1:6" x14ac:dyDescent="0.2">
      <c r="A173" s="204">
        <v>10</v>
      </c>
      <c r="B173" s="205">
        <v>2</v>
      </c>
      <c r="C173" s="289" t="s">
        <v>531</v>
      </c>
      <c r="D173" s="63" t="s">
        <v>532</v>
      </c>
      <c r="E173" s="206">
        <v>489</v>
      </c>
      <c r="F173" s="207">
        <v>479</v>
      </c>
    </row>
    <row r="174" spans="1:6" x14ac:dyDescent="0.2">
      <c r="A174" s="204">
        <v>10</v>
      </c>
      <c r="B174" s="205">
        <v>3</v>
      </c>
      <c r="C174" s="289" t="s">
        <v>533</v>
      </c>
      <c r="D174" s="63" t="s">
        <v>534</v>
      </c>
      <c r="E174" s="206">
        <v>171</v>
      </c>
      <c r="F174" s="207">
        <v>181</v>
      </c>
    </row>
    <row r="175" spans="1:6" x14ac:dyDescent="0.2">
      <c r="A175" s="204">
        <v>10</v>
      </c>
      <c r="B175" s="205">
        <v>4</v>
      </c>
      <c r="C175" s="289" t="s">
        <v>535</v>
      </c>
      <c r="D175" s="63" t="s">
        <v>536</v>
      </c>
      <c r="E175" s="206">
        <v>8</v>
      </c>
      <c r="F175" s="207">
        <v>10</v>
      </c>
    </row>
    <row r="176" spans="1:6" x14ac:dyDescent="0.2">
      <c r="A176" s="204">
        <v>10</v>
      </c>
      <c r="B176" s="205">
        <v>5</v>
      </c>
      <c r="C176" s="289" t="s">
        <v>537</v>
      </c>
      <c r="D176" s="63" t="s">
        <v>538</v>
      </c>
      <c r="E176" s="206">
        <v>342</v>
      </c>
      <c r="F176" s="207">
        <v>341</v>
      </c>
    </row>
    <row r="177" spans="1:6" x14ac:dyDescent="0.2">
      <c r="A177" s="204">
        <v>10</v>
      </c>
      <c r="B177" s="205">
        <v>6</v>
      </c>
      <c r="C177" s="289" t="s">
        <v>539</v>
      </c>
      <c r="D177" s="63" t="s">
        <v>540</v>
      </c>
      <c r="E177" s="206">
        <v>21</v>
      </c>
      <c r="F177" s="207">
        <v>21</v>
      </c>
    </row>
    <row r="178" spans="1:6" x14ac:dyDescent="0.2">
      <c r="A178" s="204">
        <v>10</v>
      </c>
      <c r="B178" s="205">
        <v>7</v>
      </c>
      <c r="C178" s="289" t="s">
        <v>541</v>
      </c>
      <c r="D178" s="63" t="s">
        <v>542</v>
      </c>
      <c r="E178" s="206">
        <v>252</v>
      </c>
      <c r="F178" s="207">
        <v>237</v>
      </c>
    </row>
    <row r="179" spans="1:6" x14ac:dyDescent="0.2">
      <c r="A179" s="204">
        <v>10</v>
      </c>
      <c r="B179" s="205">
        <v>8</v>
      </c>
      <c r="C179" s="289" t="s">
        <v>543</v>
      </c>
      <c r="D179" s="63" t="s">
        <v>544</v>
      </c>
      <c r="E179" s="206">
        <v>28</v>
      </c>
      <c r="F179" s="207">
        <v>25</v>
      </c>
    </row>
    <row r="180" spans="1:6" x14ac:dyDescent="0.2">
      <c r="A180" s="204">
        <v>10</v>
      </c>
      <c r="B180" s="205">
        <v>9</v>
      </c>
      <c r="C180" s="289" t="s">
        <v>545</v>
      </c>
      <c r="D180" s="63" t="s">
        <v>546</v>
      </c>
      <c r="E180" s="206">
        <v>43</v>
      </c>
      <c r="F180" s="207">
        <v>41</v>
      </c>
    </row>
    <row r="181" spans="1:6" x14ac:dyDescent="0.2">
      <c r="A181" s="204">
        <v>10</v>
      </c>
      <c r="B181" s="205">
        <v>10</v>
      </c>
      <c r="C181" s="289" t="s">
        <v>547</v>
      </c>
      <c r="D181" s="63" t="s">
        <v>548</v>
      </c>
      <c r="E181" s="206">
        <v>41</v>
      </c>
      <c r="F181" s="207">
        <v>38</v>
      </c>
    </row>
    <row r="182" spans="1:6" x14ac:dyDescent="0.2">
      <c r="A182" s="204">
        <v>10</v>
      </c>
      <c r="B182" s="205">
        <v>11</v>
      </c>
      <c r="C182" s="289" t="s">
        <v>549</v>
      </c>
      <c r="D182" s="63" t="s">
        <v>550</v>
      </c>
      <c r="E182" s="206">
        <v>54</v>
      </c>
      <c r="F182" s="207">
        <v>59</v>
      </c>
    </row>
    <row r="183" spans="1:6" x14ac:dyDescent="0.2">
      <c r="A183" s="204">
        <v>10</v>
      </c>
      <c r="B183" s="205">
        <v>12</v>
      </c>
      <c r="C183" s="289" t="s">
        <v>551</v>
      </c>
      <c r="D183" s="63" t="s">
        <v>552</v>
      </c>
      <c r="E183" s="206">
        <v>618</v>
      </c>
      <c r="F183" s="207">
        <v>609</v>
      </c>
    </row>
    <row r="184" spans="1:6" x14ac:dyDescent="0.2">
      <c r="A184" s="204">
        <v>10</v>
      </c>
      <c r="B184" s="205">
        <v>13</v>
      </c>
      <c r="C184" s="289" t="s">
        <v>553</v>
      </c>
      <c r="D184" s="63" t="s">
        <v>554</v>
      </c>
      <c r="E184" s="206">
        <v>157</v>
      </c>
      <c r="F184" s="207">
        <v>159</v>
      </c>
    </row>
    <row r="185" spans="1:6" x14ac:dyDescent="0.2">
      <c r="A185" s="204">
        <v>10</v>
      </c>
      <c r="B185" s="205">
        <v>14</v>
      </c>
      <c r="C185" s="289" t="s">
        <v>555</v>
      </c>
      <c r="D185" s="63" t="s">
        <v>556</v>
      </c>
      <c r="E185" s="206">
        <v>155</v>
      </c>
      <c r="F185" s="207">
        <v>146</v>
      </c>
    </row>
    <row r="186" spans="1:6" x14ac:dyDescent="0.2">
      <c r="A186" s="204">
        <v>10</v>
      </c>
      <c r="B186" s="205">
        <v>15</v>
      </c>
      <c r="C186" s="289" t="s">
        <v>557</v>
      </c>
      <c r="D186" s="63" t="s">
        <v>558</v>
      </c>
      <c r="E186" s="206">
        <v>25</v>
      </c>
      <c r="F186" s="207">
        <v>27</v>
      </c>
    </row>
    <row r="187" spans="1:6" x14ac:dyDescent="0.2">
      <c r="A187" s="204">
        <v>10</v>
      </c>
      <c r="B187" s="205">
        <v>16</v>
      </c>
      <c r="C187" s="289" t="s">
        <v>559</v>
      </c>
      <c r="D187" s="63" t="s">
        <v>560</v>
      </c>
      <c r="E187" s="206">
        <v>34</v>
      </c>
      <c r="F187" s="207">
        <v>34</v>
      </c>
    </row>
    <row r="188" spans="1:6" x14ac:dyDescent="0.2">
      <c r="A188" s="204">
        <v>10</v>
      </c>
      <c r="B188" s="205">
        <v>17</v>
      </c>
      <c r="C188" s="289" t="s">
        <v>561</v>
      </c>
      <c r="D188" s="63" t="s">
        <v>562</v>
      </c>
      <c r="E188" s="206">
        <v>431</v>
      </c>
      <c r="F188" s="207">
        <v>415</v>
      </c>
    </row>
    <row r="189" spans="1:6" x14ac:dyDescent="0.2">
      <c r="A189" s="204">
        <v>10</v>
      </c>
      <c r="B189" s="205">
        <v>18</v>
      </c>
      <c r="C189" s="289" t="s">
        <v>563</v>
      </c>
      <c r="D189" s="63" t="s">
        <v>564</v>
      </c>
      <c r="E189" s="206">
        <v>9</v>
      </c>
      <c r="F189" s="207">
        <v>11</v>
      </c>
    </row>
    <row r="190" spans="1:6" x14ac:dyDescent="0.2">
      <c r="A190" s="204">
        <v>10</v>
      </c>
      <c r="B190" s="205">
        <v>19</v>
      </c>
      <c r="C190" s="289" t="s">
        <v>565</v>
      </c>
      <c r="D190" s="63" t="s">
        <v>566</v>
      </c>
      <c r="E190" s="206">
        <v>89</v>
      </c>
      <c r="F190" s="207">
        <v>85</v>
      </c>
    </row>
    <row r="191" spans="1:6" x14ac:dyDescent="0.2">
      <c r="A191" s="204">
        <v>10</v>
      </c>
      <c r="B191" s="205">
        <v>20</v>
      </c>
      <c r="C191" s="289" t="s">
        <v>567</v>
      </c>
      <c r="D191" s="63" t="s">
        <v>568</v>
      </c>
      <c r="E191" s="206">
        <v>73</v>
      </c>
      <c r="F191" s="207">
        <v>71</v>
      </c>
    </row>
    <row r="192" spans="1:6" x14ac:dyDescent="0.2">
      <c r="A192" s="204">
        <v>10</v>
      </c>
      <c r="B192" s="205">
        <v>21</v>
      </c>
      <c r="C192" s="289" t="s">
        <v>569</v>
      </c>
      <c r="D192" s="63" t="s">
        <v>570</v>
      </c>
      <c r="E192" s="206">
        <v>591</v>
      </c>
      <c r="F192" s="207">
        <v>595</v>
      </c>
    </row>
    <row r="193" spans="1:6" x14ac:dyDescent="0.2">
      <c r="A193" s="204">
        <v>10</v>
      </c>
      <c r="B193" s="205">
        <v>22</v>
      </c>
      <c r="C193" s="289" t="s">
        <v>571</v>
      </c>
      <c r="D193" s="63" t="s">
        <v>572</v>
      </c>
      <c r="E193" s="206">
        <v>58</v>
      </c>
      <c r="F193" s="207">
        <v>58</v>
      </c>
    </row>
    <row r="194" spans="1:6" x14ac:dyDescent="0.2">
      <c r="A194" s="204">
        <v>11</v>
      </c>
      <c r="B194" s="205">
        <v>1</v>
      </c>
      <c r="C194" s="289" t="s">
        <v>573</v>
      </c>
      <c r="D194" s="63" t="s">
        <v>574</v>
      </c>
      <c r="E194" s="206">
        <v>13</v>
      </c>
      <c r="F194" s="207">
        <v>12</v>
      </c>
    </row>
    <row r="195" spans="1:6" x14ac:dyDescent="0.2">
      <c r="A195" s="204">
        <v>11</v>
      </c>
      <c r="B195" s="205">
        <v>2</v>
      </c>
      <c r="C195" s="289" t="s">
        <v>575</v>
      </c>
      <c r="D195" s="63" t="s">
        <v>576</v>
      </c>
      <c r="E195" s="206">
        <v>36</v>
      </c>
      <c r="F195" s="207">
        <v>36</v>
      </c>
    </row>
    <row r="196" spans="1:6" x14ac:dyDescent="0.2">
      <c r="A196" s="204">
        <v>11</v>
      </c>
      <c r="B196" s="205">
        <v>3</v>
      </c>
      <c r="C196" s="289" t="s">
        <v>577</v>
      </c>
      <c r="D196" s="63" t="s">
        <v>578</v>
      </c>
      <c r="E196" s="206">
        <v>25</v>
      </c>
      <c r="F196" s="207">
        <v>24</v>
      </c>
    </row>
    <row r="197" spans="1:6" x14ac:dyDescent="0.2">
      <c r="A197" s="204">
        <v>11</v>
      </c>
      <c r="B197" s="205">
        <v>4</v>
      </c>
      <c r="C197" s="289" t="s">
        <v>579</v>
      </c>
      <c r="D197" s="63" t="s">
        <v>580</v>
      </c>
      <c r="E197" s="206">
        <v>17</v>
      </c>
      <c r="F197" s="207">
        <v>18</v>
      </c>
    </row>
    <row r="198" spans="1:6" x14ac:dyDescent="0.2">
      <c r="A198" s="204">
        <v>11</v>
      </c>
      <c r="B198" s="205">
        <v>5</v>
      </c>
      <c r="C198" s="289" t="s">
        <v>581</v>
      </c>
      <c r="D198" s="63" t="s">
        <v>582</v>
      </c>
      <c r="E198" s="206">
        <v>79</v>
      </c>
      <c r="F198" s="207">
        <v>77</v>
      </c>
    </row>
    <row r="199" spans="1:6" x14ac:dyDescent="0.2">
      <c r="A199" s="204">
        <v>11</v>
      </c>
      <c r="B199" s="205">
        <v>6</v>
      </c>
      <c r="C199" s="289" t="s">
        <v>583</v>
      </c>
      <c r="D199" s="63" t="s">
        <v>584</v>
      </c>
      <c r="E199" s="206">
        <v>43</v>
      </c>
      <c r="F199" s="207">
        <v>43</v>
      </c>
    </row>
    <row r="200" spans="1:6" x14ac:dyDescent="0.2">
      <c r="A200" s="204">
        <v>11</v>
      </c>
      <c r="B200" s="205">
        <v>7</v>
      </c>
      <c r="C200" s="289" t="s">
        <v>585</v>
      </c>
      <c r="D200" s="63" t="s">
        <v>586</v>
      </c>
      <c r="E200" s="206">
        <v>12</v>
      </c>
      <c r="F200" s="207">
        <v>12</v>
      </c>
    </row>
    <row r="201" spans="1:6" x14ac:dyDescent="0.2">
      <c r="A201" s="204">
        <v>11</v>
      </c>
      <c r="B201" s="205">
        <v>8</v>
      </c>
      <c r="C201" s="289" t="s">
        <v>587</v>
      </c>
      <c r="D201" s="63" t="s">
        <v>588</v>
      </c>
      <c r="E201" s="206">
        <v>41</v>
      </c>
      <c r="F201" s="207">
        <v>40</v>
      </c>
    </row>
    <row r="202" spans="1:6" x14ac:dyDescent="0.2">
      <c r="A202" s="204">
        <v>11</v>
      </c>
      <c r="B202" s="205">
        <v>9</v>
      </c>
      <c r="C202" s="289" t="s">
        <v>589</v>
      </c>
      <c r="D202" s="63" t="s">
        <v>590</v>
      </c>
      <c r="E202" s="206">
        <v>34</v>
      </c>
      <c r="F202" s="207">
        <v>36</v>
      </c>
    </row>
    <row r="203" spans="1:6" x14ac:dyDescent="0.2">
      <c r="A203" s="204">
        <v>11</v>
      </c>
      <c r="B203" s="205">
        <v>10</v>
      </c>
      <c r="C203" s="289" t="s">
        <v>591</v>
      </c>
      <c r="D203" s="63" t="s">
        <v>592</v>
      </c>
      <c r="E203" s="206">
        <v>46</v>
      </c>
      <c r="F203" s="207">
        <v>50</v>
      </c>
    </row>
    <row r="204" spans="1:6" x14ac:dyDescent="0.2">
      <c r="A204" s="204">
        <v>11</v>
      </c>
      <c r="B204" s="205">
        <v>11</v>
      </c>
      <c r="C204" s="289" t="s">
        <v>593</v>
      </c>
      <c r="D204" s="63" t="s">
        <v>594</v>
      </c>
      <c r="E204" s="206">
        <v>173</v>
      </c>
      <c r="F204" s="207">
        <v>166</v>
      </c>
    </row>
    <row r="205" spans="1:6" x14ac:dyDescent="0.2">
      <c r="A205" s="204">
        <v>11</v>
      </c>
      <c r="B205" s="205">
        <v>12</v>
      </c>
      <c r="C205" s="289" t="s">
        <v>595</v>
      </c>
      <c r="D205" s="63" t="s">
        <v>596</v>
      </c>
      <c r="E205" s="206">
        <v>15</v>
      </c>
      <c r="F205" s="207">
        <v>18</v>
      </c>
    </row>
    <row r="206" spans="1:6" x14ac:dyDescent="0.2">
      <c r="A206" s="204">
        <v>11</v>
      </c>
      <c r="B206" s="205">
        <v>13</v>
      </c>
      <c r="C206" s="289" t="s">
        <v>597</v>
      </c>
      <c r="D206" s="63" t="s">
        <v>598</v>
      </c>
      <c r="E206" s="206">
        <v>36</v>
      </c>
      <c r="F206" s="207">
        <v>37</v>
      </c>
    </row>
    <row r="207" spans="1:6" x14ac:dyDescent="0.2">
      <c r="A207" s="204">
        <v>11</v>
      </c>
      <c r="B207" s="205">
        <v>14</v>
      </c>
      <c r="C207" s="289" t="s">
        <v>599</v>
      </c>
      <c r="D207" s="63" t="s">
        <v>600</v>
      </c>
      <c r="E207" s="206">
        <v>69</v>
      </c>
      <c r="F207" s="207">
        <v>71</v>
      </c>
    </row>
    <row r="208" spans="1:6" x14ac:dyDescent="0.2">
      <c r="A208" s="204">
        <v>11</v>
      </c>
      <c r="B208" s="205">
        <v>15</v>
      </c>
      <c r="C208" s="289" t="s">
        <v>601</v>
      </c>
      <c r="D208" s="63" t="s">
        <v>602</v>
      </c>
      <c r="E208" s="206">
        <v>37</v>
      </c>
      <c r="F208" s="207">
        <v>35</v>
      </c>
    </row>
    <row r="209" spans="1:6" x14ac:dyDescent="0.2">
      <c r="A209" s="204">
        <v>11</v>
      </c>
      <c r="B209" s="205">
        <v>16</v>
      </c>
      <c r="C209" s="289" t="s">
        <v>603</v>
      </c>
      <c r="D209" s="63" t="s">
        <v>11</v>
      </c>
      <c r="E209" s="206">
        <v>307</v>
      </c>
      <c r="F209" s="207">
        <v>305</v>
      </c>
    </row>
    <row r="210" spans="1:6" x14ac:dyDescent="0.2">
      <c r="A210" s="204">
        <v>11</v>
      </c>
      <c r="B210" s="205">
        <v>17</v>
      </c>
      <c r="C210" s="289" t="s">
        <v>604</v>
      </c>
      <c r="D210" s="63" t="s">
        <v>605</v>
      </c>
      <c r="E210" s="206">
        <v>11</v>
      </c>
      <c r="F210" s="207">
        <v>10</v>
      </c>
    </row>
    <row r="211" spans="1:6" x14ac:dyDescent="0.2">
      <c r="A211" s="204">
        <v>11</v>
      </c>
      <c r="B211" s="205">
        <v>18</v>
      </c>
      <c r="C211" s="289" t="s">
        <v>606</v>
      </c>
      <c r="D211" s="63" t="s">
        <v>607</v>
      </c>
      <c r="E211" s="206">
        <v>40</v>
      </c>
      <c r="F211" s="207">
        <v>39</v>
      </c>
    </row>
    <row r="212" spans="1:6" x14ac:dyDescent="0.2">
      <c r="A212" s="204">
        <v>11</v>
      </c>
      <c r="B212" s="205">
        <v>19</v>
      </c>
      <c r="C212" s="289" t="s">
        <v>608</v>
      </c>
      <c r="D212" s="63" t="s">
        <v>609</v>
      </c>
      <c r="E212" s="206">
        <v>31</v>
      </c>
      <c r="F212" s="207">
        <v>28</v>
      </c>
    </row>
    <row r="213" spans="1:6" x14ac:dyDescent="0.2">
      <c r="A213" s="204">
        <v>11</v>
      </c>
      <c r="B213" s="205">
        <v>20</v>
      </c>
      <c r="C213" s="289" t="s">
        <v>610</v>
      </c>
      <c r="D213" s="63" t="s">
        <v>611</v>
      </c>
      <c r="E213" s="206">
        <v>72</v>
      </c>
      <c r="F213" s="207">
        <v>72</v>
      </c>
    </row>
    <row r="214" spans="1:6" x14ac:dyDescent="0.2">
      <c r="A214" s="204">
        <v>11</v>
      </c>
      <c r="B214" s="205">
        <v>21</v>
      </c>
      <c r="C214" s="289" t="s">
        <v>612</v>
      </c>
      <c r="D214" s="63" t="s">
        <v>613</v>
      </c>
      <c r="E214" s="206">
        <v>9</v>
      </c>
      <c r="F214" s="207">
        <v>10</v>
      </c>
    </row>
    <row r="215" spans="1:6" x14ac:dyDescent="0.2">
      <c r="A215" s="204">
        <v>11</v>
      </c>
      <c r="B215" s="205">
        <v>22</v>
      </c>
      <c r="C215" s="289" t="s">
        <v>614</v>
      </c>
      <c r="D215" s="63" t="s">
        <v>615</v>
      </c>
      <c r="E215" s="206">
        <v>13</v>
      </c>
      <c r="F215" s="207">
        <v>13</v>
      </c>
    </row>
    <row r="216" spans="1:6" x14ac:dyDescent="0.2">
      <c r="A216" s="204">
        <v>11</v>
      </c>
      <c r="B216" s="205">
        <v>23</v>
      </c>
      <c r="C216" s="289" t="s">
        <v>616</v>
      </c>
      <c r="D216" s="63" t="s">
        <v>617</v>
      </c>
      <c r="E216" s="206">
        <v>22</v>
      </c>
      <c r="F216" s="207">
        <v>21</v>
      </c>
    </row>
    <row r="217" spans="1:6" x14ac:dyDescent="0.2">
      <c r="A217" s="204">
        <v>11</v>
      </c>
      <c r="B217" s="205">
        <v>24</v>
      </c>
      <c r="C217" s="289" t="s">
        <v>618</v>
      </c>
      <c r="D217" s="63" t="s">
        <v>619</v>
      </c>
      <c r="E217" s="206">
        <v>108</v>
      </c>
      <c r="F217" s="207">
        <v>107</v>
      </c>
    </row>
    <row r="218" spans="1:6" x14ac:dyDescent="0.2">
      <c r="A218" s="204">
        <v>11</v>
      </c>
      <c r="B218" s="205">
        <v>25</v>
      </c>
      <c r="C218" s="289" t="s">
        <v>620</v>
      </c>
      <c r="D218" s="63" t="s">
        <v>621</v>
      </c>
      <c r="E218" s="206">
        <v>40</v>
      </c>
      <c r="F218" s="207">
        <v>43</v>
      </c>
    </row>
    <row r="219" spans="1:6" x14ac:dyDescent="0.2">
      <c r="A219" s="204">
        <v>11</v>
      </c>
      <c r="B219" s="205">
        <v>26</v>
      </c>
      <c r="C219" s="289" t="s">
        <v>622</v>
      </c>
      <c r="D219" s="63" t="s">
        <v>623</v>
      </c>
      <c r="E219" s="206">
        <v>18</v>
      </c>
      <c r="F219" s="207">
        <v>18</v>
      </c>
    </row>
    <row r="220" spans="1:6" x14ac:dyDescent="0.2">
      <c r="A220" s="204">
        <v>12</v>
      </c>
      <c r="B220" s="205">
        <v>1</v>
      </c>
      <c r="C220" s="289" t="s">
        <v>624</v>
      </c>
      <c r="D220" s="63" t="s">
        <v>625</v>
      </c>
      <c r="E220" s="206">
        <v>13</v>
      </c>
      <c r="F220" s="207">
        <v>14</v>
      </c>
    </row>
    <row r="221" spans="1:6" x14ac:dyDescent="0.2">
      <c r="A221" s="204">
        <v>12</v>
      </c>
      <c r="B221" s="205">
        <v>2</v>
      </c>
      <c r="C221" s="289" t="s">
        <v>626</v>
      </c>
      <c r="D221" s="63" t="s">
        <v>627</v>
      </c>
      <c r="E221" s="206">
        <v>25</v>
      </c>
      <c r="F221" s="207">
        <v>23</v>
      </c>
    </row>
    <row r="222" spans="1:6" x14ac:dyDescent="0.2">
      <c r="A222" s="204">
        <v>12</v>
      </c>
      <c r="B222" s="205">
        <v>3</v>
      </c>
      <c r="C222" s="289" t="s">
        <v>628</v>
      </c>
      <c r="D222" s="63" t="s">
        <v>629</v>
      </c>
      <c r="E222" s="206">
        <v>63</v>
      </c>
      <c r="F222" s="207">
        <v>71</v>
      </c>
    </row>
    <row r="223" spans="1:6" x14ac:dyDescent="0.2">
      <c r="A223" s="204">
        <v>12</v>
      </c>
      <c r="B223" s="205">
        <v>4</v>
      </c>
      <c r="C223" s="289" t="s">
        <v>630</v>
      </c>
      <c r="D223" s="63" t="s">
        <v>631</v>
      </c>
      <c r="E223" s="206">
        <v>68</v>
      </c>
      <c r="F223" s="207">
        <v>74</v>
      </c>
    </row>
    <row r="224" spans="1:6" x14ac:dyDescent="0.2">
      <c r="A224" s="204">
        <v>12</v>
      </c>
      <c r="B224" s="205">
        <v>5</v>
      </c>
      <c r="C224" s="289" t="s">
        <v>632</v>
      </c>
      <c r="D224" s="63" t="s">
        <v>633</v>
      </c>
      <c r="E224" s="206">
        <v>12</v>
      </c>
      <c r="F224" s="207">
        <v>9</v>
      </c>
    </row>
    <row r="225" spans="1:6" x14ac:dyDescent="0.2">
      <c r="A225" s="204">
        <v>12</v>
      </c>
      <c r="B225" s="205">
        <v>6</v>
      </c>
      <c r="C225" s="289" t="s">
        <v>634</v>
      </c>
      <c r="D225" s="63" t="s">
        <v>635</v>
      </c>
      <c r="E225" s="206">
        <v>14</v>
      </c>
      <c r="F225" s="207">
        <v>14</v>
      </c>
    </row>
    <row r="226" spans="1:6" x14ac:dyDescent="0.2">
      <c r="A226" s="204">
        <v>12</v>
      </c>
      <c r="B226" s="205">
        <v>7</v>
      </c>
      <c r="C226" s="289" t="s">
        <v>636</v>
      </c>
      <c r="D226" s="63" t="s">
        <v>637</v>
      </c>
      <c r="E226" s="206">
        <v>26</v>
      </c>
      <c r="F226" s="207">
        <v>31</v>
      </c>
    </row>
    <row r="227" spans="1:6" x14ac:dyDescent="0.2">
      <c r="A227" s="204">
        <v>12</v>
      </c>
      <c r="B227" s="205">
        <v>8</v>
      </c>
      <c r="C227" s="289" t="s">
        <v>638</v>
      </c>
      <c r="D227" s="63" t="s">
        <v>639</v>
      </c>
      <c r="E227" s="206">
        <v>27</v>
      </c>
      <c r="F227" s="207">
        <v>29</v>
      </c>
    </row>
    <row r="228" spans="1:6" x14ac:dyDescent="0.2">
      <c r="A228" s="204">
        <v>12</v>
      </c>
      <c r="B228" s="205">
        <v>9</v>
      </c>
      <c r="C228" s="289" t="s">
        <v>640</v>
      </c>
      <c r="D228" s="63" t="s">
        <v>641</v>
      </c>
      <c r="E228" s="206">
        <v>62</v>
      </c>
      <c r="F228" s="207">
        <v>57</v>
      </c>
    </row>
    <row r="229" spans="1:6" x14ac:dyDescent="0.2">
      <c r="A229" s="204">
        <v>12</v>
      </c>
      <c r="B229" s="205">
        <v>10</v>
      </c>
      <c r="C229" s="289" t="s">
        <v>642</v>
      </c>
      <c r="D229" s="63" t="s">
        <v>643</v>
      </c>
      <c r="E229" s="206">
        <v>17</v>
      </c>
      <c r="F229" s="207">
        <v>14</v>
      </c>
    </row>
    <row r="230" spans="1:6" x14ac:dyDescent="0.2">
      <c r="A230" s="204">
        <v>12</v>
      </c>
      <c r="B230" s="205">
        <v>11</v>
      </c>
      <c r="C230" s="289" t="s">
        <v>644</v>
      </c>
      <c r="D230" s="63" t="s">
        <v>645</v>
      </c>
      <c r="E230" s="206">
        <v>22</v>
      </c>
      <c r="F230" s="207">
        <v>22</v>
      </c>
    </row>
    <row r="231" spans="1:6" x14ac:dyDescent="0.2">
      <c r="A231" s="204">
        <v>12</v>
      </c>
      <c r="B231" s="205">
        <v>12</v>
      </c>
      <c r="C231" s="289" t="s">
        <v>646</v>
      </c>
      <c r="D231" s="63" t="s">
        <v>647</v>
      </c>
      <c r="E231" s="206">
        <v>23</v>
      </c>
      <c r="F231" s="207">
        <v>25</v>
      </c>
    </row>
    <row r="232" spans="1:6" x14ac:dyDescent="0.2">
      <c r="A232" s="204">
        <v>12</v>
      </c>
      <c r="B232" s="205">
        <v>13</v>
      </c>
      <c r="C232" s="289" t="s">
        <v>648</v>
      </c>
      <c r="D232" s="63" t="s">
        <v>649</v>
      </c>
      <c r="E232" s="206">
        <v>44</v>
      </c>
      <c r="F232" s="207">
        <v>40</v>
      </c>
    </row>
    <row r="233" spans="1:6" x14ac:dyDescent="0.2">
      <c r="A233" s="204">
        <v>12</v>
      </c>
      <c r="B233" s="205">
        <v>14</v>
      </c>
      <c r="C233" s="289" t="s">
        <v>650</v>
      </c>
      <c r="D233" s="63" t="s">
        <v>651</v>
      </c>
      <c r="E233" s="206">
        <v>42</v>
      </c>
      <c r="F233" s="207">
        <v>41</v>
      </c>
    </row>
    <row r="234" spans="1:6" x14ac:dyDescent="0.2">
      <c r="A234" s="204">
        <v>12</v>
      </c>
      <c r="B234" s="205">
        <v>15</v>
      </c>
      <c r="C234" s="289" t="s">
        <v>652</v>
      </c>
      <c r="D234" s="63" t="s">
        <v>653</v>
      </c>
      <c r="E234" s="206">
        <v>42</v>
      </c>
      <c r="F234" s="207">
        <v>36</v>
      </c>
    </row>
    <row r="235" spans="1:6" x14ac:dyDescent="0.2">
      <c r="A235" s="204">
        <v>12</v>
      </c>
      <c r="B235" s="205">
        <v>16</v>
      </c>
      <c r="C235" s="289" t="s">
        <v>654</v>
      </c>
      <c r="D235" s="63" t="s">
        <v>655</v>
      </c>
      <c r="E235" s="206">
        <v>7</v>
      </c>
      <c r="F235" s="207">
        <v>7</v>
      </c>
    </row>
    <row r="236" spans="1:6" x14ac:dyDescent="0.2">
      <c r="A236" s="204">
        <v>12</v>
      </c>
      <c r="B236" s="205">
        <v>17</v>
      </c>
      <c r="C236" s="289" t="s">
        <v>656</v>
      </c>
      <c r="D236" s="63" t="s">
        <v>657</v>
      </c>
      <c r="E236" s="206">
        <v>12</v>
      </c>
      <c r="F236" s="207">
        <v>11</v>
      </c>
    </row>
    <row r="237" spans="1:6" x14ac:dyDescent="0.2">
      <c r="A237" s="204">
        <v>12</v>
      </c>
      <c r="B237" s="205">
        <v>18</v>
      </c>
      <c r="C237" s="289" t="s">
        <v>658</v>
      </c>
      <c r="D237" s="63" t="s">
        <v>659</v>
      </c>
      <c r="E237" s="206">
        <v>33</v>
      </c>
      <c r="F237" s="207">
        <v>31</v>
      </c>
    </row>
    <row r="238" spans="1:6" x14ac:dyDescent="0.2">
      <c r="A238" s="204">
        <v>12</v>
      </c>
      <c r="B238" s="205">
        <v>19</v>
      </c>
      <c r="C238" s="289" t="s">
        <v>660</v>
      </c>
      <c r="D238" s="63" t="s">
        <v>661</v>
      </c>
      <c r="E238" s="206">
        <v>27</v>
      </c>
      <c r="F238" s="207">
        <v>31</v>
      </c>
    </row>
    <row r="239" spans="1:6" x14ac:dyDescent="0.2">
      <c r="A239" s="204">
        <v>12</v>
      </c>
      <c r="B239" s="205">
        <v>20</v>
      </c>
      <c r="C239" s="289" t="s">
        <v>662</v>
      </c>
      <c r="D239" s="63" t="s">
        <v>663</v>
      </c>
      <c r="E239" s="206">
        <v>33</v>
      </c>
      <c r="F239" s="207">
        <v>27</v>
      </c>
    </row>
    <row r="240" spans="1:6" x14ac:dyDescent="0.2">
      <c r="A240" s="204">
        <v>12</v>
      </c>
      <c r="B240" s="205">
        <v>21</v>
      </c>
      <c r="C240" s="289" t="s">
        <v>664</v>
      </c>
      <c r="D240" s="63" t="s">
        <v>665</v>
      </c>
      <c r="E240" s="206">
        <v>17</v>
      </c>
      <c r="F240" s="207">
        <v>13</v>
      </c>
    </row>
    <row r="241" spans="1:6" x14ac:dyDescent="0.2">
      <c r="A241" s="204">
        <v>12</v>
      </c>
      <c r="B241" s="205">
        <v>22</v>
      </c>
      <c r="C241" s="289" t="s">
        <v>666</v>
      </c>
      <c r="D241" s="63" t="s">
        <v>667</v>
      </c>
      <c r="E241" s="206">
        <v>8</v>
      </c>
      <c r="F241" s="207">
        <v>8</v>
      </c>
    </row>
    <row r="242" spans="1:6" x14ac:dyDescent="0.2">
      <c r="A242" s="204">
        <v>12</v>
      </c>
      <c r="B242" s="205">
        <v>23</v>
      </c>
      <c r="C242" s="289" t="s">
        <v>668</v>
      </c>
      <c r="D242" s="63" t="s">
        <v>669</v>
      </c>
      <c r="E242" s="206">
        <v>20</v>
      </c>
      <c r="F242" s="207">
        <v>18</v>
      </c>
    </row>
    <row r="243" spans="1:6" x14ac:dyDescent="0.2">
      <c r="A243" s="204">
        <v>12</v>
      </c>
      <c r="B243" s="205">
        <v>24</v>
      </c>
      <c r="C243" s="289" t="s">
        <v>670</v>
      </c>
      <c r="D243" s="63" t="s">
        <v>671</v>
      </c>
      <c r="E243" s="206">
        <v>47</v>
      </c>
      <c r="F243" s="207">
        <v>47</v>
      </c>
    </row>
    <row r="244" spans="1:6" x14ac:dyDescent="0.2">
      <c r="A244" s="204">
        <v>12</v>
      </c>
      <c r="B244" s="205">
        <v>25</v>
      </c>
      <c r="C244" s="289" t="s">
        <v>672</v>
      </c>
      <c r="D244" s="63" t="s">
        <v>110</v>
      </c>
      <c r="E244" s="206">
        <v>500</v>
      </c>
      <c r="F244" s="207">
        <v>488</v>
      </c>
    </row>
    <row r="245" spans="1:6" x14ac:dyDescent="0.2">
      <c r="A245" s="204">
        <v>12</v>
      </c>
      <c r="B245" s="205">
        <v>26</v>
      </c>
      <c r="C245" s="289" t="s">
        <v>673</v>
      </c>
      <c r="D245" s="63" t="s">
        <v>674</v>
      </c>
      <c r="E245" s="206">
        <v>14</v>
      </c>
      <c r="F245" s="207">
        <v>14</v>
      </c>
    </row>
    <row r="246" spans="1:6" x14ac:dyDescent="0.2">
      <c r="A246" s="204">
        <v>12</v>
      </c>
      <c r="B246" s="205">
        <v>27</v>
      </c>
      <c r="C246" s="289" t="s">
        <v>675</v>
      </c>
      <c r="D246" s="63" t="s">
        <v>676</v>
      </c>
      <c r="E246" s="206">
        <v>15</v>
      </c>
      <c r="F246" s="207">
        <v>14</v>
      </c>
    </row>
    <row r="247" spans="1:6" x14ac:dyDescent="0.2">
      <c r="A247" s="204">
        <v>12</v>
      </c>
      <c r="B247" s="205">
        <v>28</v>
      </c>
      <c r="C247" s="289" t="s">
        <v>677</v>
      </c>
      <c r="D247" s="63" t="s">
        <v>678</v>
      </c>
      <c r="E247" s="206">
        <v>59</v>
      </c>
      <c r="F247" s="207">
        <v>62</v>
      </c>
    </row>
    <row r="248" spans="1:6" x14ac:dyDescent="0.2">
      <c r="A248" s="204">
        <v>12</v>
      </c>
      <c r="B248" s="205">
        <v>29</v>
      </c>
      <c r="C248" s="289" t="s">
        <v>679</v>
      </c>
      <c r="D248" s="63" t="s">
        <v>680</v>
      </c>
      <c r="E248" s="206">
        <v>21</v>
      </c>
      <c r="F248" s="207">
        <v>20</v>
      </c>
    </row>
    <row r="249" spans="1:6" x14ac:dyDescent="0.2">
      <c r="A249" s="204">
        <v>12</v>
      </c>
      <c r="B249" s="205">
        <v>30</v>
      </c>
      <c r="C249" s="289" t="s">
        <v>681</v>
      </c>
      <c r="D249" s="63" t="s">
        <v>682</v>
      </c>
      <c r="E249" s="206">
        <v>19</v>
      </c>
      <c r="F249" s="207">
        <v>19</v>
      </c>
    </row>
    <row r="250" spans="1:6" x14ac:dyDescent="0.2">
      <c r="A250" s="204">
        <v>12</v>
      </c>
      <c r="B250" s="205">
        <v>31</v>
      </c>
      <c r="C250" s="289" t="s">
        <v>683</v>
      </c>
      <c r="D250" s="63" t="s">
        <v>684</v>
      </c>
      <c r="E250" s="206">
        <v>34</v>
      </c>
      <c r="F250" s="207">
        <v>33</v>
      </c>
    </row>
    <row r="251" spans="1:6" x14ac:dyDescent="0.2">
      <c r="A251" s="204">
        <v>12</v>
      </c>
      <c r="B251" s="205">
        <v>32</v>
      </c>
      <c r="C251" s="289" t="s">
        <v>685</v>
      </c>
      <c r="D251" s="63" t="s">
        <v>686</v>
      </c>
      <c r="E251" s="206">
        <v>87</v>
      </c>
      <c r="F251" s="207">
        <v>87</v>
      </c>
    </row>
    <row r="252" spans="1:6" x14ac:dyDescent="0.2">
      <c r="A252" s="204">
        <v>12</v>
      </c>
      <c r="B252" s="205">
        <v>33</v>
      </c>
      <c r="C252" s="289" t="s">
        <v>687</v>
      </c>
      <c r="D252" s="63" t="s">
        <v>688</v>
      </c>
      <c r="E252" s="206">
        <v>23</v>
      </c>
      <c r="F252" s="207">
        <v>29</v>
      </c>
    </row>
    <row r="253" spans="1:6" x14ac:dyDescent="0.2">
      <c r="A253" s="204">
        <v>12</v>
      </c>
      <c r="B253" s="205">
        <v>34</v>
      </c>
      <c r="C253" s="289" t="s">
        <v>689</v>
      </c>
      <c r="D253" s="63" t="s">
        <v>690</v>
      </c>
      <c r="E253" s="206">
        <v>28</v>
      </c>
      <c r="F253" s="207">
        <v>30</v>
      </c>
    </row>
    <row r="254" spans="1:6" x14ac:dyDescent="0.2">
      <c r="A254" s="204">
        <v>12</v>
      </c>
      <c r="B254" s="205">
        <v>35</v>
      </c>
      <c r="C254" s="289" t="s">
        <v>691</v>
      </c>
      <c r="D254" s="63" t="s">
        <v>692</v>
      </c>
      <c r="E254" s="206">
        <v>8</v>
      </c>
      <c r="F254" s="207">
        <v>8</v>
      </c>
    </row>
    <row r="255" spans="1:6" x14ac:dyDescent="0.2">
      <c r="A255" s="204">
        <v>12</v>
      </c>
      <c r="B255" s="205">
        <v>36</v>
      </c>
      <c r="C255" s="289" t="s">
        <v>693</v>
      </c>
      <c r="D255" s="63" t="s">
        <v>694</v>
      </c>
      <c r="E255" s="206">
        <v>8</v>
      </c>
      <c r="F255" s="207">
        <v>6</v>
      </c>
    </row>
    <row r="256" spans="1:6" x14ac:dyDescent="0.2">
      <c r="A256" s="204">
        <v>13</v>
      </c>
      <c r="B256" s="205">
        <v>4</v>
      </c>
      <c r="C256" s="289" t="s">
        <v>695</v>
      </c>
      <c r="D256" s="63" t="s">
        <v>696</v>
      </c>
      <c r="E256" s="206">
        <v>52</v>
      </c>
      <c r="F256" s="207">
        <v>51</v>
      </c>
    </row>
    <row r="257" spans="1:6" x14ac:dyDescent="0.2">
      <c r="A257" s="204">
        <v>13</v>
      </c>
      <c r="B257" s="205">
        <v>5</v>
      </c>
      <c r="C257" s="289" t="s">
        <v>697</v>
      </c>
      <c r="D257" s="63" t="s">
        <v>698</v>
      </c>
      <c r="E257" s="206">
        <v>15</v>
      </c>
      <c r="F257" s="207">
        <v>15</v>
      </c>
    </row>
    <row r="258" spans="1:6" x14ac:dyDescent="0.2">
      <c r="A258" s="204">
        <v>13</v>
      </c>
      <c r="B258" s="205">
        <v>6</v>
      </c>
      <c r="C258" s="289" t="s">
        <v>699</v>
      </c>
      <c r="D258" s="63" t="s">
        <v>700</v>
      </c>
      <c r="E258" s="206">
        <v>3</v>
      </c>
      <c r="F258" s="207">
        <v>2</v>
      </c>
    </row>
    <row r="259" spans="1:6" x14ac:dyDescent="0.2">
      <c r="A259" s="204">
        <v>13</v>
      </c>
      <c r="B259" s="205">
        <v>7</v>
      </c>
      <c r="C259" s="289" t="s">
        <v>701</v>
      </c>
      <c r="D259" s="63" t="s">
        <v>702</v>
      </c>
      <c r="E259" s="206">
        <v>10</v>
      </c>
      <c r="F259" s="207">
        <v>11</v>
      </c>
    </row>
    <row r="260" spans="1:6" x14ac:dyDescent="0.2">
      <c r="A260" s="204">
        <v>13</v>
      </c>
      <c r="B260" s="205">
        <v>9</v>
      </c>
      <c r="C260" s="289" t="s">
        <v>703</v>
      </c>
      <c r="D260" s="63" t="s">
        <v>704</v>
      </c>
      <c r="E260" s="206">
        <v>53</v>
      </c>
      <c r="F260" s="207">
        <v>50</v>
      </c>
    </row>
    <row r="261" spans="1:6" x14ac:dyDescent="0.2">
      <c r="A261" s="204">
        <v>13</v>
      </c>
      <c r="B261" s="205">
        <v>11</v>
      </c>
      <c r="C261" s="289" t="s">
        <v>705</v>
      </c>
      <c r="D261" s="63" t="s">
        <v>706</v>
      </c>
      <c r="E261" s="206">
        <v>6</v>
      </c>
      <c r="F261" s="207">
        <v>5</v>
      </c>
    </row>
    <row r="262" spans="1:6" x14ac:dyDescent="0.2">
      <c r="A262" s="204">
        <v>13</v>
      </c>
      <c r="B262" s="205">
        <v>12</v>
      </c>
      <c r="C262" s="289" t="s">
        <v>707</v>
      </c>
      <c r="D262" s="63" t="s">
        <v>708</v>
      </c>
      <c r="E262" s="206">
        <v>36</v>
      </c>
      <c r="F262" s="207">
        <v>35</v>
      </c>
    </row>
    <row r="263" spans="1:6" x14ac:dyDescent="0.2">
      <c r="A263" s="204">
        <v>13</v>
      </c>
      <c r="B263" s="205">
        <v>13</v>
      </c>
      <c r="C263" s="289" t="s">
        <v>709</v>
      </c>
      <c r="D263" s="63" t="s">
        <v>710</v>
      </c>
      <c r="E263" s="206">
        <v>20</v>
      </c>
      <c r="F263" s="207">
        <v>20</v>
      </c>
    </row>
    <row r="264" spans="1:6" x14ac:dyDescent="0.2">
      <c r="A264" s="204">
        <v>13</v>
      </c>
      <c r="B264" s="205">
        <v>14</v>
      </c>
      <c r="C264" s="289" t="s">
        <v>711</v>
      </c>
      <c r="D264" s="63" t="s">
        <v>712</v>
      </c>
      <c r="E264" s="206">
        <v>23</v>
      </c>
      <c r="F264" s="207">
        <v>21</v>
      </c>
    </row>
    <row r="265" spans="1:6" x14ac:dyDescent="0.2">
      <c r="A265" s="204">
        <v>13</v>
      </c>
      <c r="B265" s="205">
        <v>15</v>
      </c>
      <c r="C265" s="289" t="s">
        <v>713</v>
      </c>
      <c r="D265" s="63" t="s">
        <v>714</v>
      </c>
      <c r="E265" s="206">
        <v>32</v>
      </c>
      <c r="F265" s="207">
        <v>29</v>
      </c>
    </row>
    <row r="266" spans="1:6" x14ac:dyDescent="0.2">
      <c r="A266" s="204">
        <v>13</v>
      </c>
      <c r="B266" s="205">
        <v>16</v>
      </c>
      <c r="C266" s="289" t="s">
        <v>715</v>
      </c>
      <c r="D266" s="63" t="s">
        <v>716</v>
      </c>
      <c r="E266" s="206">
        <v>17</v>
      </c>
      <c r="F266" s="207">
        <v>19</v>
      </c>
    </row>
    <row r="267" spans="1:6" x14ac:dyDescent="0.2">
      <c r="A267" s="204">
        <v>13</v>
      </c>
      <c r="B267" s="205">
        <v>17</v>
      </c>
      <c r="C267" s="289" t="s">
        <v>717</v>
      </c>
      <c r="D267" s="63" t="s">
        <v>718</v>
      </c>
      <c r="E267" s="206">
        <v>29</v>
      </c>
      <c r="F267" s="207">
        <v>25</v>
      </c>
    </row>
    <row r="268" spans="1:6" x14ac:dyDescent="0.2">
      <c r="A268" s="204">
        <v>13</v>
      </c>
      <c r="B268" s="205">
        <v>18</v>
      </c>
      <c r="C268" s="289" t="s">
        <v>719</v>
      </c>
      <c r="D268" s="63" t="s">
        <v>720</v>
      </c>
      <c r="E268" s="206">
        <v>40</v>
      </c>
      <c r="F268" s="207">
        <v>39</v>
      </c>
    </row>
    <row r="269" spans="1:6" x14ac:dyDescent="0.2">
      <c r="A269" s="204">
        <v>13</v>
      </c>
      <c r="B269" s="205">
        <v>19</v>
      </c>
      <c r="C269" s="289" t="s">
        <v>721</v>
      </c>
      <c r="D269" s="63" t="s">
        <v>722</v>
      </c>
      <c r="E269" s="206">
        <v>5</v>
      </c>
      <c r="F269" s="207">
        <v>5</v>
      </c>
    </row>
    <row r="270" spans="1:6" x14ac:dyDescent="0.2">
      <c r="A270" s="204">
        <v>13</v>
      </c>
      <c r="B270" s="205">
        <v>20</v>
      </c>
      <c r="C270" s="289" t="s">
        <v>723</v>
      </c>
      <c r="D270" s="63" t="s">
        <v>724</v>
      </c>
      <c r="E270" s="206">
        <v>5</v>
      </c>
      <c r="F270" s="207">
        <v>5</v>
      </c>
    </row>
    <row r="271" spans="1:6" x14ac:dyDescent="0.2">
      <c r="A271" s="204">
        <v>13</v>
      </c>
      <c r="B271" s="205">
        <v>21</v>
      </c>
      <c r="C271" s="289" t="s">
        <v>725</v>
      </c>
      <c r="D271" s="63" t="s">
        <v>726</v>
      </c>
      <c r="E271" s="206">
        <v>49</v>
      </c>
      <c r="F271" s="207">
        <v>48</v>
      </c>
    </row>
    <row r="272" spans="1:6" x14ac:dyDescent="0.2">
      <c r="A272" s="204">
        <v>13</v>
      </c>
      <c r="B272" s="205">
        <v>22</v>
      </c>
      <c r="C272" s="289" t="s">
        <v>727</v>
      </c>
      <c r="D272" s="63" t="s">
        <v>728</v>
      </c>
      <c r="E272" s="206">
        <v>16</v>
      </c>
      <c r="F272" s="207">
        <v>17</v>
      </c>
    </row>
    <row r="273" spans="1:6" x14ac:dyDescent="0.2">
      <c r="A273" s="204">
        <v>13</v>
      </c>
      <c r="B273" s="205">
        <v>23</v>
      </c>
      <c r="C273" s="289" t="s">
        <v>729</v>
      </c>
      <c r="D273" s="63" t="s">
        <v>730</v>
      </c>
      <c r="E273" s="206">
        <v>37</v>
      </c>
      <c r="F273" s="207">
        <v>27</v>
      </c>
    </row>
    <row r="274" spans="1:6" x14ac:dyDescent="0.2">
      <c r="A274" s="204">
        <v>13</v>
      </c>
      <c r="B274" s="205">
        <v>24</v>
      </c>
      <c r="C274" s="289" t="s">
        <v>731</v>
      </c>
      <c r="D274" s="63" t="s">
        <v>732</v>
      </c>
      <c r="E274" s="206">
        <v>13</v>
      </c>
      <c r="F274" s="207">
        <v>11</v>
      </c>
    </row>
    <row r="275" spans="1:6" x14ac:dyDescent="0.2">
      <c r="A275" s="204">
        <v>13</v>
      </c>
      <c r="B275" s="205">
        <v>25</v>
      </c>
      <c r="C275" s="289" t="s">
        <v>733</v>
      </c>
      <c r="D275" s="63" t="s">
        <v>734</v>
      </c>
      <c r="E275" s="206">
        <v>21</v>
      </c>
      <c r="F275" s="207">
        <v>19</v>
      </c>
    </row>
    <row r="276" spans="1:6" x14ac:dyDescent="0.2">
      <c r="A276" s="204">
        <v>13</v>
      </c>
      <c r="B276" s="205">
        <v>26</v>
      </c>
      <c r="C276" s="289" t="s">
        <v>735</v>
      </c>
      <c r="D276" s="63" t="s">
        <v>736</v>
      </c>
      <c r="E276" s="206">
        <v>27</v>
      </c>
      <c r="F276" s="207">
        <v>25</v>
      </c>
    </row>
    <row r="277" spans="1:6" x14ac:dyDescent="0.2">
      <c r="A277" s="204">
        <v>13</v>
      </c>
      <c r="B277" s="205">
        <v>27</v>
      </c>
      <c r="C277" s="289" t="s">
        <v>737</v>
      </c>
      <c r="D277" s="63" t="s">
        <v>738</v>
      </c>
      <c r="E277" s="206">
        <v>24</v>
      </c>
      <c r="F277" s="207">
        <v>23</v>
      </c>
    </row>
    <row r="278" spans="1:6" x14ac:dyDescent="0.2">
      <c r="A278" s="204">
        <v>13</v>
      </c>
      <c r="B278" s="205">
        <v>28</v>
      </c>
      <c r="C278" s="289" t="s">
        <v>739</v>
      </c>
      <c r="D278" s="63" t="s">
        <v>740</v>
      </c>
      <c r="E278" s="206">
        <v>35</v>
      </c>
      <c r="F278" s="207">
        <v>34</v>
      </c>
    </row>
    <row r="279" spans="1:6" x14ac:dyDescent="0.2">
      <c r="A279" s="204">
        <v>13</v>
      </c>
      <c r="B279" s="205">
        <v>29</v>
      </c>
      <c r="C279" s="289" t="s">
        <v>741</v>
      </c>
      <c r="D279" s="63" t="s">
        <v>742</v>
      </c>
      <c r="E279" s="206">
        <v>27</v>
      </c>
      <c r="F279" s="207">
        <v>27</v>
      </c>
    </row>
    <row r="280" spans="1:6" x14ac:dyDescent="0.2">
      <c r="A280" s="204">
        <v>13</v>
      </c>
      <c r="B280" s="205">
        <v>31</v>
      </c>
      <c r="C280" s="289" t="s">
        <v>743</v>
      </c>
      <c r="D280" s="63" t="s">
        <v>744</v>
      </c>
      <c r="E280" s="206">
        <v>21</v>
      </c>
      <c r="F280" s="207">
        <v>20</v>
      </c>
    </row>
    <row r="281" spans="1:6" x14ac:dyDescent="0.2">
      <c r="A281" s="204">
        <v>13</v>
      </c>
      <c r="B281" s="205">
        <v>32</v>
      </c>
      <c r="C281" s="289" t="s">
        <v>745</v>
      </c>
      <c r="D281" s="63" t="s">
        <v>746</v>
      </c>
      <c r="E281" s="206">
        <v>94</v>
      </c>
      <c r="F281" s="207">
        <v>93</v>
      </c>
    </row>
    <row r="282" spans="1:6" x14ac:dyDescent="0.2">
      <c r="A282" s="204">
        <v>13</v>
      </c>
      <c r="B282" s="205">
        <v>33</v>
      </c>
      <c r="C282" s="289" t="s">
        <v>747</v>
      </c>
      <c r="D282" s="63" t="s">
        <v>748</v>
      </c>
      <c r="E282" s="206">
        <v>4</v>
      </c>
      <c r="F282" s="207">
        <v>5</v>
      </c>
    </row>
    <row r="283" spans="1:6" x14ac:dyDescent="0.2">
      <c r="A283" s="204">
        <v>13</v>
      </c>
      <c r="B283" s="205">
        <v>34</v>
      </c>
      <c r="C283" s="289" t="s">
        <v>749</v>
      </c>
      <c r="D283" s="63" t="s">
        <v>750</v>
      </c>
      <c r="E283" s="206">
        <v>30</v>
      </c>
      <c r="F283" s="207">
        <v>28</v>
      </c>
    </row>
    <row r="284" spans="1:6" x14ac:dyDescent="0.2">
      <c r="A284" s="204">
        <v>13</v>
      </c>
      <c r="B284" s="205">
        <v>36</v>
      </c>
      <c r="C284" s="289" t="s">
        <v>751</v>
      </c>
      <c r="D284" s="63" t="s">
        <v>752</v>
      </c>
      <c r="E284" s="206">
        <v>8</v>
      </c>
      <c r="F284" s="207">
        <v>7</v>
      </c>
    </row>
    <row r="285" spans="1:6" x14ac:dyDescent="0.2">
      <c r="A285" s="204">
        <v>13</v>
      </c>
      <c r="B285" s="205">
        <v>37</v>
      </c>
      <c r="C285" s="289" t="s">
        <v>753</v>
      </c>
      <c r="D285" s="63" t="s">
        <v>754</v>
      </c>
      <c r="E285" s="206">
        <v>18</v>
      </c>
      <c r="F285" s="207">
        <v>17</v>
      </c>
    </row>
    <row r="286" spans="1:6" x14ac:dyDescent="0.2">
      <c r="A286" s="204">
        <v>13</v>
      </c>
      <c r="B286" s="205">
        <v>38</v>
      </c>
      <c r="C286" s="289" t="s">
        <v>755</v>
      </c>
      <c r="D286" s="63" t="s">
        <v>756</v>
      </c>
      <c r="E286" s="206">
        <v>34</v>
      </c>
      <c r="F286" s="207">
        <v>34</v>
      </c>
    </row>
    <row r="287" spans="1:6" x14ac:dyDescent="0.2">
      <c r="A287" s="204">
        <v>13</v>
      </c>
      <c r="B287" s="205">
        <v>41</v>
      </c>
      <c r="C287" s="289" t="s">
        <v>757</v>
      </c>
      <c r="D287" s="63" t="s">
        <v>758</v>
      </c>
      <c r="E287" s="206">
        <v>10</v>
      </c>
      <c r="F287" s="207">
        <v>10</v>
      </c>
    </row>
    <row r="288" spans="1:6" x14ac:dyDescent="0.2">
      <c r="A288" s="204">
        <v>13</v>
      </c>
      <c r="B288" s="205">
        <v>42</v>
      </c>
      <c r="C288" s="289" t="s">
        <v>759</v>
      </c>
      <c r="D288" s="63" t="s">
        <v>760</v>
      </c>
      <c r="E288" s="206">
        <v>61</v>
      </c>
      <c r="F288" s="207">
        <v>62</v>
      </c>
    </row>
    <row r="289" spans="1:6" x14ac:dyDescent="0.2">
      <c r="A289" s="204">
        <v>13</v>
      </c>
      <c r="B289" s="205">
        <v>43</v>
      </c>
      <c r="C289" s="289" t="s">
        <v>761</v>
      </c>
      <c r="D289" s="63" t="s">
        <v>762</v>
      </c>
      <c r="E289" s="206">
        <v>93</v>
      </c>
      <c r="F289" s="207">
        <v>95</v>
      </c>
    </row>
    <row r="290" spans="1:6" x14ac:dyDescent="0.2">
      <c r="A290" s="204">
        <v>13</v>
      </c>
      <c r="B290" s="205">
        <v>44</v>
      </c>
      <c r="C290" s="289" t="s">
        <v>763</v>
      </c>
      <c r="D290" s="63" t="s">
        <v>764</v>
      </c>
      <c r="E290" s="206">
        <v>195</v>
      </c>
      <c r="F290" s="207">
        <v>191</v>
      </c>
    </row>
    <row r="291" spans="1:6" x14ac:dyDescent="0.2">
      <c r="A291" s="204">
        <v>13</v>
      </c>
      <c r="B291" s="205">
        <v>45</v>
      </c>
      <c r="C291" s="289" t="s">
        <v>765</v>
      </c>
      <c r="D291" s="63" t="s">
        <v>766</v>
      </c>
      <c r="E291" s="206">
        <v>27</v>
      </c>
      <c r="F291" s="207">
        <v>30</v>
      </c>
    </row>
    <row r="292" spans="1:6" x14ac:dyDescent="0.2">
      <c r="A292" s="204">
        <v>13</v>
      </c>
      <c r="B292" s="205">
        <v>46</v>
      </c>
      <c r="C292" s="289" t="s">
        <v>767</v>
      </c>
      <c r="D292" s="63" t="s">
        <v>768</v>
      </c>
      <c r="E292" s="206">
        <v>10</v>
      </c>
      <c r="F292" s="207">
        <v>11</v>
      </c>
    </row>
    <row r="293" spans="1:6" x14ac:dyDescent="0.2">
      <c r="A293" s="204">
        <v>14</v>
      </c>
      <c r="B293" s="205">
        <v>1</v>
      </c>
      <c r="C293" s="289" t="s">
        <v>769</v>
      </c>
      <c r="D293" s="63" t="s">
        <v>770</v>
      </c>
      <c r="E293" s="206">
        <v>10</v>
      </c>
      <c r="F293" s="207">
        <v>8</v>
      </c>
    </row>
    <row r="294" spans="1:6" x14ac:dyDescent="0.2">
      <c r="A294" s="204">
        <v>14</v>
      </c>
      <c r="B294" s="205">
        <v>2</v>
      </c>
      <c r="C294" s="289" t="s">
        <v>771</v>
      </c>
      <c r="D294" s="63" t="s">
        <v>772</v>
      </c>
      <c r="E294" s="206">
        <v>121</v>
      </c>
      <c r="F294" s="207">
        <v>121</v>
      </c>
    </row>
    <row r="295" spans="1:6" x14ac:dyDescent="0.2">
      <c r="A295" s="204">
        <v>14</v>
      </c>
      <c r="B295" s="205">
        <v>3</v>
      </c>
      <c r="C295" s="289" t="s">
        <v>773</v>
      </c>
      <c r="D295" s="63" t="s">
        <v>774</v>
      </c>
      <c r="E295" s="206">
        <v>36</v>
      </c>
      <c r="F295" s="207">
        <v>34</v>
      </c>
    </row>
    <row r="296" spans="1:6" x14ac:dyDescent="0.2">
      <c r="A296" s="204">
        <v>14</v>
      </c>
      <c r="B296" s="205">
        <v>4</v>
      </c>
      <c r="C296" s="289" t="s">
        <v>775</v>
      </c>
      <c r="D296" s="63" t="s">
        <v>776</v>
      </c>
      <c r="E296" s="206">
        <v>18</v>
      </c>
      <c r="F296" s="207">
        <v>18</v>
      </c>
    </row>
    <row r="297" spans="1:6" x14ac:dyDescent="0.2">
      <c r="A297" s="204">
        <v>14</v>
      </c>
      <c r="B297" s="205">
        <v>5</v>
      </c>
      <c r="C297" s="289" t="s">
        <v>777</v>
      </c>
      <c r="D297" s="63" t="s">
        <v>778</v>
      </c>
      <c r="E297" s="206">
        <v>24</v>
      </c>
      <c r="F297" s="207">
        <v>21</v>
      </c>
    </row>
    <row r="298" spans="1:6" x14ac:dyDescent="0.2">
      <c r="A298" s="204">
        <v>14</v>
      </c>
      <c r="B298" s="205">
        <v>6</v>
      </c>
      <c r="C298" s="289" t="s">
        <v>779</v>
      </c>
      <c r="D298" s="63" t="s">
        <v>780</v>
      </c>
      <c r="E298" s="206">
        <v>32</v>
      </c>
      <c r="F298" s="207">
        <v>32</v>
      </c>
    </row>
    <row r="299" spans="1:6" x14ac:dyDescent="0.2">
      <c r="A299" s="204">
        <v>14</v>
      </c>
      <c r="B299" s="205">
        <v>7</v>
      </c>
      <c r="C299" s="289" t="s">
        <v>781</v>
      </c>
      <c r="D299" s="63" t="s">
        <v>782</v>
      </c>
      <c r="E299" s="206">
        <v>29</v>
      </c>
      <c r="F299" s="207">
        <v>30</v>
      </c>
    </row>
    <row r="300" spans="1:6" x14ac:dyDescent="0.2">
      <c r="A300" s="204">
        <v>14</v>
      </c>
      <c r="B300" s="205">
        <v>8</v>
      </c>
      <c r="C300" s="289" t="s">
        <v>783</v>
      </c>
      <c r="D300" s="63" t="s">
        <v>784</v>
      </c>
      <c r="E300" s="206">
        <v>38</v>
      </c>
      <c r="F300" s="207">
        <v>35</v>
      </c>
    </row>
    <row r="301" spans="1:6" x14ac:dyDescent="0.2">
      <c r="A301" s="204">
        <v>14</v>
      </c>
      <c r="B301" s="205">
        <v>9</v>
      </c>
      <c r="C301" s="289" t="s">
        <v>785</v>
      </c>
      <c r="D301" s="63" t="s">
        <v>786</v>
      </c>
      <c r="E301" s="206">
        <v>34</v>
      </c>
      <c r="F301" s="207">
        <v>33</v>
      </c>
    </row>
    <row r="302" spans="1:6" x14ac:dyDescent="0.2">
      <c r="A302" s="204">
        <v>14</v>
      </c>
      <c r="B302" s="205">
        <v>10</v>
      </c>
      <c r="C302" s="289" t="s">
        <v>787</v>
      </c>
      <c r="D302" s="63" t="s">
        <v>788</v>
      </c>
      <c r="E302" s="206">
        <v>20</v>
      </c>
      <c r="F302" s="207">
        <v>19</v>
      </c>
    </row>
    <row r="303" spans="1:6" x14ac:dyDescent="0.2">
      <c r="A303" s="204">
        <v>14</v>
      </c>
      <c r="B303" s="205">
        <v>11</v>
      </c>
      <c r="C303" s="289" t="s">
        <v>789</v>
      </c>
      <c r="D303" s="63" t="s">
        <v>790</v>
      </c>
      <c r="E303" s="206">
        <v>40</v>
      </c>
      <c r="F303" s="207">
        <v>39</v>
      </c>
    </row>
    <row r="304" spans="1:6" x14ac:dyDescent="0.2">
      <c r="A304" s="204">
        <v>14</v>
      </c>
      <c r="B304" s="205">
        <v>12</v>
      </c>
      <c r="C304" s="289" t="s">
        <v>1228</v>
      </c>
      <c r="D304" s="63" t="s">
        <v>791</v>
      </c>
      <c r="E304" s="206">
        <v>4</v>
      </c>
      <c r="F304" s="207">
        <v>3</v>
      </c>
    </row>
    <row r="305" spans="1:6" x14ac:dyDescent="0.2">
      <c r="A305" s="204">
        <v>14</v>
      </c>
      <c r="B305" s="205">
        <v>13</v>
      </c>
      <c r="C305" s="289" t="s">
        <v>792</v>
      </c>
      <c r="D305" s="63" t="s">
        <v>793</v>
      </c>
      <c r="E305" s="206">
        <v>57</v>
      </c>
      <c r="F305" s="207">
        <v>58</v>
      </c>
    </row>
    <row r="306" spans="1:6" x14ac:dyDescent="0.2">
      <c r="A306" s="204">
        <v>14</v>
      </c>
      <c r="B306" s="205">
        <v>14</v>
      </c>
      <c r="C306" s="289" t="s">
        <v>794</v>
      </c>
      <c r="D306" s="63" t="s">
        <v>795</v>
      </c>
      <c r="E306" s="206">
        <v>54</v>
      </c>
      <c r="F306" s="207">
        <v>59</v>
      </c>
    </row>
    <row r="307" spans="1:6" x14ac:dyDescent="0.2">
      <c r="A307" s="204">
        <v>14</v>
      </c>
      <c r="B307" s="205">
        <v>15</v>
      </c>
      <c r="C307" s="289" t="s">
        <v>796</v>
      </c>
      <c r="D307" s="63" t="s">
        <v>797</v>
      </c>
      <c r="E307" s="206">
        <v>21</v>
      </c>
      <c r="F307" s="207">
        <v>21</v>
      </c>
    </row>
    <row r="308" spans="1:6" x14ac:dyDescent="0.2">
      <c r="A308" s="204">
        <v>14</v>
      </c>
      <c r="B308" s="205">
        <v>16</v>
      </c>
      <c r="C308" s="289" t="s">
        <v>798</v>
      </c>
      <c r="D308" s="63" t="s">
        <v>799</v>
      </c>
      <c r="E308" s="206">
        <v>48</v>
      </c>
      <c r="F308" s="207">
        <v>45</v>
      </c>
    </row>
    <row r="309" spans="1:6" x14ac:dyDescent="0.2">
      <c r="A309" s="204">
        <v>14</v>
      </c>
      <c r="B309" s="205">
        <v>17</v>
      </c>
      <c r="C309" s="289" t="s">
        <v>800</v>
      </c>
      <c r="D309" s="63" t="s">
        <v>801</v>
      </c>
      <c r="E309" s="206">
        <v>30</v>
      </c>
      <c r="F309" s="207">
        <v>31</v>
      </c>
    </row>
    <row r="310" spans="1:6" x14ac:dyDescent="0.2">
      <c r="A310" s="204">
        <v>14</v>
      </c>
      <c r="B310" s="205">
        <v>18</v>
      </c>
      <c r="C310" s="289" t="s">
        <v>802</v>
      </c>
      <c r="D310" s="63" t="s">
        <v>803</v>
      </c>
      <c r="E310" s="206">
        <v>91</v>
      </c>
      <c r="F310" s="207">
        <v>88</v>
      </c>
    </row>
    <row r="311" spans="1:6" x14ac:dyDescent="0.2">
      <c r="A311" s="204">
        <v>14</v>
      </c>
      <c r="B311" s="205">
        <v>19</v>
      </c>
      <c r="C311" s="289" t="s">
        <v>804</v>
      </c>
      <c r="D311" s="63" t="s">
        <v>805</v>
      </c>
      <c r="E311" s="206">
        <v>40</v>
      </c>
      <c r="F311" s="207">
        <v>35</v>
      </c>
    </row>
    <row r="312" spans="1:6" x14ac:dyDescent="0.2">
      <c r="A312" s="204">
        <v>14</v>
      </c>
      <c r="B312" s="205">
        <v>20</v>
      </c>
      <c r="C312" s="289" t="s">
        <v>806</v>
      </c>
      <c r="D312" s="63" t="s">
        <v>807</v>
      </c>
      <c r="E312" s="206">
        <v>31</v>
      </c>
      <c r="F312" s="207">
        <v>28</v>
      </c>
    </row>
    <row r="313" spans="1:6" x14ac:dyDescent="0.2">
      <c r="A313" s="204">
        <v>14</v>
      </c>
      <c r="B313" s="205">
        <v>21</v>
      </c>
      <c r="C313" s="289" t="s">
        <v>808</v>
      </c>
      <c r="D313" s="63" t="s">
        <v>809</v>
      </c>
      <c r="E313" s="206">
        <v>36</v>
      </c>
      <c r="F313" s="207">
        <v>37</v>
      </c>
    </row>
    <row r="314" spans="1:6" x14ac:dyDescent="0.2">
      <c r="A314" s="204">
        <v>14</v>
      </c>
      <c r="B314" s="205">
        <v>22</v>
      </c>
      <c r="C314" s="289" t="s">
        <v>810</v>
      </c>
      <c r="D314" s="63" t="s">
        <v>14</v>
      </c>
      <c r="E314" s="206">
        <v>232</v>
      </c>
      <c r="F314" s="207">
        <v>236</v>
      </c>
    </row>
    <row r="315" spans="1:6" x14ac:dyDescent="0.2">
      <c r="A315" s="204">
        <v>14</v>
      </c>
      <c r="B315" s="205">
        <v>23</v>
      </c>
      <c r="C315" s="289" t="s">
        <v>811</v>
      </c>
      <c r="D315" s="63" t="s">
        <v>812</v>
      </c>
      <c r="E315" s="206">
        <v>39</v>
      </c>
      <c r="F315" s="207">
        <v>41</v>
      </c>
    </row>
    <row r="316" spans="1:6" x14ac:dyDescent="0.2">
      <c r="A316" s="204">
        <v>14</v>
      </c>
      <c r="B316" s="205">
        <v>24</v>
      </c>
      <c r="C316" s="289" t="s">
        <v>813</v>
      </c>
      <c r="D316" s="63" t="s">
        <v>814</v>
      </c>
      <c r="E316" s="206">
        <v>28</v>
      </c>
      <c r="F316" s="207">
        <v>26</v>
      </c>
    </row>
    <row r="317" spans="1:6" x14ac:dyDescent="0.2">
      <c r="A317" s="204">
        <v>14</v>
      </c>
      <c r="B317" s="205">
        <v>25</v>
      </c>
      <c r="C317" s="289" t="s">
        <v>815</v>
      </c>
      <c r="D317" s="63" t="s">
        <v>816</v>
      </c>
      <c r="E317" s="206">
        <v>41</v>
      </c>
      <c r="F317" s="207">
        <v>43</v>
      </c>
    </row>
    <row r="318" spans="1:6" x14ac:dyDescent="0.2">
      <c r="A318" s="204">
        <v>14</v>
      </c>
      <c r="B318" s="205">
        <v>26</v>
      </c>
      <c r="C318" s="289" t="s">
        <v>817</v>
      </c>
      <c r="D318" s="63" t="s">
        <v>818</v>
      </c>
      <c r="E318" s="206">
        <v>65</v>
      </c>
      <c r="F318" s="207">
        <v>66</v>
      </c>
    </row>
    <row r="319" spans="1:6" x14ac:dyDescent="0.2">
      <c r="A319" s="204">
        <v>14</v>
      </c>
      <c r="B319" s="205">
        <v>27</v>
      </c>
      <c r="C319" s="289" t="s">
        <v>819</v>
      </c>
      <c r="D319" s="63" t="s">
        <v>820</v>
      </c>
      <c r="E319" s="206">
        <v>9</v>
      </c>
      <c r="F319" s="207">
        <v>11</v>
      </c>
    </row>
    <row r="320" spans="1:6" x14ac:dyDescent="0.2">
      <c r="A320" s="204">
        <v>14</v>
      </c>
      <c r="B320" s="205">
        <v>28</v>
      </c>
      <c r="C320" s="289" t="s">
        <v>821</v>
      </c>
      <c r="D320" s="63" t="s">
        <v>822</v>
      </c>
      <c r="E320" s="206">
        <v>19</v>
      </c>
      <c r="F320" s="207">
        <v>18</v>
      </c>
    </row>
    <row r="321" spans="1:6" x14ac:dyDescent="0.2">
      <c r="A321" s="204">
        <v>14</v>
      </c>
      <c r="B321" s="205">
        <v>29</v>
      </c>
      <c r="C321" s="289" t="s">
        <v>823</v>
      </c>
      <c r="D321" s="63" t="s">
        <v>824</v>
      </c>
      <c r="E321" s="206">
        <v>21</v>
      </c>
      <c r="F321" s="207">
        <v>21</v>
      </c>
    </row>
    <row r="322" spans="1:6" x14ac:dyDescent="0.2">
      <c r="A322" s="204">
        <v>14</v>
      </c>
      <c r="B322" s="205">
        <v>30</v>
      </c>
      <c r="C322" s="289" t="s">
        <v>825</v>
      </c>
      <c r="D322" s="63" t="s">
        <v>826</v>
      </c>
      <c r="E322" s="206">
        <v>38</v>
      </c>
      <c r="F322" s="207">
        <v>38</v>
      </c>
    </row>
    <row r="323" spans="1:6" x14ac:dyDescent="0.2">
      <c r="A323" s="204">
        <v>15</v>
      </c>
      <c r="B323" s="205">
        <v>1</v>
      </c>
      <c r="C323" s="289" t="s">
        <v>827</v>
      </c>
      <c r="D323" s="63" t="s">
        <v>828</v>
      </c>
      <c r="E323" s="206">
        <v>51</v>
      </c>
      <c r="F323" s="207">
        <v>44</v>
      </c>
    </row>
    <row r="324" spans="1:6" x14ac:dyDescent="0.2">
      <c r="A324" s="204">
        <v>15</v>
      </c>
      <c r="B324" s="205">
        <v>2</v>
      </c>
      <c r="C324" s="289" t="s">
        <v>829</v>
      </c>
      <c r="D324" s="63" t="s">
        <v>830</v>
      </c>
      <c r="E324" s="206">
        <v>33</v>
      </c>
      <c r="F324" s="207">
        <v>34</v>
      </c>
    </row>
    <row r="325" spans="1:6" x14ac:dyDescent="0.2">
      <c r="A325" s="204">
        <v>15</v>
      </c>
      <c r="B325" s="205">
        <v>3</v>
      </c>
      <c r="C325" s="289" t="s">
        <v>831</v>
      </c>
      <c r="D325" s="63" t="s">
        <v>832</v>
      </c>
      <c r="E325" s="206">
        <v>161</v>
      </c>
      <c r="F325" s="207">
        <v>164</v>
      </c>
    </row>
    <row r="326" spans="1:6" x14ac:dyDescent="0.2">
      <c r="A326" s="204">
        <v>15</v>
      </c>
      <c r="B326" s="205">
        <v>4</v>
      </c>
      <c r="C326" s="289" t="s">
        <v>833</v>
      </c>
      <c r="D326" s="63" t="s">
        <v>834</v>
      </c>
      <c r="E326" s="206">
        <v>82</v>
      </c>
      <c r="F326" s="207">
        <v>85</v>
      </c>
    </row>
    <row r="327" spans="1:6" x14ac:dyDescent="0.2">
      <c r="A327" s="204">
        <v>15</v>
      </c>
      <c r="B327" s="205">
        <v>5</v>
      </c>
      <c r="C327" s="289" t="s">
        <v>835</v>
      </c>
      <c r="D327" s="63" t="s">
        <v>836</v>
      </c>
      <c r="E327" s="206">
        <v>36</v>
      </c>
      <c r="F327" s="207">
        <v>37</v>
      </c>
    </row>
    <row r="328" spans="1:6" x14ac:dyDescent="0.2">
      <c r="A328" s="204">
        <v>15</v>
      </c>
      <c r="B328" s="205">
        <v>6</v>
      </c>
      <c r="C328" s="289" t="s">
        <v>837</v>
      </c>
      <c r="D328" s="63" t="s">
        <v>838</v>
      </c>
      <c r="E328" s="206">
        <v>84</v>
      </c>
      <c r="F328" s="207">
        <v>89</v>
      </c>
    </row>
    <row r="329" spans="1:6" x14ac:dyDescent="0.2">
      <c r="A329" s="204">
        <v>15</v>
      </c>
      <c r="B329" s="205">
        <v>7</v>
      </c>
      <c r="C329" s="289" t="s">
        <v>839</v>
      </c>
      <c r="D329" s="63" t="s">
        <v>840</v>
      </c>
      <c r="E329" s="206">
        <v>54</v>
      </c>
      <c r="F329" s="207">
        <v>55</v>
      </c>
    </row>
    <row r="330" spans="1:6" x14ac:dyDescent="0.2">
      <c r="A330" s="204">
        <v>15</v>
      </c>
      <c r="B330" s="205">
        <v>8</v>
      </c>
      <c r="C330" s="289" t="s">
        <v>841</v>
      </c>
      <c r="D330" s="63" t="s">
        <v>842</v>
      </c>
      <c r="E330" s="206">
        <v>19</v>
      </c>
      <c r="F330" s="207">
        <v>17</v>
      </c>
    </row>
    <row r="331" spans="1:6" x14ac:dyDescent="0.2">
      <c r="A331" s="204">
        <v>15</v>
      </c>
      <c r="B331" s="205">
        <v>9</v>
      </c>
      <c r="C331" s="289" t="s">
        <v>843</v>
      </c>
      <c r="D331" s="63" t="s">
        <v>844</v>
      </c>
      <c r="E331" s="206">
        <v>35</v>
      </c>
      <c r="F331" s="207">
        <v>36</v>
      </c>
    </row>
    <row r="332" spans="1:6" x14ac:dyDescent="0.2">
      <c r="A332" s="204">
        <v>15</v>
      </c>
      <c r="B332" s="205">
        <v>10</v>
      </c>
      <c r="C332" s="289" t="s">
        <v>845</v>
      </c>
      <c r="D332" s="63" t="s">
        <v>846</v>
      </c>
      <c r="E332" s="206">
        <v>16</v>
      </c>
      <c r="F332" s="207">
        <v>15</v>
      </c>
    </row>
    <row r="333" spans="1:6" x14ac:dyDescent="0.2">
      <c r="A333" s="204">
        <v>15</v>
      </c>
      <c r="B333" s="205">
        <v>11</v>
      </c>
      <c r="C333" s="289" t="s">
        <v>847</v>
      </c>
      <c r="D333" s="63" t="s">
        <v>848</v>
      </c>
      <c r="E333" s="206">
        <v>25</v>
      </c>
      <c r="F333" s="207">
        <v>24</v>
      </c>
    </row>
    <row r="334" spans="1:6" x14ac:dyDescent="0.2">
      <c r="A334" s="204">
        <v>15</v>
      </c>
      <c r="B334" s="205">
        <v>12</v>
      </c>
      <c r="C334" s="289" t="s">
        <v>849</v>
      </c>
      <c r="D334" s="63" t="s">
        <v>850</v>
      </c>
      <c r="E334" s="206">
        <v>38</v>
      </c>
      <c r="F334" s="207">
        <v>35</v>
      </c>
    </row>
    <row r="335" spans="1:6" x14ac:dyDescent="0.2">
      <c r="A335" s="204">
        <v>15</v>
      </c>
      <c r="B335" s="205">
        <v>13</v>
      </c>
      <c r="C335" s="289" t="s">
        <v>851</v>
      </c>
      <c r="D335" s="63" t="s">
        <v>852</v>
      </c>
      <c r="E335" s="206">
        <v>29</v>
      </c>
      <c r="F335" s="207">
        <v>27</v>
      </c>
    </row>
    <row r="336" spans="1:6" x14ac:dyDescent="0.2">
      <c r="A336" s="204">
        <v>15</v>
      </c>
      <c r="B336" s="205">
        <v>14</v>
      </c>
      <c r="C336" s="289" t="s">
        <v>853</v>
      </c>
      <c r="D336" s="63" t="s">
        <v>854</v>
      </c>
      <c r="E336" s="206">
        <v>63</v>
      </c>
      <c r="F336" s="207">
        <v>66</v>
      </c>
    </row>
    <row r="337" spans="1:6" x14ac:dyDescent="0.2">
      <c r="A337" s="204">
        <v>15</v>
      </c>
      <c r="B337" s="205">
        <v>15</v>
      </c>
      <c r="C337" s="289" t="s">
        <v>855</v>
      </c>
      <c r="D337" s="63" t="s">
        <v>856</v>
      </c>
      <c r="E337" s="206">
        <v>38</v>
      </c>
      <c r="F337" s="207">
        <v>40</v>
      </c>
    </row>
    <row r="338" spans="1:6" x14ac:dyDescent="0.2">
      <c r="A338" s="204">
        <v>15</v>
      </c>
      <c r="B338" s="205">
        <v>16</v>
      </c>
      <c r="C338" s="289" t="s">
        <v>857</v>
      </c>
      <c r="D338" s="63" t="s">
        <v>858</v>
      </c>
      <c r="E338" s="206">
        <v>177</v>
      </c>
      <c r="F338" s="207">
        <v>185</v>
      </c>
    </row>
    <row r="339" spans="1:6" x14ac:dyDescent="0.2">
      <c r="A339" s="204">
        <v>15</v>
      </c>
      <c r="B339" s="205">
        <v>17</v>
      </c>
      <c r="C339" s="289" t="s">
        <v>859</v>
      </c>
      <c r="D339" s="63" t="s">
        <v>860</v>
      </c>
      <c r="E339" s="206">
        <v>79</v>
      </c>
      <c r="F339" s="207">
        <v>81</v>
      </c>
    </row>
    <row r="340" spans="1:6" x14ac:dyDescent="0.2">
      <c r="A340" s="204">
        <v>15</v>
      </c>
      <c r="B340" s="205">
        <v>18</v>
      </c>
      <c r="C340" s="289" t="s">
        <v>861</v>
      </c>
      <c r="D340" s="63" t="s">
        <v>862</v>
      </c>
      <c r="E340" s="206">
        <v>69</v>
      </c>
      <c r="F340" s="207">
        <v>65</v>
      </c>
    </row>
    <row r="341" spans="1:6" x14ac:dyDescent="0.2">
      <c r="A341" s="204">
        <v>15</v>
      </c>
      <c r="B341" s="205">
        <v>21</v>
      </c>
      <c r="C341" s="289" t="s">
        <v>863</v>
      </c>
      <c r="D341" s="63" t="s">
        <v>864</v>
      </c>
      <c r="E341" s="206">
        <v>69</v>
      </c>
      <c r="F341" s="207">
        <v>72</v>
      </c>
    </row>
    <row r="342" spans="1:6" x14ac:dyDescent="0.2">
      <c r="A342" s="204">
        <v>15</v>
      </c>
      <c r="B342" s="205">
        <v>22</v>
      </c>
      <c r="C342" s="289" t="s">
        <v>865</v>
      </c>
      <c r="D342" s="63" t="s">
        <v>866</v>
      </c>
      <c r="E342" s="206">
        <v>92</v>
      </c>
      <c r="F342" s="207">
        <v>86</v>
      </c>
    </row>
    <row r="343" spans="1:6" x14ac:dyDescent="0.2">
      <c r="A343" s="204">
        <v>16</v>
      </c>
      <c r="B343" s="205">
        <v>1</v>
      </c>
      <c r="C343" s="289" t="s">
        <v>867</v>
      </c>
      <c r="D343" s="63" t="s">
        <v>868</v>
      </c>
      <c r="E343" s="206">
        <v>52</v>
      </c>
      <c r="F343" s="207">
        <v>53</v>
      </c>
    </row>
    <row r="344" spans="1:6" x14ac:dyDescent="0.2">
      <c r="A344" s="204">
        <v>16</v>
      </c>
      <c r="B344" s="205">
        <v>2</v>
      </c>
      <c r="C344" s="289" t="s">
        <v>869</v>
      </c>
      <c r="D344" s="63" t="s">
        <v>870</v>
      </c>
      <c r="E344" s="206">
        <v>53</v>
      </c>
      <c r="F344" s="207">
        <v>54</v>
      </c>
    </row>
    <row r="345" spans="1:6" x14ac:dyDescent="0.2">
      <c r="A345" s="204">
        <v>16</v>
      </c>
      <c r="B345" s="205">
        <v>3</v>
      </c>
      <c r="C345" s="289" t="s">
        <v>871</v>
      </c>
      <c r="D345" s="63" t="s">
        <v>872</v>
      </c>
      <c r="E345" s="206">
        <v>117</v>
      </c>
      <c r="F345" s="207">
        <v>123</v>
      </c>
    </row>
    <row r="346" spans="1:6" x14ac:dyDescent="0.2">
      <c r="A346" s="204">
        <v>16</v>
      </c>
      <c r="B346" s="205">
        <v>4</v>
      </c>
      <c r="C346" s="289" t="s">
        <v>873</v>
      </c>
      <c r="D346" s="63" t="s">
        <v>874</v>
      </c>
      <c r="E346" s="206">
        <v>27</v>
      </c>
      <c r="F346" s="207">
        <v>27</v>
      </c>
    </row>
    <row r="347" spans="1:6" x14ac:dyDescent="0.2">
      <c r="A347" s="204">
        <v>16</v>
      </c>
      <c r="B347" s="205">
        <v>5</v>
      </c>
      <c r="C347" s="289" t="s">
        <v>875</v>
      </c>
      <c r="D347" s="63" t="s">
        <v>876</v>
      </c>
      <c r="E347" s="206">
        <v>112</v>
      </c>
      <c r="F347" s="207">
        <v>111</v>
      </c>
    </row>
    <row r="348" spans="1:6" x14ac:dyDescent="0.2">
      <c r="A348" s="204">
        <v>16</v>
      </c>
      <c r="B348" s="205">
        <v>6</v>
      </c>
      <c r="C348" s="289" t="s">
        <v>877</v>
      </c>
      <c r="D348" s="63" t="s">
        <v>878</v>
      </c>
      <c r="E348" s="206">
        <v>86</v>
      </c>
      <c r="F348" s="207">
        <v>85</v>
      </c>
    </row>
    <row r="349" spans="1:6" x14ac:dyDescent="0.2">
      <c r="A349" s="204">
        <v>16</v>
      </c>
      <c r="B349" s="205">
        <v>7</v>
      </c>
      <c r="C349" s="289" t="s">
        <v>879</v>
      </c>
      <c r="D349" s="63" t="s">
        <v>880</v>
      </c>
      <c r="E349" s="206">
        <v>144</v>
      </c>
      <c r="F349" s="207">
        <v>138</v>
      </c>
    </row>
    <row r="350" spans="1:6" x14ac:dyDescent="0.2">
      <c r="A350" s="204">
        <v>16</v>
      </c>
      <c r="B350" s="205">
        <v>8</v>
      </c>
      <c r="C350" s="289" t="s">
        <v>881</v>
      </c>
      <c r="D350" s="63" t="s">
        <v>882</v>
      </c>
      <c r="E350" s="206">
        <v>9</v>
      </c>
      <c r="F350" s="207">
        <v>9</v>
      </c>
    </row>
    <row r="351" spans="1:6" x14ac:dyDescent="0.2">
      <c r="A351" s="204">
        <v>16</v>
      </c>
      <c r="B351" s="205">
        <v>9</v>
      </c>
      <c r="C351" s="289" t="s">
        <v>883</v>
      </c>
      <c r="D351" s="63" t="s">
        <v>884</v>
      </c>
      <c r="E351" s="206">
        <v>79</v>
      </c>
      <c r="F351" s="207">
        <v>73</v>
      </c>
    </row>
    <row r="352" spans="1:6" x14ac:dyDescent="0.2">
      <c r="A352" s="204">
        <v>16</v>
      </c>
      <c r="B352" s="205">
        <v>10</v>
      </c>
      <c r="C352" s="289" t="s">
        <v>885</v>
      </c>
      <c r="D352" s="63" t="s">
        <v>886</v>
      </c>
      <c r="E352" s="206">
        <v>4</v>
      </c>
      <c r="F352" s="207">
        <v>7</v>
      </c>
    </row>
    <row r="353" spans="1:6" x14ac:dyDescent="0.2">
      <c r="A353" s="204">
        <v>16</v>
      </c>
      <c r="B353" s="205">
        <v>11</v>
      </c>
      <c r="C353" s="289" t="s">
        <v>887</v>
      </c>
      <c r="D353" s="63" t="s">
        <v>888</v>
      </c>
      <c r="E353" s="206">
        <v>54</v>
      </c>
      <c r="F353" s="207">
        <v>51</v>
      </c>
    </row>
    <row r="354" spans="1:6" x14ac:dyDescent="0.2">
      <c r="A354" s="204">
        <v>16</v>
      </c>
      <c r="B354" s="205">
        <v>12</v>
      </c>
      <c r="C354" s="289" t="s">
        <v>889</v>
      </c>
      <c r="D354" s="63" t="s">
        <v>890</v>
      </c>
      <c r="E354" s="206">
        <v>44</v>
      </c>
      <c r="F354" s="207">
        <v>40</v>
      </c>
    </row>
    <row r="355" spans="1:6" x14ac:dyDescent="0.2">
      <c r="A355" s="204">
        <v>16</v>
      </c>
      <c r="B355" s="205">
        <v>13</v>
      </c>
      <c r="C355" s="289" t="s">
        <v>891</v>
      </c>
      <c r="D355" s="63" t="s">
        <v>892</v>
      </c>
      <c r="E355" s="206">
        <v>37</v>
      </c>
      <c r="F355" s="207">
        <v>33</v>
      </c>
    </row>
    <row r="356" spans="1:6" x14ac:dyDescent="0.2">
      <c r="A356" s="204">
        <v>16</v>
      </c>
      <c r="B356" s="205">
        <v>14</v>
      </c>
      <c r="C356" s="289" t="s">
        <v>893</v>
      </c>
      <c r="D356" s="63" t="s">
        <v>894</v>
      </c>
      <c r="E356" s="206">
        <v>40</v>
      </c>
      <c r="F356" s="207">
        <v>39</v>
      </c>
    </row>
    <row r="357" spans="1:6" x14ac:dyDescent="0.2">
      <c r="A357" s="204">
        <v>16</v>
      </c>
      <c r="B357" s="205">
        <v>15</v>
      </c>
      <c r="C357" s="289" t="s">
        <v>895</v>
      </c>
      <c r="D357" s="63" t="s">
        <v>896</v>
      </c>
      <c r="E357" s="206">
        <v>64</v>
      </c>
      <c r="F357" s="207">
        <v>55</v>
      </c>
    </row>
    <row r="358" spans="1:6" x14ac:dyDescent="0.2">
      <c r="A358" s="204">
        <v>16</v>
      </c>
      <c r="B358" s="205">
        <v>16</v>
      </c>
      <c r="C358" s="289" t="s">
        <v>897</v>
      </c>
      <c r="D358" s="63" t="s">
        <v>898</v>
      </c>
      <c r="E358" s="206">
        <v>6</v>
      </c>
      <c r="F358" s="207">
        <v>5</v>
      </c>
    </row>
    <row r="359" spans="1:6" x14ac:dyDescent="0.2">
      <c r="A359" s="204">
        <v>16</v>
      </c>
      <c r="B359" s="205">
        <v>17</v>
      </c>
      <c r="C359" s="289" t="s">
        <v>899</v>
      </c>
      <c r="D359" s="63" t="s">
        <v>900</v>
      </c>
      <c r="E359" s="206">
        <v>129</v>
      </c>
      <c r="F359" s="207">
        <v>131</v>
      </c>
    </row>
    <row r="360" spans="1:6" x14ac:dyDescent="0.2">
      <c r="A360" s="204">
        <v>16</v>
      </c>
      <c r="B360" s="205">
        <v>18</v>
      </c>
      <c r="C360" s="289" t="s">
        <v>901</v>
      </c>
      <c r="D360" s="63" t="s">
        <v>902</v>
      </c>
      <c r="E360" s="206">
        <v>58</v>
      </c>
      <c r="F360" s="207">
        <v>55</v>
      </c>
    </row>
    <row r="361" spans="1:6" x14ac:dyDescent="0.2">
      <c r="A361" s="204">
        <v>16</v>
      </c>
      <c r="B361" s="205">
        <v>19</v>
      </c>
      <c r="C361" s="289" t="s">
        <v>903</v>
      </c>
      <c r="D361" s="63" t="s">
        <v>904</v>
      </c>
      <c r="E361" s="206">
        <v>22</v>
      </c>
      <c r="F361" s="207">
        <v>20</v>
      </c>
    </row>
    <row r="362" spans="1:6" x14ac:dyDescent="0.2">
      <c r="A362" s="204">
        <v>16</v>
      </c>
      <c r="B362" s="205">
        <v>20</v>
      </c>
      <c r="C362" s="289" t="s">
        <v>905</v>
      </c>
      <c r="D362" s="63" t="s">
        <v>906</v>
      </c>
      <c r="E362" s="206">
        <v>30</v>
      </c>
      <c r="F362" s="207">
        <v>25</v>
      </c>
    </row>
    <row r="363" spans="1:6" x14ac:dyDescent="0.2">
      <c r="A363" s="204">
        <v>16</v>
      </c>
      <c r="B363" s="205">
        <v>21</v>
      </c>
      <c r="C363" s="289" t="s">
        <v>907</v>
      </c>
      <c r="D363" s="63" t="s">
        <v>908</v>
      </c>
      <c r="E363" s="206">
        <v>15</v>
      </c>
      <c r="F363" s="207">
        <v>15</v>
      </c>
    </row>
    <row r="364" spans="1:6" x14ac:dyDescent="0.2">
      <c r="A364" s="204">
        <v>16</v>
      </c>
      <c r="B364" s="205">
        <v>22</v>
      </c>
      <c r="C364" s="289" t="s">
        <v>909</v>
      </c>
      <c r="D364" s="63" t="s">
        <v>910</v>
      </c>
      <c r="E364" s="206">
        <v>26</v>
      </c>
      <c r="F364" s="207">
        <v>26</v>
      </c>
    </row>
    <row r="365" spans="1:6" x14ac:dyDescent="0.2">
      <c r="A365" s="204">
        <v>16</v>
      </c>
      <c r="B365" s="205">
        <v>23</v>
      </c>
      <c r="C365" s="289" t="s">
        <v>911</v>
      </c>
      <c r="D365" s="63" t="s">
        <v>912</v>
      </c>
      <c r="E365" s="206">
        <v>15</v>
      </c>
      <c r="F365" s="207">
        <v>16</v>
      </c>
    </row>
    <row r="366" spans="1:6" x14ac:dyDescent="0.2">
      <c r="A366" s="204">
        <v>16</v>
      </c>
      <c r="B366" s="205">
        <v>24</v>
      </c>
      <c r="C366" s="289" t="s">
        <v>913</v>
      </c>
      <c r="D366" s="63" t="s">
        <v>914</v>
      </c>
      <c r="E366" s="206">
        <v>129</v>
      </c>
      <c r="F366" s="207">
        <v>128</v>
      </c>
    </row>
    <row r="367" spans="1:6" x14ac:dyDescent="0.2">
      <c r="A367" s="204">
        <v>16</v>
      </c>
      <c r="B367" s="205">
        <v>26</v>
      </c>
      <c r="C367" s="289" t="s">
        <v>915</v>
      </c>
      <c r="D367" s="63" t="s">
        <v>916</v>
      </c>
      <c r="E367" s="206">
        <v>74</v>
      </c>
      <c r="F367" s="207">
        <v>76</v>
      </c>
    </row>
    <row r="368" spans="1:6" x14ac:dyDescent="0.2">
      <c r="A368" s="204">
        <v>16</v>
      </c>
      <c r="B368" s="205">
        <v>27</v>
      </c>
      <c r="C368" s="289" t="s">
        <v>917</v>
      </c>
      <c r="D368" s="63" t="s">
        <v>918</v>
      </c>
      <c r="E368" s="206">
        <v>27</v>
      </c>
      <c r="F368" s="207">
        <v>27</v>
      </c>
    </row>
    <row r="369" spans="1:6" x14ac:dyDescent="0.2">
      <c r="A369" s="204">
        <v>16</v>
      </c>
      <c r="B369" s="205">
        <v>28</v>
      </c>
      <c r="C369" s="289" t="s">
        <v>919</v>
      </c>
      <c r="D369" s="63" t="s">
        <v>920</v>
      </c>
      <c r="E369" s="206">
        <v>35</v>
      </c>
      <c r="F369" s="207">
        <v>35</v>
      </c>
    </row>
    <row r="370" spans="1:6" x14ac:dyDescent="0.2">
      <c r="A370" s="204">
        <v>17</v>
      </c>
      <c r="B370" s="205">
        <v>1</v>
      </c>
      <c r="C370" s="289" t="s">
        <v>921</v>
      </c>
      <c r="D370" s="63" t="s">
        <v>922</v>
      </c>
      <c r="E370" s="206">
        <v>62</v>
      </c>
      <c r="F370" s="207">
        <v>64</v>
      </c>
    </row>
    <row r="371" spans="1:6" x14ac:dyDescent="0.2">
      <c r="A371" s="204">
        <v>17</v>
      </c>
      <c r="B371" s="205">
        <v>2</v>
      </c>
      <c r="C371" s="289" t="s">
        <v>923</v>
      </c>
      <c r="D371" s="63" t="s">
        <v>924</v>
      </c>
      <c r="E371" s="206">
        <v>48</v>
      </c>
      <c r="F371" s="207">
        <v>51</v>
      </c>
    </row>
    <row r="372" spans="1:6" x14ac:dyDescent="0.2">
      <c r="A372" s="204">
        <v>17</v>
      </c>
      <c r="B372" s="205">
        <v>3</v>
      </c>
      <c r="C372" s="289" t="s">
        <v>925</v>
      </c>
      <c r="D372" s="63" t="s">
        <v>926</v>
      </c>
      <c r="E372" s="206">
        <v>229</v>
      </c>
      <c r="F372" s="207">
        <v>224</v>
      </c>
    </row>
    <row r="373" spans="1:6" x14ac:dyDescent="0.2">
      <c r="A373" s="204">
        <v>17</v>
      </c>
      <c r="B373" s="205">
        <v>4</v>
      </c>
      <c r="C373" s="289" t="s">
        <v>927</v>
      </c>
      <c r="D373" s="63" t="s">
        <v>928</v>
      </c>
      <c r="E373" s="206">
        <v>26</v>
      </c>
      <c r="F373" s="207">
        <v>27</v>
      </c>
    </row>
    <row r="374" spans="1:6" x14ac:dyDescent="0.2">
      <c r="A374" s="204">
        <v>17</v>
      </c>
      <c r="B374" s="205">
        <v>5</v>
      </c>
      <c r="C374" s="289" t="s">
        <v>929</v>
      </c>
      <c r="D374" s="63" t="s">
        <v>930</v>
      </c>
      <c r="E374" s="206">
        <v>27</v>
      </c>
      <c r="F374" s="207">
        <v>23</v>
      </c>
    </row>
    <row r="375" spans="1:6" x14ac:dyDescent="0.2">
      <c r="A375" s="204">
        <v>17</v>
      </c>
      <c r="B375" s="205">
        <v>6</v>
      </c>
      <c r="C375" s="289" t="s">
        <v>931</v>
      </c>
      <c r="D375" s="63" t="s">
        <v>932</v>
      </c>
      <c r="E375" s="206">
        <v>11</v>
      </c>
      <c r="F375" s="207">
        <v>12</v>
      </c>
    </row>
    <row r="376" spans="1:6" x14ac:dyDescent="0.2">
      <c r="A376" s="204">
        <v>17</v>
      </c>
      <c r="B376" s="205">
        <v>7</v>
      </c>
      <c r="C376" s="289" t="s">
        <v>933</v>
      </c>
      <c r="D376" s="63" t="s">
        <v>934</v>
      </c>
      <c r="E376" s="206">
        <v>37</v>
      </c>
      <c r="F376" s="207">
        <v>38</v>
      </c>
    </row>
    <row r="377" spans="1:6" x14ac:dyDescent="0.2">
      <c r="A377" s="204">
        <v>17</v>
      </c>
      <c r="B377" s="205">
        <v>8</v>
      </c>
      <c r="C377" s="289" t="s">
        <v>935</v>
      </c>
      <c r="D377" s="63" t="s">
        <v>936</v>
      </c>
      <c r="E377" s="206">
        <v>10</v>
      </c>
      <c r="F377" s="207">
        <v>14</v>
      </c>
    </row>
    <row r="378" spans="1:6" x14ac:dyDescent="0.2">
      <c r="A378" s="204">
        <v>17</v>
      </c>
      <c r="B378" s="205">
        <v>9</v>
      </c>
      <c r="C378" s="289" t="s">
        <v>937</v>
      </c>
      <c r="D378" s="63" t="s">
        <v>938</v>
      </c>
      <c r="E378" s="206">
        <v>96</v>
      </c>
      <c r="F378" s="207">
        <v>104</v>
      </c>
    </row>
    <row r="379" spans="1:6" x14ac:dyDescent="0.2">
      <c r="A379" s="204">
        <v>17</v>
      </c>
      <c r="B379" s="205">
        <v>10</v>
      </c>
      <c r="C379" s="289" t="s">
        <v>939</v>
      </c>
      <c r="D379" s="63" t="s">
        <v>940</v>
      </c>
      <c r="E379" s="206">
        <v>94</v>
      </c>
      <c r="F379" s="207">
        <v>89</v>
      </c>
    </row>
    <row r="380" spans="1:6" x14ac:dyDescent="0.2">
      <c r="A380" s="204">
        <v>17</v>
      </c>
      <c r="B380" s="205">
        <v>11</v>
      </c>
      <c r="C380" s="289" t="s">
        <v>941</v>
      </c>
      <c r="D380" s="63" t="s">
        <v>942</v>
      </c>
      <c r="E380" s="206">
        <v>54</v>
      </c>
      <c r="F380" s="207">
        <v>58</v>
      </c>
    </row>
    <row r="381" spans="1:6" x14ac:dyDescent="0.2">
      <c r="A381" s="204">
        <v>17</v>
      </c>
      <c r="B381" s="205">
        <v>12</v>
      </c>
      <c r="C381" s="289" t="s">
        <v>943</v>
      </c>
      <c r="D381" s="63" t="s">
        <v>944</v>
      </c>
      <c r="E381" s="206">
        <v>22</v>
      </c>
      <c r="F381" s="207">
        <v>21</v>
      </c>
    </row>
    <row r="382" spans="1:6" x14ac:dyDescent="0.2">
      <c r="A382" s="204">
        <v>17</v>
      </c>
      <c r="B382" s="205">
        <v>13</v>
      </c>
      <c r="C382" s="289" t="s">
        <v>945</v>
      </c>
      <c r="D382" s="63" t="s">
        <v>946</v>
      </c>
      <c r="E382" s="206">
        <v>92</v>
      </c>
      <c r="F382" s="207">
        <v>96</v>
      </c>
    </row>
    <row r="383" spans="1:6" x14ac:dyDescent="0.2">
      <c r="A383" s="204">
        <v>17</v>
      </c>
      <c r="B383" s="205">
        <v>14</v>
      </c>
      <c r="C383" s="289" t="s">
        <v>947</v>
      </c>
      <c r="D383" s="63" t="s">
        <v>948</v>
      </c>
      <c r="E383" s="206">
        <v>7</v>
      </c>
      <c r="F383" s="207">
        <v>10</v>
      </c>
    </row>
    <row r="384" spans="1:6" x14ac:dyDescent="0.2">
      <c r="A384" s="204">
        <v>17</v>
      </c>
      <c r="B384" s="205">
        <v>15</v>
      </c>
      <c r="C384" s="289" t="s">
        <v>949</v>
      </c>
      <c r="D384" s="63" t="s">
        <v>950</v>
      </c>
      <c r="E384" s="206">
        <v>238</v>
      </c>
      <c r="F384" s="207">
        <v>228</v>
      </c>
    </row>
    <row r="385" spans="1:6" x14ac:dyDescent="0.2">
      <c r="A385" s="204">
        <v>17</v>
      </c>
      <c r="B385" s="205">
        <v>16</v>
      </c>
      <c r="C385" s="289" t="s">
        <v>951</v>
      </c>
      <c r="D385" s="63" t="s">
        <v>952</v>
      </c>
      <c r="E385" s="206">
        <v>58</v>
      </c>
      <c r="F385" s="207">
        <v>53</v>
      </c>
    </row>
    <row r="386" spans="1:6" x14ac:dyDescent="0.2">
      <c r="A386" s="204">
        <v>17</v>
      </c>
      <c r="B386" s="205">
        <v>17</v>
      </c>
      <c r="C386" s="289" t="s">
        <v>953</v>
      </c>
      <c r="D386" s="63" t="s">
        <v>954</v>
      </c>
      <c r="E386" s="206">
        <v>16</v>
      </c>
      <c r="F386" s="207">
        <v>14</v>
      </c>
    </row>
    <row r="387" spans="1:6" x14ac:dyDescent="0.2">
      <c r="A387" s="204">
        <v>17</v>
      </c>
      <c r="B387" s="205">
        <v>18</v>
      </c>
      <c r="C387" s="289" t="s">
        <v>955</v>
      </c>
      <c r="D387" s="63" t="s">
        <v>956</v>
      </c>
      <c r="E387" s="206">
        <v>41</v>
      </c>
      <c r="F387" s="207">
        <v>45</v>
      </c>
    </row>
    <row r="388" spans="1:6" x14ac:dyDescent="0.2">
      <c r="A388" s="204">
        <v>17</v>
      </c>
      <c r="B388" s="205">
        <v>19</v>
      </c>
      <c r="C388" s="289" t="s">
        <v>957</v>
      </c>
      <c r="D388" s="63" t="s">
        <v>958</v>
      </c>
      <c r="E388" s="206">
        <v>40</v>
      </c>
      <c r="F388" s="207">
        <v>39</v>
      </c>
    </row>
    <row r="389" spans="1:6" x14ac:dyDescent="0.2">
      <c r="A389" s="204">
        <v>17</v>
      </c>
      <c r="B389" s="205">
        <v>20</v>
      </c>
      <c r="C389" s="289" t="s">
        <v>959</v>
      </c>
      <c r="D389" s="63" t="s">
        <v>960</v>
      </c>
      <c r="E389" s="206">
        <v>23</v>
      </c>
      <c r="F389" s="207">
        <v>20</v>
      </c>
    </row>
    <row r="390" spans="1:6" x14ac:dyDescent="0.2">
      <c r="A390" s="204">
        <v>17</v>
      </c>
      <c r="B390" s="205">
        <v>21</v>
      </c>
      <c r="C390" s="289" t="s">
        <v>961</v>
      </c>
      <c r="D390" s="63" t="s">
        <v>962</v>
      </c>
      <c r="E390" s="206">
        <v>48</v>
      </c>
      <c r="F390" s="207">
        <v>51</v>
      </c>
    </row>
    <row r="391" spans="1:6" x14ac:dyDescent="0.2">
      <c r="A391" s="204">
        <v>17</v>
      </c>
      <c r="B391" s="205">
        <v>22</v>
      </c>
      <c r="C391" s="289" t="s">
        <v>963</v>
      </c>
      <c r="D391" s="63" t="s">
        <v>964</v>
      </c>
      <c r="E391" s="206">
        <v>66</v>
      </c>
      <c r="F391" s="207">
        <v>69</v>
      </c>
    </row>
    <row r="392" spans="1:6" x14ac:dyDescent="0.2">
      <c r="A392" s="204">
        <v>17</v>
      </c>
      <c r="B392" s="205">
        <v>23</v>
      </c>
      <c r="C392" s="289" t="s">
        <v>965</v>
      </c>
      <c r="D392" s="63" t="s">
        <v>966</v>
      </c>
      <c r="E392" s="206">
        <v>9</v>
      </c>
      <c r="F392" s="207">
        <v>11</v>
      </c>
    </row>
    <row r="393" spans="1:6" x14ac:dyDescent="0.2">
      <c r="A393" s="204">
        <v>17</v>
      </c>
      <c r="B393" s="205">
        <v>24</v>
      </c>
      <c r="C393" s="289" t="s">
        <v>967</v>
      </c>
      <c r="D393" s="63" t="s">
        <v>968</v>
      </c>
      <c r="E393" s="206">
        <v>8</v>
      </c>
      <c r="F393" s="207">
        <v>9</v>
      </c>
    </row>
    <row r="394" spans="1:6" x14ac:dyDescent="0.2">
      <c r="A394" s="204">
        <v>17</v>
      </c>
      <c r="B394" s="205">
        <v>25</v>
      </c>
      <c r="C394" s="289" t="s">
        <v>969</v>
      </c>
      <c r="D394" s="63" t="s">
        <v>970</v>
      </c>
      <c r="E394" s="206">
        <v>8</v>
      </c>
      <c r="F394" s="207">
        <v>7</v>
      </c>
    </row>
    <row r="395" spans="1:6" x14ac:dyDescent="0.2">
      <c r="A395" s="204">
        <v>17</v>
      </c>
      <c r="B395" s="205">
        <v>26</v>
      </c>
      <c r="C395" s="289" t="s">
        <v>971</v>
      </c>
      <c r="D395" s="63" t="s">
        <v>972</v>
      </c>
      <c r="E395" s="206">
        <v>31</v>
      </c>
      <c r="F395" s="207">
        <v>29</v>
      </c>
    </row>
    <row r="396" spans="1:6" x14ac:dyDescent="0.2">
      <c r="A396" s="204">
        <v>17</v>
      </c>
      <c r="B396" s="205">
        <v>27</v>
      </c>
      <c r="C396" s="289" t="s">
        <v>973</v>
      </c>
      <c r="D396" s="63" t="s">
        <v>974</v>
      </c>
      <c r="E396" s="206">
        <v>13</v>
      </c>
      <c r="F396" s="207">
        <v>15</v>
      </c>
    </row>
    <row r="397" spans="1:6" x14ac:dyDescent="0.2">
      <c r="A397" s="204">
        <v>17</v>
      </c>
      <c r="B397" s="205">
        <v>28</v>
      </c>
      <c r="C397" s="289" t="s">
        <v>975</v>
      </c>
      <c r="D397" s="63" t="s">
        <v>976</v>
      </c>
      <c r="E397" s="206">
        <v>5</v>
      </c>
      <c r="F397" s="207">
        <v>5</v>
      </c>
    </row>
    <row r="398" spans="1:6" x14ac:dyDescent="0.2">
      <c r="A398" s="204">
        <v>17</v>
      </c>
      <c r="B398" s="205">
        <v>29</v>
      </c>
      <c r="C398" s="289" t="s">
        <v>977</v>
      </c>
      <c r="D398" s="63" t="s">
        <v>978</v>
      </c>
      <c r="E398" s="206">
        <v>4</v>
      </c>
      <c r="F398" s="207">
        <v>4</v>
      </c>
    </row>
    <row r="399" spans="1:6" x14ac:dyDescent="0.2">
      <c r="A399" s="204">
        <v>17</v>
      </c>
      <c r="B399" s="205">
        <v>30</v>
      </c>
      <c r="C399" s="289" t="s">
        <v>979</v>
      </c>
      <c r="D399" s="63" t="s">
        <v>980</v>
      </c>
      <c r="E399" s="206">
        <v>43</v>
      </c>
      <c r="F399" s="207">
        <v>40</v>
      </c>
    </row>
    <row r="400" spans="1:6" x14ac:dyDescent="0.2">
      <c r="A400" s="204">
        <v>17</v>
      </c>
      <c r="B400" s="205">
        <v>31</v>
      </c>
      <c r="C400" s="289" t="s">
        <v>981</v>
      </c>
      <c r="D400" s="63" t="s">
        <v>982</v>
      </c>
      <c r="E400" s="206">
        <v>177</v>
      </c>
      <c r="F400" s="207">
        <v>181</v>
      </c>
    </row>
    <row r="401" spans="1:6" x14ac:dyDescent="0.2">
      <c r="A401" s="204">
        <v>17</v>
      </c>
      <c r="B401" s="205">
        <v>32</v>
      </c>
      <c r="C401" s="289" t="s">
        <v>983</v>
      </c>
      <c r="D401" s="63" t="s">
        <v>984</v>
      </c>
      <c r="E401" s="206">
        <v>32</v>
      </c>
      <c r="F401" s="207">
        <v>32</v>
      </c>
    </row>
    <row r="402" spans="1:6" x14ac:dyDescent="0.2">
      <c r="A402" s="204">
        <v>17</v>
      </c>
      <c r="B402" s="205">
        <v>33</v>
      </c>
      <c r="C402" s="289" t="s">
        <v>985</v>
      </c>
      <c r="D402" s="63" t="s">
        <v>986</v>
      </c>
      <c r="E402" s="206">
        <v>4</v>
      </c>
      <c r="F402" s="207">
        <v>4</v>
      </c>
    </row>
    <row r="403" spans="1:6" x14ac:dyDescent="0.2">
      <c r="A403" s="204">
        <v>17</v>
      </c>
      <c r="B403" s="205">
        <v>34</v>
      </c>
      <c r="C403" s="289" t="s">
        <v>987</v>
      </c>
      <c r="D403" s="63" t="s">
        <v>988</v>
      </c>
      <c r="E403" s="206">
        <v>154</v>
      </c>
      <c r="F403" s="207">
        <v>155</v>
      </c>
    </row>
    <row r="404" spans="1:6" x14ac:dyDescent="0.2">
      <c r="A404" s="204">
        <v>17</v>
      </c>
      <c r="B404" s="205">
        <v>35</v>
      </c>
      <c r="C404" s="289" t="s">
        <v>989</v>
      </c>
      <c r="D404" s="63" t="s">
        <v>990</v>
      </c>
      <c r="E404" s="206">
        <v>64</v>
      </c>
      <c r="F404" s="207">
        <v>65</v>
      </c>
    </row>
    <row r="405" spans="1:6" x14ac:dyDescent="0.2">
      <c r="A405" s="204">
        <v>17</v>
      </c>
      <c r="B405" s="205">
        <v>36</v>
      </c>
      <c r="C405" s="289" t="s">
        <v>991</v>
      </c>
      <c r="D405" s="63" t="s">
        <v>992</v>
      </c>
      <c r="E405" s="206">
        <v>24</v>
      </c>
      <c r="F405" s="207">
        <v>23</v>
      </c>
    </row>
    <row r="406" spans="1:6" x14ac:dyDescent="0.2">
      <c r="A406" s="204">
        <v>17</v>
      </c>
      <c r="B406" s="205">
        <v>37</v>
      </c>
      <c r="C406" s="289" t="s">
        <v>993</v>
      </c>
      <c r="D406" s="63" t="s">
        <v>994</v>
      </c>
      <c r="E406" s="206">
        <v>101</v>
      </c>
      <c r="F406" s="207">
        <v>106</v>
      </c>
    </row>
    <row r="407" spans="1:6" x14ac:dyDescent="0.2">
      <c r="A407" s="204">
        <v>17</v>
      </c>
      <c r="B407" s="205">
        <v>38</v>
      </c>
      <c r="C407" s="289" t="s">
        <v>995</v>
      </c>
      <c r="D407" s="63" t="s">
        <v>996</v>
      </c>
      <c r="E407" s="206">
        <v>158</v>
      </c>
      <c r="F407" s="207">
        <v>160</v>
      </c>
    </row>
    <row r="408" spans="1:6" x14ac:dyDescent="0.2">
      <c r="A408" s="204">
        <v>17</v>
      </c>
      <c r="B408" s="205">
        <v>39</v>
      </c>
      <c r="C408" s="289" t="s">
        <v>997</v>
      </c>
      <c r="D408" s="63" t="s">
        <v>998</v>
      </c>
      <c r="E408" s="206">
        <v>121</v>
      </c>
      <c r="F408" s="207">
        <v>118</v>
      </c>
    </row>
    <row r="409" spans="1:6" x14ac:dyDescent="0.2">
      <c r="A409" s="204">
        <v>17</v>
      </c>
      <c r="B409" s="205">
        <v>40</v>
      </c>
      <c r="C409" s="289" t="s">
        <v>999</v>
      </c>
      <c r="D409" s="63" t="s">
        <v>1000</v>
      </c>
      <c r="E409" s="206">
        <v>33</v>
      </c>
      <c r="F409" s="207">
        <v>33</v>
      </c>
    </row>
    <row r="410" spans="1:6" x14ac:dyDescent="0.2">
      <c r="A410" s="204">
        <v>17</v>
      </c>
      <c r="B410" s="205">
        <v>41</v>
      </c>
      <c r="C410" s="289" t="s">
        <v>1001</v>
      </c>
      <c r="D410" s="63" t="s">
        <v>1002</v>
      </c>
      <c r="E410" s="206">
        <v>35</v>
      </c>
      <c r="F410" s="207">
        <v>35</v>
      </c>
    </row>
    <row r="411" spans="1:6" x14ac:dyDescent="0.2">
      <c r="A411" s="204">
        <v>17</v>
      </c>
      <c r="B411" s="205">
        <v>42</v>
      </c>
      <c r="C411" s="289" t="s">
        <v>1003</v>
      </c>
      <c r="D411" s="63" t="s">
        <v>1004</v>
      </c>
      <c r="E411" s="206">
        <v>113</v>
      </c>
      <c r="F411" s="207">
        <v>114</v>
      </c>
    </row>
    <row r="412" spans="1:6" x14ac:dyDescent="0.2">
      <c r="A412" s="204">
        <v>17</v>
      </c>
      <c r="B412" s="205">
        <v>43</v>
      </c>
      <c r="C412" s="289" t="s">
        <v>1005</v>
      </c>
      <c r="D412" s="63" t="s">
        <v>1006</v>
      </c>
      <c r="E412" s="206">
        <v>132</v>
      </c>
      <c r="F412" s="207">
        <v>130</v>
      </c>
    </row>
    <row r="413" spans="1:6" x14ac:dyDescent="0.2">
      <c r="A413" s="204">
        <v>17</v>
      </c>
      <c r="B413" s="205">
        <v>44</v>
      </c>
      <c r="C413" s="289" t="s">
        <v>1007</v>
      </c>
      <c r="D413" s="63" t="s">
        <v>1008</v>
      </c>
      <c r="E413" s="206">
        <v>18</v>
      </c>
      <c r="F413" s="207">
        <v>18</v>
      </c>
    </row>
    <row r="414" spans="1:6" x14ac:dyDescent="0.2">
      <c r="A414" s="204">
        <v>17</v>
      </c>
      <c r="B414" s="205">
        <v>45</v>
      </c>
      <c r="C414" s="289" t="s">
        <v>1009</v>
      </c>
      <c r="D414" s="63" t="s">
        <v>1010</v>
      </c>
      <c r="E414" s="206">
        <v>44</v>
      </c>
      <c r="F414" s="207">
        <v>42</v>
      </c>
    </row>
    <row r="415" spans="1:6" x14ac:dyDescent="0.2">
      <c r="A415" s="204">
        <v>17</v>
      </c>
      <c r="B415" s="205">
        <v>46</v>
      </c>
      <c r="C415" s="289" t="s">
        <v>1011</v>
      </c>
      <c r="D415" s="63" t="s">
        <v>17</v>
      </c>
      <c r="E415" s="206">
        <v>461</v>
      </c>
      <c r="F415" s="207">
        <v>455</v>
      </c>
    </row>
    <row r="416" spans="1:6" x14ac:dyDescent="0.2">
      <c r="A416" s="204">
        <v>17</v>
      </c>
      <c r="B416" s="205">
        <v>47</v>
      </c>
      <c r="C416" s="289" t="s">
        <v>1012</v>
      </c>
      <c r="D416" s="63" t="s">
        <v>1013</v>
      </c>
      <c r="E416" s="206">
        <v>138</v>
      </c>
      <c r="F416" s="207">
        <v>134</v>
      </c>
    </row>
    <row r="417" spans="1:6" x14ac:dyDescent="0.2">
      <c r="A417" s="204">
        <v>17</v>
      </c>
      <c r="B417" s="205">
        <v>48</v>
      </c>
      <c r="C417" s="289" t="s">
        <v>1014</v>
      </c>
      <c r="D417" s="63" t="s">
        <v>1015</v>
      </c>
      <c r="E417" s="206">
        <v>13</v>
      </c>
      <c r="F417" s="207">
        <v>13</v>
      </c>
    </row>
    <row r="418" spans="1:6" x14ac:dyDescent="0.2">
      <c r="A418" s="204">
        <v>17</v>
      </c>
      <c r="B418" s="205">
        <v>49</v>
      </c>
      <c r="C418" s="289" t="s">
        <v>1016</v>
      </c>
      <c r="D418" s="63" t="s">
        <v>1017</v>
      </c>
      <c r="E418" s="206">
        <v>41</v>
      </c>
      <c r="F418" s="207">
        <v>45</v>
      </c>
    </row>
    <row r="419" spans="1:6" x14ac:dyDescent="0.2">
      <c r="A419" s="204">
        <v>17</v>
      </c>
      <c r="B419" s="205">
        <v>50</v>
      </c>
      <c r="C419" s="289" t="s">
        <v>1018</v>
      </c>
      <c r="D419" s="63" t="s">
        <v>1019</v>
      </c>
      <c r="E419" s="206">
        <v>41</v>
      </c>
      <c r="F419" s="207">
        <v>40</v>
      </c>
    </row>
    <row r="420" spans="1:6" x14ac:dyDescent="0.2">
      <c r="A420" s="204">
        <v>17</v>
      </c>
      <c r="B420" s="205">
        <v>51</v>
      </c>
      <c r="C420" s="289" t="s">
        <v>1020</v>
      </c>
      <c r="D420" s="63" t="s">
        <v>1021</v>
      </c>
      <c r="E420" s="206">
        <v>36</v>
      </c>
      <c r="F420" s="207">
        <v>36</v>
      </c>
    </row>
    <row r="421" spans="1:6" x14ac:dyDescent="0.2">
      <c r="A421" s="204">
        <v>17</v>
      </c>
      <c r="B421" s="205">
        <v>52</v>
      </c>
      <c r="C421" s="289" t="s">
        <v>1022</v>
      </c>
      <c r="D421" s="63" t="s">
        <v>1023</v>
      </c>
      <c r="E421" s="206">
        <v>19</v>
      </c>
      <c r="F421" s="207">
        <v>17</v>
      </c>
    </row>
    <row r="422" spans="1:6" x14ac:dyDescent="0.2">
      <c r="A422" s="204">
        <v>18</v>
      </c>
      <c r="B422" s="205">
        <v>1</v>
      </c>
      <c r="C422" s="289" t="s">
        <v>1024</v>
      </c>
      <c r="D422" s="63" t="s">
        <v>1025</v>
      </c>
      <c r="E422" s="206">
        <v>6</v>
      </c>
      <c r="F422" s="207">
        <v>6</v>
      </c>
    </row>
    <row r="423" spans="1:6" x14ac:dyDescent="0.2">
      <c r="A423" s="204">
        <v>18</v>
      </c>
      <c r="B423" s="205">
        <v>2</v>
      </c>
      <c r="C423" s="289" t="s">
        <v>1026</v>
      </c>
      <c r="D423" s="63" t="s">
        <v>1027</v>
      </c>
      <c r="E423" s="206">
        <v>19</v>
      </c>
      <c r="F423" s="207">
        <v>17</v>
      </c>
    </row>
    <row r="424" spans="1:6" x14ac:dyDescent="0.2">
      <c r="A424" s="204">
        <v>18</v>
      </c>
      <c r="B424" s="205">
        <v>3</v>
      </c>
      <c r="C424" s="289" t="s">
        <v>1028</v>
      </c>
      <c r="D424" s="63" t="s">
        <v>1029</v>
      </c>
      <c r="E424" s="206">
        <v>59</v>
      </c>
      <c r="F424" s="207">
        <v>63</v>
      </c>
    </row>
    <row r="425" spans="1:6" x14ac:dyDescent="0.2">
      <c r="A425" s="204">
        <v>18</v>
      </c>
      <c r="B425" s="205">
        <v>4</v>
      </c>
      <c r="C425" s="289" t="s">
        <v>1030</v>
      </c>
      <c r="D425" s="63" t="s">
        <v>1031</v>
      </c>
      <c r="E425" s="206">
        <v>78</v>
      </c>
      <c r="F425" s="207">
        <v>75</v>
      </c>
    </row>
    <row r="426" spans="1:6" x14ac:dyDescent="0.2">
      <c r="A426" s="204">
        <v>18</v>
      </c>
      <c r="B426" s="205">
        <v>5</v>
      </c>
      <c r="C426" s="289" t="s">
        <v>1032</v>
      </c>
      <c r="D426" s="63" t="s">
        <v>1033</v>
      </c>
      <c r="E426" s="206">
        <v>78</v>
      </c>
      <c r="F426" s="207">
        <v>70</v>
      </c>
    </row>
    <row r="427" spans="1:6" x14ac:dyDescent="0.2">
      <c r="A427" s="204">
        <v>18</v>
      </c>
      <c r="B427" s="205">
        <v>6</v>
      </c>
      <c r="C427" s="289" t="s">
        <v>1034</v>
      </c>
      <c r="D427" s="63" t="s">
        <v>1035</v>
      </c>
      <c r="E427" s="206">
        <v>60</v>
      </c>
      <c r="F427" s="207">
        <v>59</v>
      </c>
    </row>
    <row r="428" spans="1:6" x14ac:dyDescent="0.2">
      <c r="A428" s="204">
        <v>18</v>
      </c>
      <c r="B428" s="205">
        <v>7</v>
      </c>
      <c r="C428" s="289" t="s">
        <v>1036</v>
      </c>
      <c r="D428" s="63" t="s">
        <v>1037</v>
      </c>
      <c r="E428" s="206">
        <v>30</v>
      </c>
      <c r="F428" s="207">
        <v>32</v>
      </c>
    </row>
    <row r="429" spans="1:6" x14ac:dyDescent="0.2">
      <c r="A429" s="204">
        <v>18</v>
      </c>
      <c r="B429" s="205">
        <v>8</v>
      </c>
      <c r="C429" s="289" t="s">
        <v>1038</v>
      </c>
      <c r="D429" s="63" t="s">
        <v>1039</v>
      </c>
      <c r="E429" s="206">
        <v>184</v>
      </c>
      <c r="F429" s="207">
        <v>182</v>
      </c>
    </row>
    <row r="430" spans="1:6" x14ac:dyDescent="0.2">
      <c r="A430" s="204">
        <v>18</v>
      </c>
      <c r="B430" s="205">
        <v>9</v>
      </c>
      <c r="C430" s="289" t="s">
        <v>1040</v>
      </c>
      <c r="D430" s="63" t="s">
        <v>1041</v>
      </c>
      <c r="E430" s="206">
        <v>36</v>
      </c>
      <c r="F430" s="207">
        <v>40</v>
      </c>
    </row>
    <row r="431" spans="1:6" x14ac:dyDescent="0.2">
      <c r="A431" s="204">
        <v>18</v>
      </c>
      <c r="B431" s="205">
        <v>10</v>
      </c>
      <c r="C431" s="289" t="s">
        <v>1042</v>
      </c>
      <c r="D431" s="63" t="s">
        <v>1043</v>
      </c>
      <c r="E431" s="206">
        <v>56</v>
      </c>
      <c r="F431" s="207">
        <v>55</v>
      </c>
    </row>
    <row r="432" spans="1:6" x14ac:dyDescent="0.2">
      <c r="A432" s="204">
        <v>18</v>
      </c>
      <c r="B432" s="205">
        <v>11</v>
      </c>
      <c r="C432" s="289" t="s">
        <v>1044</v>
      </c>
      <c r="D432" s="63" t="s">
        <v>1045</v>
      </c>
      <c r="E432" s="206">
        <v>84</v>
      </c>
      <c r="F432" s="207">
        <v>84</v>
      </c>
    </row>
    <row r="433" spans="1:6" x14ac:dyDescent="0.2">
      <c r="A433" s="204">
        <v>18</v>
      </c>
      <c r="B433" s="205">
        <v>12</v>
      </c>
      <c r="C433" s="289" t="s">
        <v>1046</v>
      </c>
      <c r="D433" s="63" t="s">
        <v>1047</v>
      </c>
      <c r="E433" s="206">
        <v>364</v>
      </c>
      <c r="F433" s="207">
        <v>367</v>
      </c>
    </row>
    <row r="434" spans="1:6" x14ac:dyDescent="0.2">
      <c r="A434" s="204">
        <v>18</v>
      </c>
      <c r="B434" s="205">
        <v>13</v>
      </c>
      <c r="C434" s="289" t="s">
        <v>1048</v>
      </c>
      <c r="D434" s="63" t="s">
        <v>1049</v>
      </c>
      <c r="E434" s="206">
        <v>16</v>
      </c>
      <c r="F434" s="207">
        <v>19</v>
      </c>
    </row>
    <row r="435" spans="1:6" x14ac:dyDescent="0.2">
      <c r="A435" s="204">
        <v>18</v>
      </c>
      <c r="B435" s="205">
        <v>14</v>
      </c>
      <c r="C435" s="289" t="s">
        <v>1050</v>
      </c>
      <c r="D435" s="63" t="s">
        <v>1051</v>
      </c>
      <c r="E435" s="206">
        <v>30</v>
      </c>
      <c r="F435" s="207">
        <v>30</v>
      </c>
    </row>
    <row r="436" spans="1:6" x14ac:dyDescent="0.2">
      <c r="A436" s="204">
        <v>18</v>
      </c>
      <c r="B436" s="205">
        <v>15</v>
      </c>
      <c r="C436" s="289" t="s">
        <v>1052</v>
      </c>
      <c r="D436" s="63" t="s">
        <v>1053</v>
      </c>
      <c r="E436" s="206">
        <v>9</v>
      </c>
      <c r="F436" s="207">
        <v>9</v>
      </c>
    </row>
    <row r="437" spans="1:6" x14ac:dyDescent="0.2">
      <c r="A437" s="204">
        <v>18</v>
      </c>
      <c r="B437" s="205">
        <v>16</v>
      </c>
      <c r="C437" s="289" t="s">
        <v>1054</v>
      </c>
      <c r="D437" s="63" t="s">
        <v>1055</v>
      </c>
      <c r="E437" s="206">
        <v>73</v>
      </c>
      <c r="F437" s="207">
        <v>74</v>
      </c>
    </row>
    <row r="438" spans="1:6" x14ac:dyDescent="0.2">
      <c r="A438" s="204">
        <v>18</v>
      </c>
      <c r="B438" s="205">
        <v>17</v>
      </c>
      <c r="C438" s="289" t="s">
        <v>1056</v>
      </c>
      <c r="D438" s="63" t="s">
        <v>1057</v>
      </c>
      <c r="E438" s="206">
        <v>112</v>
      </c>
      <c r="F438" s="207">
        <v>99</v>
      </c>
    </row>
    <row r="439" spans="1:6" x14ac:dyDescent="0.2">
      <c r="A439" s="204">
        <v>18</v>
      </c>
      <c r="B439" s="205">
        <v>18</v>
      </c>
      <c r="C439" s="289" t="s">
        <v>1058</v>
      </c>
      <c r="D439" s="63" t="s">
        <v>1059</v>
      </c>
      <c r="E439" s="206">
        <v>18</v>
      </c>
      <c r="F439" s="207">
        <v>16</v>
      </c>
    </row>
    <row r="440" spans="1:6" x14ac:dyDescent="0.2">
      <c r="A440" s="204">
        <v>18</v>
      </c>
      <c r="B440" s="205">
        <v>19</v>
      </c>
      <c r="C440" s="289" t="s">
        <v>1060</v>
      </c>
      <c r="D440" s="63" t="s">
        <v>1061</v>
      </c>
      <c r="E440" s="206">
        <v>41</v>
      </c>
      <c r="F440" s="207">
        <v>42</v>
      </c>
    </row>
    <row r="441" spans="1:6" x14ac:dyDescent="0.2">
      <c r="A441" s="204">
        <v>18</v>
      </c>
      <c r="B441" s="205">
        <v>20</v>
      </c>
      <c r="C441" s="289" t="s">
        <v>1062</v>
      </c>
      <c r="D441" s="63" t="s">
        <v>1063</v>
      </c>
      <c r="E441" s="206">
        <v>79</v>
      </c>
      <c r="F441" s="207">
        <v>71</v>
      </c>
    </row>
    <row r="442" spans="1:6" x14ac:dyDescent="0.2">
      <c r="A442" s="204">
        <v>18</v>
      </c>
      <c r="B442" s="205">
        <v>21</v>
      </c>
      <c r="C442" s="289" t="s">
        <v>1064</v>
      </c>
      <c r="D442" s="63" t="s">
        <v>1065</v>
      </c>
      <c r="E442" s="206">
        <v>51</v>
      </c>
      <c r="F442" s="207">
        <v>48</v>
      </c>
    </row>
    <row r="443" spans="1:6" x14ac:dyDescent="0.2">
      <c r="A443" s="204">
        <v>18</v>
      </c>
      <c r="B443" s="205">
        <v>22</v>
      </c>
      <c r="C443" s="289" t="s">
        <v>1066</v>
      </c>
      <c r="D443" s="63" t="s">
        <v>1067</v>
      </c>
      <c r="E443" s="206">
        <v>59</v>
      </c>
      <c r="F443" s="207">
        <v>64</v>
      </c>
    </row>
    <row r="444" spans="1:6" x14ac:dyDescent="0.2">
      <c r="A444" s="204">
        <v>18</v>
      </c>
      <c r="B444" s="205">
        <v>23</v>
      </c>
      <c r="C444" s="289" t="s">
        <v>1068</v>
      </c>
      <c r="D444" s="63" t="s">
        <v>1069</v>
      </c>
      <c r="E444" s="206">
        <v>130</v>
      </c>
      <c r="F444" s="207">
        <v>129</v>
      </c>
    </row>
    <row r="445" spans="1:6" x14ac:dyDescent="0.2">
      <c r="A445" s="204">
        <v>18</v>
      </c>
      <c r="B445" s="205">
        <v>24</v>
      </c>
      <c r="C445" s="289" t="s">
        <v>1070</v>
      </c>
      <c r="D445" s="63" t="s">
        <v>1071</v>
      </c>
      <c r="E445" s="206">
        <v>74</v>
      </c>
      <c r="F445" s="207">
        <v>71</v>
      </c>
    </row>
    <row r="446" spans="1:6" x14ac:dyDescent="0.2">
      <c r="A446" s="205"/>
      <c r="B446" s="205"/>
      <c r="C446" s="204"/>
      <c r="D446" s="63" t="s">
        <v>191</v>
      </c>
      <c r="E446" s="206">
        <v>972</v>
      </c>
      <c r="F446" s="207">
        <v>971</v>
      </c>
    </row>
    <row r="447" spans="1:6" x14ac:dyDescent="0.2">
      <c r="A447" s="173"/>
      <c r="B447" s="173"/>
      <c r="C447" s="173"/>
      <c r="D447" s="173"/>
      <c r="E447" s="125">
        <f>SUM(E8:E446)</f>
        <v>36134</v>
      </c>
      <c r="F447" s="208">
        <f>SUM(F8:F446)</f>
        <v>35905</v>
      </c>
    </row>
    <row r="448" spans="1:6" x14ac:dyDescent="0.2">
      <c r="A448" s="36" t="s">
        <v>1074</v>
      </c>
      <c r="E448" s="48"/>
      <c r="F448" s="139"/>
    </row>
    <row r="449" spans="1:16" s="36" customFormat="1" ht="13.5" x14ac:dyDescent="0.2"/>
    <row r="450" spans="1:16" x14ac:dyDescent="0.3">
      <c r="A450" s="56" t="s">
        <v>205</v>
      </c>
      <c r="B450" s="57"/>
      <c r="C450" s="57"/>
      <c r="D450" s="57"/>
      <c r="E450" s="57"/>
      <c r="F450" s="57"/>
      <c r="G450" s="57"/>
      <c r="H450" s="57"/>
      <c r="I450" s="57"/>
      <c r="J450" s="57"/>
      <c r="K450" s="57"/>
      <c r="L450" s="57"/>
      <c r="M450" s="57"/>
      <c r="N450" s="57"/>
      <c r="O450" s="57"/>
      <c r="P450" s="57"/>
    </row>
    <row r="451" spans="1:16" ht="63" customHeight="1" x14ac:dyDescent="0.35">
      <c r="A451" s="315" t="s">
        <v>206</v>
      </c>
      <c r="B451" s="315"/>
      <c r="C451" s="315"/>
      <c r="D451" s="315"/>
      <c r="E451" s="315"/>
      <c r="F451" s="315"/>
      <c r="G451" s="283"/>
      <c r="H451" s="283"/>
      <c r="I451" s="283"/>
      <c r="J451" s="283"/>
      <c r="K451" s="283"/>
      <c r="L451" s="283"/>
      <c r="M451" s="283"/>
      <c r="N451" s="283"/>
      <c r="O451" s="283"/>
      <c r="P451" s="283"/>
    </row>
    <row r="465" s="19" customFormat="1" x14ac:dyDescent="0.2"/>
  </sheetData>
  <autoFilter ref="A7:F7" xr:uid="{00000000-0009-0000-0000-00000F000000}"/>
  <mergeCells count="2">
    <mergeCell ref="E6:F6"/>
    <mergeCell ref="A451:F451"/>
  </mergeCells>
  <phoneticPr fontId="32" type="noConversion"/>
  <hyperlinks>
    <hyperlink ref="A4" location="INHALT!A1" display="zum Inhaltsverzeichnis" xr:uid="{4155BFED-B3B2-4121-AB76-A65DB6E4BB4D}"/>
  </hyperlinks>
  <pageMargins left="0.70866141732283472" right="0.70866141732283472" top="0.78740157480314965" bottom="0.78740157480314965" header="0.31496062992125984" footer="0.31496062992125984"/>
  <pageSetup paperSize="9" scale="69" fitToHeight="0" orientation="portrait" horizontalDpi="300" verticalDpi="300" r:id="rId1"/>
  <headerFooter>
    <oddFooter>&amp;R
&amp;"Trebuchet MS,Standard"&amp;9WA-STAT/WKOÖ</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51"/>
  <sheetViews>
    <sheetView showGridLines="0" zoomScaleNormal="100" zoomScaleSheetLayoutView="100" workbookViewId="0"/>
  </sheetViews>
  <sheetFormatPr baseColWidth="10" defaultColWidth="27.7109375" defaultRowHeight="15" x14ac:dyDescent="0.2"/>
  <cols>
    <col min="1" max="1" width="13.7109375" style="19" customWidth="1"/>
    <col min="2" max="2" width="14.28515625" style="19" customWidth="1"/>
    <col min="3" max="3" width="17.7109375" style="19" customWidth="1"/>
    <col min="4" max="4" width="35.85546875" style="19" customWidth="1"/>
    <col min="5" max="6" width="23.7109375" style="19" customWidth="1"/>
    <col min="7" max="16384" width="27.7109375" style="19"/>
  </cols>
  <sheetData>
    <row r="1" spans="1:6" ht="35.1" customHeight="1" x14ac:dyDescent="0.2"/>
    <row r="2" spans="1:6" s="114" customFormat="1" ht="18" x14ac:dyDescent="0.2">
      <c r="A2" s="113" t="s">
        <v>1073</v>
      </c>
    </row>
    <row r="3" spans="1:6" s="114" customFormat="1" ht="18" x14ac:dyDescent="0.2">
      <c r="A3" s="113" t="s">
        <v>1198</v>
      </c>
    </row>
    <row r="4" spans="1:6" s="266" customFormat="1" x14ac:dyDescent="0.2">
      <c r="A4" s="263" t="s">
        <v>42</v>
      </c>
    </row>
    <row r="5" spans="1:6" x14ac:dyDescent="0.2">
      <c r="A5" s="90"/>
    </row>
    <row r="6" spans="1:6" ht="21" customHeight="1" x14ac:dyDescent="0.2">
      <c r="A6" s="21"/>
      <c r="E6" s="300" t="s">
        <v>29</v>
      </c>
      <c r="F6" s="300"/>
    </row>
    <row r="7" spans="1:6" ht="24.75" customHeight="1" x14ac:dyDescent="0.2">
      <c r="A7" s="85" t="s">
        <v>195</v>
      </c>
      <c r="B7" s="85" t="s">
        <v>194</v>
      </c>
      <c r="C7" s="116" t="s">
        <v>106</v>
      </c>
      <c r="D7" s="85" t="s">
        <v>107</v>
      </c>
      <c r="E7" s="85" t="s">
        <v>1196</v>
      </c>
      <c r="F7" s="203" t="s">
        <v>1157</v>
      </c>
    </row>
    <row r="8" spans="1:6" x14ac:dyDescent="0.2">
      <c r="A8" s="205">
        <v>1</v>
      </c>
      <c r="B8" s="205">
        <v>1</v>
      </c>
      <c r="C8" s="204" t="s">
        <v>208</v>
      </c>
      <c r="D8" s="63" t="s">
        <v>108</v>
      </c>
      <c r="E8" s="206">
        <v>105223.32430488494</v>
      </c>
      <c r="F8" s="207">
        <v>102943.73022678096</v>
      </c>
    </row>
    <row r="9" spans="1:6" x14ac:dyDescent="0.2">
      <c r="A9" s="205">
        <v>2</v>
      </c>
      <c r="B9" s="205">
        <v>1</v>
      </c>
      <c r="C9" s="204" t="s">
        <v>209</v>
      </c>
      <c r="D9" s="63" t="s">
        <v>210</v>
      </c>
      <c r="E9" s="206">
        <v>18465.429634455999</v>
      </c>
      <c r="F9" s="207">
        <v>16906.353690019998</v>
      </c>
    </row>
    <row r="10" spans="1:6" x14ac:dyDescent="0.2">
      <c r="A10" s="205">
        <v>3</v>
      </c>
      <c r="B10" s="205">
        <v>1</v>
      </c>
      <c r="C10" s="204" t="s">
        <v>211</v>
      </c>
      <c r="D10" s="63" t="s">
        <v>212</v>
      </c>
      <c r="E10" s="206">
        <v>36033.468245250988</v>
      </c>
      <c r="F10" s="207">
        <v>34698.791995367996</v>
      </c>
    </row>
    <row r="11" spans="1:6" x14ac:dyDescent="0.2">
      <c r="A11" s="205">
        <v>4</v>
      </c>
      <c r="B11" s="205">
        <v>1</v>
      </c>
      <c r="C11" s="204" t="s">
        <v>213</v>
      </c>
      <c r="D11" s="63" t="s">
        <v>214</v>
      </c>
      <c r="E11" s="206">
        <v>1301.7349537409998</v>
      </c>
      <c r="F11" s="207">
        <v>1277.2087271170001</v>
      </c>
    </row>
    <row r="12" spans="1:6" x14ac:dyDescent="0.2">
      <c r="A12" s="205">
        <v>4</v>
      </c>
      <c r="B12" s="205">
        <v>2</v>
      </c>
      <c r="C12" s="204" t="s">
        <v>215</v>
      </c>
      <c r="D12" s="63" t="s">
        <v>216</v>
      </c>
      <c r="E12" s="206">
        <v>539.340406691</v>
      </c>
      <c r="F12" s="207">
        <v>514.58847439199997</v>
      </c>
    </row>
    <row r="13" spans="1:6" x14ac:dyDescent="0.2">
      <c r="A13" s="205">
        <v>4</v>
      </c>
      <c r="B13" s="205">
        <v>3</v>
      </c>
      <c r="C13" s="204" t="s">
        <v>217</v>
      </c>
      <c r="D13" s="63" t="s">
        <v>218</v>
      </c>
      <c r="E13" s="206">
        <v>34.039549902000005</v>
      </c>
      <c r="F13" s="207">
        <v>34.929358643999997</v>
      </c>
    </row>
    <row r="14" spans="1:6" x14ac:dyDescent="0.2">
      <c r="A14" s="205">
        <v>4</v>
      </c>
      <c r="B14" s="205">
        <v>4</v>
      </c>
      <c r="C14" s="204" t="s">
        <v>219</v>
      </c>
      <c r="D14" s="63" t="s">
        <v>109</v>
      </c>
      <c r="E14" s="206">
        <v>9066.2598006600001</v>
      </c>
      <c r="F14" s="207">
        <v>8898.3478285269994</v>
      </c>
    </row>
    <row r="15" spans="1:6" x14ac:dyDescent="0.2">
      <c r="A15" s="205">
        <v>4</v>
      </c>
      <c r="B15" s="205">
        <v>5</v>
      </c>
      <c r="C15" s="204" t="s">
        <v>220</v>
      </c>
      <c r="D15" s="63" t="s">
        <v>221</v>
      </c>
      <c r="E15" s="206">
        <v>439.73017278800006</v>
      </c>
      <c r="F15" s="207">
        <v>432.15335785500002</v>
      </c>
    </row>
    <row r="16" spans="1:6" x14ac:dyDescent="0.2">
      <c r="A16" s="205">
        <v>4</v>
      </c>
      <c r="B16" s="205">
        <v>6</v>
      </c>
      <c r="C16" s="204" t="s">
        <v>222</v>
      </c>
      <c r="D16" s="63" t="s">
        <v>223</v>
      </c>
      <c r="E16" s="206">
        <v>2901.8405365209992</v>
      </c>
      <c r="F16" s="207">
        <v>2391.7841504900002</v>
      </c>
    </row>
    <row r="17" spans="1:6" x14ac:dyDescent="0.2">
      <c r="A17" s="205">
        <v>4</v>
      </c>
      <c r="B17" s="205">
        <v>7</v>
      </c>
      <c r="C17" s="204" t="s">
        <v>224</v>
      </c>
      <c r="D17" s="63" t="s">
        <v>225</v>
      </c>
      <c r="E17" s="206">
        <v>152.386681014</v>
      </c>
      <c r="F17" s="207">
        <v>133.941929625</v>
      </c>
    </row>
    <row r="18" spans="1:6" x14ac:dyDescent="0.2">
      <c r="A18" s="205">
        <v>4</v>
      </c>
      <c r="B18" s="205">
        <v>8</v>
      </c>
      <c r="C18" s="204" t="s">
        <v>226</v>
      </c>
      <c r="D18" s="63" t="s">
        <v>227</v>
      </c>
      <c r="E18" s="206">
        <v>276.86159748599999</v>
      </c>
      <c r="F18" s="207">
        <v>283.92540933699996</v>
      </c>
    </row>
    <row r="19" spans="1:6" x14ac:dyDescent="0.2">
      <c r="A19" s="205">
        <v>4</v>
      </c>
      <c r="B19" s="205">
        <v>9</v>
      </c>
      <c r="C19" s="204" t="s">
        <v>228</v>
      </c>
      <c r="D19" s="63" t="s">
        <v>229</v>
      </c>
      <c r="E19" s="206">
        <v>424.49589658000002</v>
      </c>
      <c r="F19" s="207">
        <v>430.758937618</v>
      </c>
    </row>
    <row r="20" spans="1:6" x14ac:dyDescent="0.2">
      <c r="A20" s="205">
        <v>4</v>
      </c>
      <c r="B20" s="205">
        <v>10</v>
      </c>
      <c r="C20" s="204" t="s">
        <v>230</v>
      </c>
      <c r="D20" s="63" t="s">
        <v>231</v>
      </c>
      <c r="E20" s="206">
        <v>170.98611182799999</v>
      </c>
      <c r="F20" s="207">
        <v>199.234704034</v>
      </c>
    </row>
    <row r="21" spans="1:6" x14ac:dyDescent="0.2">
      <c r="A21" s="205">
        <v>4</v>
      </c>
      <c r="B21" s="205">
        <v>11</v>
      </c>
      <c r="C21" s="204" t="s">
        <v>232</v>
      </c>
      <c r="D21" s="63" t="s">
        <v>233</v>
      </c>
      <c r="E21" s="206" t="s">
        <v>141</v>
      </c>
      <c r="F21" s="207" t="s">
        <v>141</v>
      </c>
    </row>
    <row r="22" spans="1:6" x14ac:dyDescent="0.2">
      <c r="A22" s="205">
        <v>4</v>
      </c>
      <c r="B22" s="205">
        <v>12</v>
      </c>
      <c r="C22" s="204" t="s">
        <v>234</v>
      </c>
      <c r="D22" s="63" t="s">
        <v>235</v>
      </c>
      <c r="E22" s="206">
        <v>172.04146158200001</v>
      </c>
      <c r="F22" s="207">
        <v>172.79404456099999</v>
      </c>
    </row>
    <row r="23" spans="1:6" x14ac:dyDescent="0.2">
      <c r="A23" s="205">
        <v>4</v>
      </c>
      <c r="B23" s="205">
        <v>13</v>
      </c>
      <c r="C23" s="204" t="s">
        <v>236</v>
      </c>
      <c r="D23" s="63" t="s">
        <v>237</v>
      </c>
      <c r="E23" s="206">
        <v>551.45000865600002</v>
      </c>
      <c r="F23" s="207">
        <v>553.66733033399998</v>
      </c>
    </row>
    <row r="24" spans="1:6" x14ac:dyDescent="0.2">
      <c r="A24" s="205">
        <v>4</v>
      </c>
      <c r="B24" s="205">
        <v>14</v>
      </c>
      <c r="C24" s="204" t="s">
        <v>238</v>
      </c>
      <c r="D24" s="63" t="s">
        <v>239</v>
      </c>
      <c r="E24" s="206">
        <v>243.317084644</v>
      </c>
      <c r="F24" s="207">
        <v>235.83913494399999</v>
      </c>
    </row>
    <row r="25" spans="1:6" x14ac:dyDescent="0.2">
      <c r="A25" s="205">
        <v>4</v>
      </c>
      <c r="B25" s="205">
        <v>15</v>
      </c>
      <c r="C25" s="204" t="s">
        <v>240</v>
      </c>
      <c r="D25" s="63" t="s">
        <v>241</v>
      </c>
      <c r="E25" s="206">
        <v>378.46467661299999</v>
      </c>
      <c r="F25" s="207">
        <v>206.60101106599998</v>
      </c>
    </row>
    <row r="26" spans="1:6" x14ac:dyDescent="0.2">
      <c r="A26" s="205">
        <v>4</v>
      </c>
      <c r="B26" s="205">
        <v>16</v>
      </c>
      <c r="C26" s="204" t="s">
        <v>242</v>
      </c>
      <c r="D26" s="63" t="s">
        <v>243</v>
      </c>
      <c r="E26" s="206">
        <v>121</v>
      </c>
      <c r="F26" s="207">
        <v>125</v>
      </c>
    </row>
    <row r="27" spans="1:6" x14ac:dyDescent="0.2">
      <c r="A27" s="205">
        <v>4</v>
      </c>
      <c r="B27" s="205">
        <v>17</v>
      </c>
      <c r="C27" s="204" t="s">
        <v>244</v>
      </c>
      <c r="D27" s="63" t="s">
        <v>245</v>
      </c>
      <c r="E27" s="206">
        <v>75.587609542999999</v>
      </c>
      <c r="F27" s="207">
        <v>69.075134819999988</v>
      </c>
    </row>
    <row r="28" spans="1:6" x14ac:dyDescent="0.2">
      <c r="A28" s="205">
        <v>4</v>
      </c>
      <c r="B28" s="205">
        <v>18</v>
      </c>
      <c r="C28" s="204" t="s">
        <v>246</v>
      </c>
      <c r="D28" s="63" t="s">
        <v>247</v>
      </c>
      <c r="E28" s="206">
        <v>2211.636024983</v>
      </c>
      <c r="F28" s="207">
        <v>2061.7473060070001</v>
      </c>
    </row>
    <row r="29" spans="1:6" x14ac:dyDescent="0.2">
      <c r="A29" s="205">
        <v>4</v>
      </c>
      <c r="B29" s="205">
        <v>19</v>
      </c>
      <c r="C29" s="204" t="s">
        <v>248</v>
      </c>
      <c r="D29" s="63" t="s">
        <v>249</v>
      </c>
      <c r="E29" s="206">
        <v>402.39238667299998</v>
      </c>
      <c r="F29" s="207">
        <v>397.14877653600001</v>
      </c>
    </row>
    <row r="30" spans="1:6" x14ac:dyDescent="0.2">
      <c r="A30" s="205">
        <v>4</v>
      </c>
      <c r="B30" s="205">
        <v>20</v>
      </c>
      <c r="C30" s="204" t="s">
        <v>250</v>
      </c>
      <c r="D30" s="63" t="s">
        <v>251</v>
      </c>
      <c r="E30" s="206">
        <v>212.46622461500002</v>
      </c>
      <c r="F30" s="207">
        <v>188.893482616</v>
      </c>
    </row>
    <row r="31" spans="1:6" x14ac:dyDescent="0.2">
      <c r="A31" s="205">
        <v>4</v>
      </c>
      <c r="B31" s="205">
        <v>21</v>
      </c>
      <c r="C31" s="204" t="s">
        <v>252</v>
      </c>
      <c r="D31" s="63" t="s">
        <v>253</v>
      </c>
      <c r="E31" s="206">
        <v>3987.3877941860005</v>
      </c>
      <c r="F31" s="207">
        <v>3928.879419207</v>
      </c>
    </row>
    <row r="32" spans="1:6" x14ac:dyDescent="0.2">
      <c r="A32" s="205">
        <v>4</v>
      </c>
      <c r="B32" s="205">
        <v>22</v>
      </c>
      <c r="C32" s="204" t="s">
        <v>254</v>
      </c>
      <c r="D32" s="63" t="s">
        <v>255</v>
      </c>
      <c r="E32" s="206">
        <v>508.02191011699995</v>
      </c>
      <c r="F32" s="207">
        <v>535.34666871000002</v>
      </c>
    </row>
    <row r="33" spans="1:6" x14ac:dyDescent="0.2">
      <c r="A33" s="205">
        <v>4</v>
      </c>
      <c r="B33" s="205">
        <v>23</v>
      </c>
      <c r="C33" s="204" t="s">
        <v>256</v>
      </c>
      <c r="D33" s="63" t="s">
        <v>257</v>
      </c>
      <c r="E33" s="206">
        <v>52.069206776000001</v>
      </c>
      <c r="F33" s="207">
        <v>72.782472404000004</v>
      </c>
    </row>
    <row r="34" spans="1:6" x14ac:dyDescent="0.2">
      <c r="A34" s="205">
        <v>4</v>
      </c>
      <c r="B34" s="205">
        <v>24</v>
      </c>
      <c r="C34" s="204" t="s">
        <v>258</v>
      </c>
      <c r="D34" s="63" t="s">
        <v>259</v>
      </c>
      <c r="E34" s="206">
        <v>79.614030647000007</v>
      </c>
      <c r="F34" s="207">
        <v>88.655291015999993</v>
      </c>
    </row>
    <row r="35" spans="1:6" x14ac:dyDescent="0.2">
      <c r="A35" s="205">
        <v>4</v>
      </c>
      <c r="B35" s="205">
        <v>25</v>
      </c>
      <c r="C35" s="204" t="s">
        <v>260</v>
      </c>
      <c r="D35" s="63" t="s">
        <v>261</v>
      </c>
      <c r="E35" s="206">
        <v>444.10838717200005</v>
      </c>
      <c r="F35" s="207">
        <v>447.09998075300001</v>
      </c>
    </row>
    <row r="36" spans="1:6" x14ac:dyDescent="0.2">
      <c r="A36" s="205">
        <v>4</v>
      </c>
      <c r="B36" s="205">
        <v>26</v>
      </c>
      <c r="C36" s="204" t="s">
        <v>262</v>
      </c>
      <c r="D36" s="63" t="s">
        <v>263</v>
      </c>
      <c r="E36" s="206">
        <v>2029.549310572</v>
      </c>
      <c r="F36" s="207">
        <v>1853.4674046140001</v>
      </c>
    </row>
    <row r="37" spans="1:6" x14ac:dyDescent="0.2">
      <c r="A37" s="205">
        <v>4</v>
      </c>
      <c r="B37" s="205">
        <v>27</v>
      </c>
      <c r="C37" s="204" t="s">
        <v>264</v>
      </c>
      <c r="D37" s="63" t="s">
        <v>265</v>
      </c>
      <c r="E37" s="206">
        <v>254.52153091899999</v>
      </c>
      <c r="F37" s="207">
        <v>238.71075496899999</v>
      </c>
    </row>
    <row r="38" spans="1:6" x14ac:dyDescent="0.2">
      <c r="A38" s="205">
        <v>4</v>
      </c>
      <c r="B38" s="205">
        <v>28</v>
      </c>
      <c r="C38" s="204" t="s">
        <v>266</v>
      </c>
      <c r="D38" s="63" t="s">
        <v>267</v>
      </c>
      <c r="E38" s="206">
        <v>332.60833139700003</v>
      </c>
      <c r="F38" s="207">
        <v>317.19768196500002</v>
      </c>
    </row>
    <row r="39" spans="1:6" x14ac:dyDescent="0.2">
      <c r="A39" s="205">
        <v>4</v>
      </c>
      <c r="B39" s="205">
        <v>29</v>
      </c>
      <c r="C39" s="204" t="s">
        <v>268</v>
      </c>
      <c r="D39" s="63" t="s">
        <v>269</v>
      </c>
      <c r="E39" s="206">
        <v>138.41776703599999</v>
      </c>
      <c r="F39" s="207">
        <v>136.37311153000002</v>
      </c>
    </row>
    <row r="40" spans="1:6" x14ac:dyDescent="0.2">
      <c r="A40" s="205">
        <v>4</v>
      </c>
      <c r="B40" s="205">
        <v>30</v>
      </c>
      <c r="C40" s="204" t="s">
        <v>270</v>
      </c>
      <c r="D40" s="63" t="s">
        <v>271</v>
      </c>
      <c r="E40" s="206">
        <v>102.605128202</v>
      </c>
      <c r="F40" s="207">
        <v>105.85912564500001</v>
      </c>
    </row>
    <row r="41" spans="1:6" x14ac:dyDescent="0.2">
      <c r="A41" s="205">
        <v>4</v>
      </c>
      <c r="B41" s="205">
        <v>31</v>
      </c>
      <c r="C41" s="204" t="s">
        <v>272</v>
      </c>
      <c r="D41" s="63" t="s">
        <v>273</v>
      </c>
      <c r="E41" s="206">
        <v>1089.4373648210001</v>
      </c>
      <c r="F41" s="207">
        <v>1066.8883309979999</v>
      </c>
    </row>
    <row r="42" spans="1:6" x14ac:dyDescent="0.2">
      <c r="A42" s="205">
        <v>4</v>
      </c>
      <c r="B42" s="205">
        <v>32</v>
      </c>
      <c r="C42" s="204" t="s">
        <v>274</v>
      </c>
      <c r="D42" s="63" t="s">
        <v>275</v>
      </c>
      <c r="E42" s="206">
        <v>84.903444034000003</v>
      </c>
      <c r="F42" s="207">
        <v>85.996282527000005</v>
      </c>
    </row>
    <row r="43" spans="1:6" x14ac:dyDescent="0.2">
      <c r="A43" s="205">
        <v>4</v>
      </c>
      <c r="B43" s="205">
        <v>33</v>
      </c>
      <c r="C43" s="204" t="s">
        <v>276</v>
      </c>
      <c r="D43" s="63" t="s">
        <v>277</v>
      </c>
      <c r="E43" s="206">
        <v>176.731958762</v>
      </c>
      <c r="F43" s="207">
        <v>176.49999999800002</v>
      </c>
    </row>
    <row r="44" spans="1:6" x14ac:dyDescent="0.2">
      <c r="A44" s="205">
        <v>4</v>
      </c>
      <c r="B44" s="205">
        <v>34</v>
      </c>
      <c r="C44" s="204" t="s">
        <v>278</v>
      </c>
      <c r="D44" s="63" t="s">
        <v>279</v>
      </c>
      <c r="E44" s="206">
        <v>64.022391561999996</v>
      </c>
      <c r="F44" s="207">
        <v>64.230190307000001</v>
      </c>
    </row>
    <row r="45" spans="1:6" x14ac:dyDescent="0.2">
      <c r="A45" s="205">
        <v>4</v>
      </c>
      <c r="B45" s="205">
        <v>35</v>
      </c>
      <c r="C45" s="204" t="s">
        <v>280</v>
      </c>
      <c r="D45" s="63" t="s">
        <v>281</v>
      </c>
      <c r="E45" s="206">
        <v>171.99999999900001</v>
      </c>
      <c r="F45" s="207">
        <v>169.33333333299998</v>
      </c>
    </row>
    <row r="46" spans="1:6" x14ac:dyDescent="0.2">
      <c r="A46" s="205">
        <v>4</v>
      </c>
      <c r="B46" s="205">
        <v>36</v>
      </c>
      <c r="C46" s="204" t="s">
        <v>282</v>
      </c>
      <c r="D46" s="63" t="s">
        <v>283</v>
      </c>
      <c r="E46" s="206">
        <v>162.060118956</v>
      </c>
      <c r="F46" s="207">
        <v>232.85257865900002</v>
      </c>
    </row>
    <row r="47" spans="1:6" x14ac:dyDescent="0.2">
      <c r="A47" s="205">
        <v>4</v>
      </c>
      <c r="B47" s="205">
        <v>37</v>
      </c>
      <c r="C47" s="204" t="s">
        <v>284</v>
      </c>
      <c r="D47" s="63" t="s">
        <v>285</v>
      </c>
      <c r="E47" s="206">
        <v>467.43142810800003</v>
      </c>
      <c r="F47" s="207">
        <v>450.95596967300003</v>
      </c>
    </row>
    <row r="48" spans="1:6" x14ac:dyDescent="0.2">
      <c r="A48" s="205">
        <v>4</v>
      </c>
      <c r="B48" s="205">
        <v>38</v>
      </c>
      <c r="C48" s="204" t="s">
        <v>286</v>
      </c>
      <c r="D48" s="63" t="s">
        <v>287</v>
      </c>
      <c r="E48" s="206">
        <v>406.05351815500001</v>
      </c>
      <c r="F48" s="207">
        <v>437.10525509900003</v>
      </c>
    </row>
    <row r="49" spans="1:6" x14ac:dyDescent="0.2">
      <c r="A49" s="205">
        <v>4</v>
      </c>
      <c r="B49" s="205">
        <v>39</v>
      </c>
      <c r="C49" s="204" t="s">
        <v>288</v>
      </c>
      <c r="D49" s="63" t="s">
        <v>289</v>
      </c>
      <c r="E49" s="206">
        <v>27</v>
      </c>
      <c r="F49" s="207">
        <v>28</v>
      </c>
    </row>
    <row r="50" spans="1:6" x14ac:dyDescent="0.2">
      <c r="A50" s="205">
        <v>4</v>
      </c>
      <c r="B50" s="205">
        <v>40</v>
      </c>
      <c r="C50" s="204" t="s">
        <v>290</v>
      </c>
      <c r="D50" s="63" t="s">
        <v>291</v>
      </c>
      <c r="E50" s="206">
        <v>29</v>
      </c>
      <c r="F50" s="207">
        <v>28.999999999</v>
      </c>
    </row>
    <row r="51" spans="1:6" x14ac:dyDescent="0.2">
      <c r="A51" s="205">
        <v>4</v>
      </c>
      <c r="B51" s="205">
        <v>41</v>
      </c>
      <c r="C51" s="204" t="s">
        <v>292</v>
      </c>
      <c r="D51" s="63" t="s">
        <v>293</v>
      </c>
      <c r="E51" s="206">
        <v>1169.8052169680002</v>
      </c>
      <c r="F51" s="207">
        <v>1133.465117897</v>
      </c>
    </row>
    <row r="52" spans="1:6" x14ac:dyDescent="0.2">
      <c r="A52" s="205">
        <v>4</v>
      </c>
      <c r="B52" s="205">
        <v>42</v>
      </c>
      <c r="C52" s="204" t="s">
        <v>294</v>
      </c>
      <c r="D52" s="63" t="s">
        <v>295</v>
      </c>
      <c r="E52" s="206">
        <v>109.92075574399999</v>
      </c>
      <c r="F52" s="207">
        <v>119.709212038</v>
      </c>
    </row>
    <row r="53" spans="1:6" x14ac:dyDescent="0.2">
      <c r="A53" s="205">
        <v>4</v>
      </c>
      <c r="B53" s="205">
        <v>43</v>
      </c>
      <c r="C53" s="204" t="s">
        <v>296</v>
      </c>
      <c r="D53" s="63" t="s">
        <v>297</v>
      </c>
      <c r="E53" s="206">
        <v>632.034357742</v>
      </c>
      <c r="F53" s="207">
        <v>657.70493079799996</v>
      </c>
    </row>
    <row r="54" spans="1:6" x14ac:dyDescent="0.2">
      <c r="A54" s="205">
        <v>4</v>
      </c>
      <c r="B54" s="205">
        <v>44</v>
      </c>
      <c r="C54" s="204" t="s">
        <v>298</v>
      </c>
      <c r="D54" s="63" t="s">
        <v>299</v>
      </c>
      <c r="E54" s="206">
        <v>47.741293532</v>
      </c>
      <c r="F54" s="207">
        <v>52.228155338999997</v>
      </c>
    </row>
    <row r="55" spans="1:6" x14ac:dyDescent="0.2">
      <c r="A55" s="205">
        <v>4</v>
      </c>
      <c r="B55" s="205">
        <v>45</v>
      </c>
      <c r="C55" s="204" t="s">
        <v>300</v>
      </c>
      <c r="D55" s="63" t="s">
        <v>301</v>
      </c>
      <c r="E55" s="206" t="s">
        <v>141</v>
      </c>
      <c r="F55" s="207" t="s">
        <v>141</v>
      </c>
    </row>
    <row r="56" spans="1:6" x14ac:dyDescent="0.2">
      <c r="A56" s="205">
        <v>4</v>
      </c>
      <c r="B56" s="205">
        <v>46</v>
      </c>
      <c r="C56" s="204" t="s">
        <v>302</v>
      </c>
      <c r="D56" s="63" t="s">
        <v>303</v>
      </c>
      <c r="E56" s="206">
        <v>1081.1964055840001</v>
      </c>
      <c r="F56" s="207">
        <v>1004.920887076</v>
      </c>
    </row>
    <row r="57" spans="1:6" x14ac:dyDescent="0.2">
      <c r="A57" s="205">
        <v>5</v>
      </c>
      <c r="B57" s="205">
        <v>1</v>
      </c>
      <c r="C57" s="204" t="s">
        <v>304</v>
      </c>
      <c r="D57" s="63" t="s">
        <v>305</v>
      </c>
      <c r="E57" s="206">
        <v>592.05795691399999</v>
      </c>
      <c r="F57" s="207">
        <v>636.12235816400005</v>
      </c>
    </row>
    <row r="58" spans="1:6" x14ac:dyDescent="0.2">
      <c r="A58" s="205">
        <v>5</v>
      </c>
      <c r="B58" s="205">
        <v>2</v>
      </c>
      <c r="C58" s="204" t="s">
        <v>306</v>
      </c>
      <c r="D58" s="63" t="s">
        <v>307</v>
      </c>
      <c r="E58" s="206">
        <v>662.18982208900002</v>
      </c>
      <c r="F58" s="207">
        <v>638.96910224200008</v>
      </c>
    </row>
    <row r="59" spans="1:6" x14ac:dyDescent="0.2">
      <c r="A59" s="205">
        <v>5</v>
      </c>
      <c r="B59" s="205">
        <v>3</v>
      </c>
      <c r="C59" s="204" t="s">
        <v>308</v>
      </c>
      <c r="D59" s="63" t="s">
        <v>5</v>
      </c>
      <c r="E59" s="206">
        <v>2645.0605222120003</v>
      </c>
      <c r="F59" s="207">
        <v>2443.8314256470003</v>
      </c>
    </row>
    <row r="60" spans="1:6" x14ac:dyDescent="0.2">
      <c r="A60" s="205">
        <v>5</v>
      </c>
      <c r="B60" s="205">
        <v>4</v>
      </c>
      <c r="C60" s="204" t="s">
        <v>309</v>
      </c>
      <c r="D60" s="63" t="s">
        <v>310</v>
      </c>
      <c r="E60" s="206">
        <v>897.76771318400006</v>
      </c>
      <c r="F60" s="207">
        <v>911.29907254</v>
      </c>
    </row>
    <row r="61" spans="1:6" x14ac:dyDescent="0.2">
      <c r="A61" s="205">
        <v>5</v>
      </c>
      <c r="B61" s="205">
        <v>5</v>
      </c>
      <c r="C61" s="204" t="s">
        <v>311</v>
      </c>
      <c r="D61" s="63" t="s">
        <v>312</v>
      </c>
      <c r="E61" s="206">
        <v>167.46625406799998</v>
      </c>
      <c r="F61" s="207">
        <v>164.375014233</v>
      </c>
    </row>
    <row r="62" spans="1:6" x14ac:dyDescent="0.2">
      <c r="A62" s="205">
        <v>5</v>
      </c>
      <c r="B62" s="205">
        <v>6</v>
      </c>
      <c r="C62" s="204" t="s">
        <v>313</v>
      </c>
      <c r="D62" s="63" t="s">
        <v>314</v>
      </c>
      <c r="E62" s="206">
        <v>596.20066187500015</v>
      </c>
      <c r="F62" s="207">
        <v>597.07404487899998</v>
      </c>
    </row>
    <row r="63" spans="1:6" x14ac:dyDescent="0.2">
      <c r="A63" s="205">
        <v>5</v>
      </c>
      <c r="B63" s="205">
        <v>7</v>
      </c>
      <c r="C63" s="204" t="s">
        <v>315</v>
      </c>
      <c r="D63" s="63" t="s">
        <v>316</v>
      </c>
      <c r="E63" s="206">
        <v>615.36226120900005</v>
      </c>
      <c r="F63" s="207">
        <v>615.00272433600003</v>
      </c>
    </row>
    <row r="64" spans="1:6" x14ac:dyDescent="0.2">
      <c r="A64" s="205">
        <v>5</v>
      </c>
      <c r="B64" s="205">
        <v>8</v>
      </c>
      <c r="C64" s="204" t="s">
        <v>317</v>
      </c>
      <c r="D64" s="63" t="s">
        <v>318</v>
      </c>
      <c r="E64" s="206">
        <v>610.96878744900005</v>
      </c>
      <c r="F64" s="207">
        <v>606.7129564920001</v>
      </c>
    </row>
    <row r="65" spans="1:6" x14ac:dyDescent="0.2">
      <c r="A65" s="205">
        <v>5</v>
      </c>
      <c r="B65" s="205">
        <v>9</v>
      </c>
      <c r="C65" s="204" t="s">
        <v>319</v>
      </c>
      <c r="D65" s="63" t="s">
        <v>320</v>
      </c>
      <c r="E65" s="206">
        <v>624.61112198299998</v>
      </c>
      <c r="F65" s="207">
        <v>690.32785687900002</v>
      </c>
    </row>
    <row r="66" spans="1:6" x14ac:dyDescent="0.2">
      <c r="A66" s="205">
        <v>5</v>
      </c>
      <c r="B66" s="205">
        <v>10</v>
      </c>
      <c r="C66" s="204" t="s">
        <v>321</v>
      </c>
      <c r="D66" s="63" t="s">
        <v>322</v>
      </c>
      <c r="E66" s="206">
        <v>222.582984917</v>
      </c>
      <c r="F66" s="207">
        <v>216.87938138299998</v>
      </c>
    </row>
    <row r="67" spans="1:6" x14ac:dyDescent="0.2">
      <c r="A67" s="205">
        <v>5</v>
      </c>
      <c r="B67" s="205">
        <v>11</v>
      </c>
      <c r="C67" s="204" t="s">
        <v>323</v>
      </c>
      <c r="D67" s="63" t="s">
        <v>324</v>
      </c>
      <c r="E67" s="206">
        <v>98.283121971999989</v>
      </c>
      <c r="F67" s="207">
        <v>103.73379285599999</v>
      </c>
    </row>
    <row r="68" spans="1:6" x14ac:dyDescent="0.2">
      <c r="A68" s="205">
        <v>5</v>
      </c>
      <c r="B68" s="205">
        <v>12</v>
      </c>
      <c r="C68" s="204" t="s">
        <v>325</v>
      </c>
      <c r="D68" s="63" t="s">
        <v>326</v>
      </c>
      <c r="E68" s="206">
        <v>70.845438154999997</v>
      </c>
      <c r="F68" s="207">
        <v>76.420864662</v>
      </c>
    </row>
    <row r="69" spans="1:6" x14ac:dyDescent="0.2">
      <c r="A69" s="205">
        <v>6</v>
      </c>
      <c r="B69" s="205">
        <v>1</v>
      </c>
      <c r="C69" s="204" t="s">
        <v>327</v>
      </c>
      <c r="D69" s="63" t="s">
        <v>6</v>
      </c>
      <c r="E69" s="206">
        <v>2640.4532910749995</v>
      </c>
      <c r="F69" s="207">
        <v>2612.315120582</v>
      </c>
    </row>
    <row r="70" spans="1:6" x14ac:dyDescent="0.2">
      <c r="A70" s="205">
        <v>6</v>
      </c>
      <c r="B70" s="205">
        <v>2</v>
      </c>
      <c r="C70" s="204" t="s">
        <v>328</v>
      </c>
      <c r="D70" s="63" t="s">
        <v>329</v>
      </c>
      <c r="E70" s="206">
        <v>89.157833784000005</v>
      </c>
      <c r="F70" s="207">
        <v>95.055778966999995</v>
      </c>
    </row>
    <row r="71" spans="1:6" x14ac:dyDescent="0.2">
      <c r="A71" s="205">
        <v>6</v>
      </c>
      <c r="B71" s="205">
        <v>3</v>
      </c>
      <c r="C71" s="204" t="s">
        <v>330</v>
      </c>
      <c r="D71" s="63" t="s">
        <v>331</v>
      </c>
      <c r="E71" s="206">
        <v>310.92083905199996</v>
      </c>
      <c r="F71" s="207">
        <v>334.66864030099998</v>
      </c>
    </row>
    <row r="72" spans="1:6" x14ac:dyDescent="0.2">
      <c r="A72" s="205">
        <v>6</v>
      </c>
      <c r="B72" s="205">
        <v>4</v>
      </c>
      <c r="C72" s="204" t="s">
        <v>332</v>
      </c>
      <c r="D72" s="63" t="s">
        <v>333</v>
      </c>
      <c r="E72" s="206">
        <v>1054.475138949</v>
      </c>
      <c r="F72" s="207">
        <v>1064.415632323</v>
      </c>
    </row>
    <row r="73" spans="1:6" x14ac:dyDescent="0.2">
      <c r="A73" s="205">
        <v>6</v>
      </c>
      <c r="B73" s="205">
        <v>5</v>
      </c>
      <c r="C73" s="204" t="s">
        <v>334</v>
      </c>
      <c r="D73" s="63" t="s">
        <v>335</v>
      </c>
      <c r="E73" s="206">
        <v>143.007714077</v>
      </c>
      <c r="F73" s="207">
        <v>131.55494762000001</v>
      </c>
    </row>
    <row r="74" spans="1:6" x14ac:dyDescent="0.2">
      <c r="A74" s="205">
        <v>6</v>
      </c>
      <c r="B74" s="205">
        <v>6</v>
      </c>
      <c r="C74" s="204" t="s">
        <v>336</v>
      </c>
      <c r="D74" s="63" t="s">
        <v>337</v>
      </c>
      <c r="E74" s="206">
        <v>47.698705754000002</v>
      </c>
      <c r="F74" s="207">
        <v>58.943182455000006</v>
      </c>
    </row>
    <row r="75" spans="1:6" x14ac:dyDescent="0.2">
      <c r="A75" s="205">
        <v>6</v>
      </c>
      <c r="B75" s="205">
        <v>7</v>
      </c>
      <c r="C75" s="204" t="s">
        <v>338</v>
      </c>
      <c r="D75" s="63" t="s">
        <v>339</v>
      </c>
      <c r="E75" s="206">
        <v>554.36464695699999</v>
      </c>
      <c r="F75" s="207">
        <v>569.81709534200002</v>
      </c>
    </row>
    <row r="76" spans="1:6" x14ac:dyDescent="0.2">
      <c r="A76" s="205">
        <v>6</v>
      </c>
      <c r="B76" s="205">
        <v>8</v>
      </c>
      <c r="C76" s="204" t="s">
        <v>340</v>
      </c>
      <c r="D76" s="63" t="s">
        <v>341</v>
      </c>
      <c r="E76" s="206">
        <v>427.28934021200001</v>
      </c>
      <c r="F76" s="207">
        <v>397.92878402499997</v>
      </c>
    </row>
    <row r="77" spans="1:6" x14ac:dyDescent="0.2">
      <c r="A77" s="205">
        <v>6</v>
      </c>
      <c r="B77" s="205">
        <v>9</v>
      </c>
      <c r="C77" s="204" t="s">
        <v>342</v>
      </c>
      <c r="D77" s="63" t="s">
        <v>343</v>
      </c>
      <c r="E77" s="206">
        <v>229.903278073</v>
      </c>
      <c r="F77" s="207">
        <v>228.30346062099997</v>
      </c>
    </row>
    <row r="78" spans="1:6" x14ac:dyDescent="0.2">
      <c r="A78" s="205">
        <v>6</v>
      </c>
      <c r="B78" s="205">
        <v>10</v>
      </c>
      <c r="C78" s="204" t="s">
        <v>344</v>
      </c>
      <c r="D78" s="63" t="s">
        <v>345</v>
      </c>
      <c r="E78" s="206">
        <v>48.423418348000006</v>
      </c>
      <c r="F78" s="207">
        <v>50.315956120999999</v>
      </c>
    </row>
    <row r="79" spans="1:6" x14ac:dyDescent="0.2">
      <c r="A79" s="205">
        <v>6</v>
      </c>
      <c r="B79" s="205">
        <v>11</v>
      </c>
      <c r="C79" s="204" t="s">
        <v>346</v>
      </c>
      <c r="D79" s="63" t="s">
        <v>347</v>
      </c>
      <c r="E79" s="206">
        <v>210.86778971499999</v>
      </c>
      <c r="F79" s="207">
        <v>215.66587195700004</v>
      </c>
    </row>
    <row r="80" spans="1:6" x14ac:dyDescent="0.2">
      <c r="A80" s="205">
        <v>6</v>
      </c>
      <c r="B80" s="205">
        <v>12</v>
      </c>
      <c r="C80" s="204" t="s">
        <v>348</v>
      </c>
      <c r="D80" s="63" t="s">
        <v>349</v>
      </c>
      <c r="E80" s="206">
        <v>381.65661722999999</v>
      </c>
      <c r="F80" s="207">
        <v>372.13811420900004</v>
      </c>
    </row>
    <row r="81" spans="1:6" x14ac:dyDescent="0.2">
      <c r="A81" s="205">
        <v>6</v>
      </c>
      <c r="B81" s="205">
        <v>13</v>
      </c>
      <c r="C81" s="204" t="s">
        <v>350</v>
      </c>
      <c r="D81" s="63" t="s">
        <v>351</v>
      </c>
      <c r="E81" s="206">
        <v>37.300518132000001</v>
      </c>
      <c r="F81" s="207">
        <v>36.319148933999998</v>
      </c>
    </row>
    <row r="82" spans="1:6" x14ac:dyDescent="0.2">
      <c r="A82" s="205">
        <v>6</v>
      </c>
      <c r="B82" s="205">
        <v>14</v>
      </c>
      <c r="C82" s="204" t="s">
        <v>352</v>
      </c>
      <c r="D82" s="63" t="s">
        <v>353</v>
      </c>
      <c r="E82" s="206">
        <v>826.16516545999991</v>
      </c>
      <c r="F82" s="207">
        <v>927.10366049699996</v>
      </c>
    </row>
    <row r="83" spans="1:6" x14ac:dyDescent="0.2">
      <c r="A83" s="205">
        <v>6</v>
      </c>
      <c r="B83" s="205">
        <v>15</v>
      </c>
      <c r="C83" s="204" t="s">
        <v>354</v>
      </c>
      <c r="D83" s="63" t="s">
        <v>355</v>
      </c>
      <c r="E83" s="206">
        <v>425.77833795800007</v>
      </c>
      <c r="F83" s="207">
        <v>542.81284945499999</v>
      </c>
    </row>
    <row r="84" spans="1:6" x14ac:dyDescent="0.2">
      <c r="A84" s="205">
        <v>6</v>
      </c>
      <c r="B84" s="205">
        <v>16</v>
      </c>
      <c r="C84" s="204" t="s">
        <v>356</v>
      </c>
      <c r="D84" s="63" t="s">
        <v>357</v>
      </c>
      <c r="E84" s="206">
        <v>43.425029492999997</v>
      </c>
      <c r="F84" s="207">
        <v>58.178001726999995</v>
      </c>
    </row>
    <row r="85" spans="1:6" x14ac:dyDescent="0.2">
      <c r="A85" s="205">
        <v>6</v>
      </c>
      <c r="B85" s="205">
        <v>17</v>
      </c>
      <c r="C85" s="204" t="s">
        <v>358</v>
      </c>
      <c r="D85" s="63" t="s">
        <v>359</v>
      </c>
      <c r="E85" s="206">
        <v>89.718526011999998</v>
      </c>
      <c r="F85" s="207">
        <v>92.751987842000005</v>
      </c>
    </row>
    <row r="86" spans="1:6" x14ac:dyDescent="0.2">
      <c r="A86" s="205">
        <v>6</v>
      </c>
      <c r="B86" s="205">
        <v>18</v>
      </c>
      <c r="C86" s="204" t="s">
        <v>360</v>
      </c>
      <c r="D86" s="63" t="s">
        <v>361</v>
      </c>
      <c r="E86" s="206">
        <v>334.38458982400005</v>
      </c>
      <c r="F86" s="207">
        <v>340.05082714500003</v>
      </c>
    </row>
    <row r="87" spans="1:6" x14ac:dyDescent="0.2">
      <c r="A87" s="205">
        <v>6</v>
      </c>
      <c r="B87" s="205">
        <v>19</v>
      </c>
      <c r="C87" s="204" t="s">
        <v>362</v>
      </c>
      <c r="D87" s="63" t="s">
        <v>363</v>
      </c>
      <c r="E87" s="206">
        <v>244.809892859</v>
      </c>
      <c r="F87" s="207">
        <v>232.26941638600002</v>
      </c>
    </row>
    <row r="88" spans="1:6" x14ac:dyDescent="0.2">
      <c r="A88" s="205">
        <v>6</v>
      </c>
      <c r="B88" s="205">
        <v>20</v>
      </c>
      <c r="C88" s="204" t="s">
        <v>364</v>
      </c>
      <c r="D88" s="63" t="s">
        <v>365</v>
      </c>
      <c r="E88" s="206">
        <v>669.02722282799994</v>
      </c>
      <c r="F88" s="207">
        <v>674.15706499299995</v>
      </c>
    </row>
    <row r="89" spans="1:6" x14ac:dyDescent="0.2">
      <c r="A89" s="205">
        <v>6</v>
      </c>
      <c r="B89" s="205">
        <v>21</v>
      </c>
      <c r="C89" s="204" t="s">
        <v>366</v>
      </c>
      <c r="D89" s="63" t="s">
        <v>367</v>
      </c>
      <c r="E89" s="206">
        <v>499.92504909900009</v>
      </c>
      <c r="F89" s="207">
        <v>503.88446821899993</v>
      </c>
    </row>
    <row r="90" spans="1:6" x14ac:dyDescent="0.2">
      <c r="A90" s="205">
        <v>6</v>
      </c>
      <c r="B90" s="205">
        <v>22</v>
      </c>
      <c r="C90" s="204" t="s">
        <v>368</v>
      </c>
      <c r="D90" s="63" t="s">
        <v>369</v>
      </c>
      <c r="E90" s="206">
        <v>594.88877545300011</v>
      </c>
      <c r="F90" s="207">
        <v>530.27905131900002</v>
      </c>
    </row>
    <row r="91" spans="1:6" x14ac:dyDescent="0.2">
      <c r="A91" s="205">
        <v>6</v>
      </c>
      <c r="B91" s="205">
        <v>23</v>
      </c>
      <c r="C91" s="204" t="s">
        <v>370</v>
      </c>
      <c r="D91" s="63" t="s">
        <v>371</v>
      </c>
      <c r="E91" s="206">
        <v>48.000544958999996</v>
      </c>
      <c r="F91" s="207">
        <v>49.395393030999998</v>
      </c>
    </row>
    <row r="92" spans="1:6" x14ac:dyDescent="0.2">
      <c r="A92" s="205">
        <v>6</v>
      </c>
      <c r="B92" s="205">
        <v>24</v>
      </c>
      <c r="C92" s="204" t="s">
        <v>372</v>
      </c>
      <c r="D92" s="63" t="s">
        <v>373</v>
      </c>
      <c r="E92" s="206">
        <v>609.90118601699987</v>
      </c>
      <c r="F92" s="207">
        <v>511.21650271200002</v>
      </c>
    </row>
    <row r="93" spans="1:6" x14ac:dyDescent="0.2">
      <c r="A93" s="205">
        <v>6</v>
      </c>
      <c r="B93" s="205">
        <v>25</v>
      </c>
      <c r="C93" s="204" t="s">
        <v>374</v>
      </c>
      <c r="D93" s="63" t="s">
        <v>375</v>
      </c>
      <c r="E93" s="206">
        <v>94.909190997999985</v>
      </c>
      <c r="F93" s="207">
        <v>96.681589110000004</v>
      </c>
    </row>
    <row r="94" spans="1:6" x14ac:dyDescent="0.2">
      <c r="A94" s="205">
        <v>6</v>
      </c>
      <c r="B94" s="205">
        <v>26</v>
      </c>
      <c r="C94" s="204" t="s">
        <v>376</v>
      </c>
      <c r="D94" s="63" t="s">
        <v>377</v>
      </c>
      <c r="E94" s="206">
        <v>133.25308734000001</v>
      </c>
      <c r="F94" s="207">
        <v>115.202714399</v>
      </c>
    </row>
    <row r="95" spans="1:6" x14ac:dyDescent="0.2">
      <c r="A95" s="205">
        <v>6</v>
      </c>
      <c r="B95" s="205">
        <v>27</v>
      </c>
      <c r="C95" s="204" t="s">
        <v>378</v>
      </c>
      <c r="D95" s="63" t="s">
        <v>379</v>
      </c>
      <c r="E95" s="206">
        <v>564.97999426900003</v>
      </c>
      <c r="F95" s="207">
        <v>570.70215239599997</v>
      </c>
    </row>
    <row r="96" spans="1:6" x14ac:dyDescent="0.2">
      <c r="A96" s="205">
        <v>7</v>
      </c>
      <c r="B96" s="205">
        <v>1</v>
      </c>
      <c r="C96" s="204" t="s">
        <v>380</v>
      </c>
      <c r="D96" s="63" t="s">
        <v>381</v>
      </c>
      <c r="E96" s="206">
        <v>1641.877096127</v>
      </c>
      <c r="F96" s="207">
        <v>1693.875851262</v>
      </c>
    </row>
    <row r="97" spans="1:6" x14ac:dyDescent="0.2">
      <c r="A97" s="205">
        <v>7</v>
      </c>
      <c r="B97" s="205">
        <v>2</v>
      </c>
      <c r="C97" s="204" t="s">
        <v>382</v>
      </c>
      <c r="D97" s="63" t="s">
        <v>383</v>
      </c>
      <c r="E97" s="206">
        <v>2296.1024612840001</v>
      </c>
      <c r="F97" s="207">
        <v>2331.8170508589997</v>
      </c>
    </row>
    <row r="98" spans="1:6" x14ac:dyDescent="0.2">
      <c r="A98" s="205">
        <v>7</v>
      </c>
      <c r="B98" s="205">
        <v>3</v>
      </c>
      <c r="C98" s="204" t="s">
        <v>384</v>
      </c>
      <c r="D98" s="63" t="s">
        <v>385</v>
      </c>
      <c r="E98" s="206">
        <v>3500.2123900479996</v>
      </c>
      <c r="F98" s="207">
        <v>3478.0616642930013</v>
      </c>
    </row>
    <row r="99" spans="1:6" x14ac:dyDescent="0.2">
      <c r="A99" s="205">
        <v>7</v>
      </c>
      <c r="B99" s="205">
        <v>4</v>
      </c>
      <c r="C99" s="204" t="s">
        <v>386</v>
      </c>
      <c r="D99" s="63" t="s">
        <v>387</v>
      </c>
      <c r="E99" s="206">
        <v>1046.3393109730002</v>
      </c>
      <c r="F99" s="207">
        <v>1045.756420127</v>
      </c>
    </row>
    <row r="100" spans="1:6" x14ac:dyDescent="0.2">
      <c r="A100" s="205">
        <v>7</v>
      </c>
      <c r="B100" s="205">
        <v>5</v>
      </c>
      <c r="C100" s="204" t="s">
        <v>388</v>
      </c>
      <c r="D100" s="63" t="s">
        <v>7</v>
      </c>
      <c r="E100" s="206">
        <v>5489.1310443769999</v>
      </c>
      <c r="F100" s="207">
        <v>5367.1490746649997</v>
      </c>
    </row>
    <row r="101" spans="1:6" x14ac:dyDescent="0.2">
      <c r="A101" s="205">
        <v>7</v>
      </c>
      <c r="B101" s="205">
        <v>6</v>
      </c>
      <c r="C101" s="204" t="s">
        <v>389</v>
      </c>
      <c r="D101" s="63" t="s">
        <v>390</v>
      </c>
      <c r="E101" s="206">
        <v>527.67275324100001</v>
      </c>
      <c r="F101" s="207">
        <v>579.37554686299995</v>
      </c>
    </row>
    <row r="102" spans="1:6" x14ac:dyDescent="0.2">
      <c r="A102" s="205">
        <v>7</v>
      </c>
      <c r="B102" s="205">
        <v>7</v>
      </c>
      <c r="C102" s="204" t="s">
        <v>391</v>
      </c>
      <c r="D102" s="63" t="s">
        <v>392</v>
      </c>
      <c r="E102" s="206">
        <v>302.50147277099995</v>
      </c>
      <c r="F102" s="207">
        <v>344.00486615299997</v>
      </c>
    </row>
    <row r="103" spans="1:6" x14ac:dyDescent="0.2">
      <c r="A103" s="205">
        <v>7</v>
      </c>
      <c r="B103" s="205">
        <v>8</v>
      </c>
      <c r="C103" s="204" t="s">
        <v>393</v>
      </c>
      <c r="D103" s="63" t="s">
        <v>394</v>
      </c>
      <c r="E103" s="206">
        <v>606.472238758</v>
      </c>
      <c r="F103" s="207">
        <v>563.64446445500005</v>
      </c>
    </row>
    <row r="104" spans="1:6" x14ac:dyDescent="0.2">
      <c r="A104" s="205">
        <v>7</v>
      </c>
      <c r="B104" s="205">
        <v>9</v>
      </c>
      <c r="C104" s="204" t="s">
        <v>395</v>
      </c>
      <c r="D104" s="63" t="s">
        <v>396</v>
      </c>
      <c r="E104" s="206">
        <v>613.70044543200004</v>
      </c>
      <c r="F104" s="207">
        <v>541.33329139700004</v>
      </c>
    </row>
    <row r="105" spans="1:6" x14ac:dyDescent="0.2">
      <c r="A105" s="205">
        <v>7</v>
      </c>
      <c r="B105" s="205">
        <v>10</v>
      </c>
      <c r="C105" s="204" t="s">
        <v>397</v>
      </c>
      <c r="D105" s="63" t="s">
        <v>398</v>
      </c>
      <c r="E105" s="206">
        <v>555.629474759</v>
      </c>
      <c r="F105" s="207">
        <v>568.39644347299998</v>
      </c>
    </row>
    <row r="106" spans="1:6" x14ac:dyDescent="0.2">
      <c r="A106" s="205">
        <v>7</v>
      </c>
      <c r="B106" s="205">
        <v>11</v>
      </c>
      <c r="C106" s="204" t="s">
        <v>399</v>
      </c>
      <c r="D106" s="63" t="s">
        <v>400</v>
      </c>
      <c r="E106" s="206">
        <v>5122.6030327980006</v>
      </c>
      <c r="F106" s="207">
        <v>4860.9998571700007</v>
      </c>
    </row>
    <row r="107" spans="1:6" x14ac:dyDescent="0.2">
      <c r="A107" s="205">
        <v>7</v>
      </c>
      <c r="B107" s="205">
        <v>12</v>
      </c>
      <c r="C107" s="204" t="s">
        <v>401</v>
      </c>
      <c r="D107" s="63" t="s">
        <v>402</v>
      </c>
      <c r="E107" s="206">
        <v>243.95096681399997</v>
      </c>
      <c r="F107" s="207">
        <v>266.31531039700002</v>
      </c>
    </row>
    <row r="108" spans="1:6" x14ac:dyDescent="0.2">
      <c r="A108" s="205">
        <v>7</v>
      </c>
      <c r="B108" s="205">
        <v>13</v>
      </c>
      <c r="C108" s="204" t="s">
        <v>403</v>
      </c>
      <c r="D108" s="63" t="s">
        <v>404</v>
      </c>
      <c r="E108" s="206">
        <v>1304.756980394</v>
      </c>
      <c r="F108" s="207">
        <v>1244.5632581670002</v>
      </c>
    </row>
    <row r="109" spans="1:6" x14ac:dyDescent="0.2">
      <c r="A109" s="205">
        <v>7</v>
      </c>
      <c r="B109" s="205">
        <v>14</v>
      </c>
      <c r="C109" s="204" t="s">
        <v>405</v>
      </c>
      <c r="D109" s="63" t="s">
        <v>406</v>
      </c>
      <c r="E109" s="206">
        <v>930.26513800500004</v>
      </c>
      <c r="F109" s="207">
        <v>931.41415260299982</v>
      </c>
    </row>
    <row r="110" spans="1:6" x14ac:dyDescent="0.2">
      <c r="A110" s="205">
        <v>7</v>
      </c>
      <c r="B110" s="205">
        <v>15</v>
      </c>
      <c r="C110" s="204" t="s">
        <v>407</v>
      </c>
      <c r="D110" s="63" t="s">
        <v>408</v>
      </c>
      <c r="E110" s="206">
        <v>541.75991360800003</v>
      </c>
      <c r="F110" s="207">
        <v>546.12055785400003</v>
      </c>
    </row>
    <row r="111" spans="1:6" x14ac:dyDescent="0.2">
      <c r="A111" s="205">
        <v>7</v>
      </c>
      <c r="B111" s="205">
        <v>16</v>
      </c>
      <c r="C111" s="204" t="s">
        <v>409</v>
      </c>
      <c r="D111" s="63" t="s">
        <v>410</v>
      </c>
      <c r="E111" s="206">
        <v>128.338294021</v>
      </c>
      <c r="F111" s="207">
        <v>142.942952633</v>
      </c>
    </row>
    <row r="112" spans="1:6" x14ac:dyDescent="0.2">
      <c r="A112" s="205">
        <v>7</v>
      </c>
      <c r="B112" s="205">
        <v>17</v>
      </c>
      <c r="C112" s="204" t="s">
        <v>411</v>
      </c>
      <c r="D112" s="63" t="s">
        <v>412</v>
      </c>
      <c r="E112" s="206">
        <v>1150.5126204439998</v>
      </c>
      <c r="F112" s="207">
        <v>1016.1478795749999</v>
      </c>
    </row>
    <row r="113" spans="1:6" x14ac:dyDescent="0.2">
      <c r="A113" s="205">
        <v>7</v>
      </c>
      <c r="B113" s="205">
        <v>18</v>
      </c>
      <c r="C113" s="204" t="s">
        <v>413</v>
      </c>
      <c r="D113" s="63" t="s">
        <v>414</v>
      </c>
      <c r="E113" s="206">
        <v>319.84394450599996</v>
      </c>
      <c r="F113" s="207">
        <v>286.70691656299999</v>
      </c>
    </row>
    <row r="114" spans="1:6" x14ac:dyDescent="0.2">
      <c r="A114" s="205">
        <v>7</v>
      </c>
      <c r="B114" s="205">
        <v>19</v>
      </c>
      <c r="C114" s="204" t="s">
        <v>415</v>
      </c>
      <c r="D114" s="63" t="s">
        <v>416</v>
      </c>
      <c r="E114" s="206">
        <v>1708.1730375930001</v>
      </c>
      <c r="F114" s="207">
        <v>1747.3177434859999</v>
      </c>
    </row>
    <row r="115" spans="1:6" x14ac:dyDescent="0.2">
      <c r="A115" s="205">
        <v>7</v>
      </c>
      <c r="B115" s="205">
        <v>20</v>
      </c>
      <c r="C115" s="204" t="s">
        <v>417</v>
      </c>
      <c r="D115" s="63" t="s">
        <v>418</v>
      </c>
      <c r="E115" s="206">
        <v>2998.6282258399997</v>
      </c>
      <c r="F115" s="207">
        <v>3061.6151544069999</v>
      </c>
    </row>
    <row r="116" spans="1:6" x14ac:dyDescent="0.2">
      <c r="A116" s="205">
        <v>8</v>
      </c>
      <c r="B116" s="205">
        <v>1</v>
      </c>
      <c r="C116" s="204" t="s">
        <v>419</v>
      </c>
      <c r="D116" s="63" t="s">
        <v>420</v>
      </c>
      <c r="E116" s="206">
        <v>64.396212028999997</v>
      </c>
      <c r="F116" s="207">
        <v>83.724352687000007</v>
      </c>
    </row>
    <row r="117" spans="1:6" x14ac:dyDescent="0.2">
      <c r="A117" s="205">
        <v>8</v>
      </c>
      <c r="B117" s="205">
        <v>2</v>
      </c>
      <c r="C117" s="204" t="s">
        <v>421</v>
      </c>
      <c r="D117" s="63" t="s">
        <v>422</v>
      </c>
      <c r="E117" s="206">
        <v>856.49809193199997</v>
      </c>
      <c r="F117" s="207">
        <v>674.52049865699996</v>
      </c>
    </row>
    <row r="118" spans="1:6" x14ac:dyDescent="0.2">
      <c r="A118" s="205">
        <v>8</v>
      </c>
      <c r="B118" s="205">
        <v>4</v>
      </c>
      <c r="C118" s="204" t="s">
        <v>423</v>
      </c>
      <c r="D118" s="63" t="s">
        <v>424</v>
      </c>
      <c r="E118" s="206">
        <v>93.978575672999995</v>
      </c>
      <c r="F118" s="207">
        <v>148.20931879</v>
      </c>
    </row>
    <row r="119" spans="1:6" x14ac:dyDescent="0.2">
      <c r="A119" s="205">
        <v>8</v>
      </c>
      <c r="B119" s="205">
        <v>5</v>
      </c>
      <c r="C119" s="204" t="s">
        <v>425</v>
      </c>
      <c r="D119" s="63" t="s">
        <v>426</v>
      </c>
      <c r="E119" s="206">
        <v>263.40454170699996</v>
      </c>
      <c r="F119" s="207">
        <v>238.067751552</v>
      </c>
    </row>
    <row r="120" spans="1:6" x14ac:dyDescent="0.2">
      <c r="A120" s="205">
        <v>8</v>
      </c>
      <c r="B120" s="205">
        <v>6</v>
      </c>
      <c r="C120" s="204" t="s">
        <v>427</v>
      </c>
      <c r="D120" s="63" t="s">
        <v>428</v>
      </c>
      <c r="E120" s="206">
        <v>851.72803102299997</v>
      </c>
      <c r="F120" s="207">
        <v>851.11207839600013</v>
      </c>
    </row>
    <row r="121" spans="1:6" x14ac:dyDescent="0.2">
      <c r="A121" s="205">
        <v>8</v>
      </c>
      <c r="B121" s="205">
        <v>7</v>
      </c>
      <c r="C121" s="204" t="s">
        <v>429</v>
      </c>
      <c r="D121" s="63" t="s">
        <v>430</v>
      </c>
      <c r="E121" s="206">
        <v>122.536580238</v>
      </c>
      <c r="F121" s="207">
        <v>127.344811236</v>
      </c>
    </row>
    <row r="122" spans="1:6" x14ac:dyDescent="0.2">
      <c r="A122" s="205">
        <v>8</v>
      </c>
      <c r="B122" s="205">
        <v>8</v>
      </c>
      <c r="C122" s="204" t="s">
        <v>431</v>
      </c>
      <c r="D122" s="63" t="s">
        <v>8</v>
      </c>
      <c r="E122" s="206">
        <v>3382.1988962279997</v>
      </c>
      <c r="F122" s="207">
        <v>3361.0415747009997</v>
      </c>
    </row>
    <row r="123" spans="1:6" x14ac:dyDescent="0.2">
      <c r="A123" s="205">
        <v>8</v>
      </c>
      <c r="B123" s="205">
        <v>9</v>
      </c>
      <c r="C123" s="204" t="s">
        <v>432</v>
      </c>
      <c r="D123" s="63" t="s">
        <v>433</v>
      </c>
      <c r="E123" s="206">
        <v>1175.71973136</v>
      </c>
      <c r="F123" s="207">
        <v>1141.7769169039998</v>
      </c>
    </row>
    <row r="124" spans="1:6" x14ac:dyDescent="0.2">
      <c r="A124" s="205">
        <v>8</v>
      </c>
      <c r="B124" s="205">
        <v>10</v>
      </c>
      <c r="C124" s="204" t="s">
        <v>434</v>
      </c>
      <c r="D124" s="63" t="s">
        <v>435</v>
      </c>
      <c r="E124" s="206">
        <v>31.356892008999999</v>
      </c>
      <c r="F124" s="207">
        <v>33.138247862</v>
      </c>
    </row>
    <row r="125" spans="1:6" x14ac:dyDescent="0.2">
      <c r="A125" s="205">
        <v>8</v>
      </c>
      <c r="B125" s="205">
        <v>11</v>
      </c>
      <c r="C125" s="204" t="s">
        <v>436</v>
      </c>
      <c r="D125" s="63" t="s">
        <v>437</v>
      </c>
      <c r="E125" s="206">
        <v>770.55873605499994</v>
      </c>
      <c r="F125" s="207">
        <v>737.04871291099994</v>
      </c>
    </row>
    <row r="126" spans="1:6" x14ac:dyDescent="0.2">
      <c r="A126" s="205">
        <v>8</v>
      </c>
      <c r="B126" s="205">
        <v>12</v>
      </c>
      <c r="C126" s="204" t="s">
        <v>438</v>
      </c>
      <c r="D126" s="63" t="s">
        <v>439</v>
      </c>
      <c r="E126" s="206">
        <v>376.07617744600003</v>
      </c>
      <c r="F126" s="207">
        <v>387.725432318</v>
      </c>
    </row>
    <row r="127" spans="1:6" x14ac:dyDescent="0.2">
      <c r="A127" s="205">
        <v>8</v>
      </c>
      <c r="B127" s="205">
        <v>13</v>
      </c>
      <c r="C127" s="204" t="s">
        <v>440</v>
      </c>
      <c r="D127" s="63" t="s">
        <v>441</v>
      </c>
      <c r="E127" s="206">
        <v>116.73460856499999</v>
      </c>
      <c r="F127" s="207">
        <v>110.34175321799999</v>
      </c>
    </row>
    <row r="128" spans="1:6" x14ac:dyDescent="0.2">
      <c r="A128" s="205">
        <v>8</v>
      </c>
      <c r="B128" s="205">
        <v>14</v>
      </c>
      <c r="C128" s="204" t="s">
        <v>442</v>
      </c>
      <c r="D128" s="63" t="s">
        <v>443</v>
      </c>
      <c r="E128" s="206">
        <v>214.92406884100004</v>
      </c>
      <c r="F128" s="207">
        <v>187.07552988</v>
      </c>
    </row>
    <row r="129" spans="1:6" x14ac:dyDescent="0.2">
      <c r="A129" s="205">
        <v>8</v>
      </c>
      <c r="B129" s="205">
        <v>15</v>
      </c>
      <c r="C129" s="204" t="s">
        <v>444</v>
      </c>
      <c r="D129" s="63" t="s">
        <v>445</v>
      </c>
      <c r="E129" s="206">
        <v>152.366499965</v>
      </c>
      <c r="F129" s="207">
        <v>141.19651307300001</v>
      </c>
    </row>
    <row r="130" spans="1:6" x14ac:dyDescent="0.2">
      <c r="A130" s="205">
        <v>8</v>
      </c>
      <c r="B130" s="205">
        <v>16</v>
      </c>
      <c r="C130" s="204" t="s">
        <v>446</v>
      </c>
      <c r="D130" s="63" t="s">
        <v>447</v>
      </c>
      <c r="E130" s="206">
        <v>443.20746092000002</v>
      </c>
      <c r="F130" s="207">
        <v>403.71700048700006</v>
      </c>
    </row>
    <row r="131" spans="1:6" x14ac:dyDescent="0.2">
      <c r="A131" s="205">
        <v>8</v>
      </c>
      <c r="B131" s="205">
        <v>17</v>
      </c>
      <c r="C131" s="204" t="s">
        <v>448</v>
      </c>
      <c r="D131" s="63" t="s">
        <v>449</v>
      </c>
      <c r="E131" s="206">
        <v>243.89989857000003</v>
      </c>
      <c r="F131" s="207">
        <v>249.111579887</v>
      </c>
    </row>
    <row r="132" spans="1:6" x14ac:dyDescent="0.2">
      <c r="A132" s="205">
        <v>8</v>
      </c>
      <c r="B132" s="205">
        <v>18</v>
      </c>
      <c r="C132" s="204" t="s">
        <v>450</v>
      </c>
      <c r="D132" s="63" t="s">
        <v>451</v>
      </c>
      <c r="E132" s="206">
        <v>606.83186419399999</v>
      </c>
      <c r="F132" s="207">
        <v>635.47723810399998</v>
      </c>
    </row>
    <row r="133" spans="1:6" x14ac:dyDescent="0.2">
      <c r="A133" s="205">
        <v>8</v>
      </c>
      <c r="B133" s="205">
        <v>20</v>
      </c>
      <c r="C133" s="204" t="s">
        <v>452</v>
      </c>
      <c r="D133" s="63" t="s">
        <v>453</v>
      </c>
      <c r="E133" s="206">
        <v>105.27294901099999</v>
      </c>
      <c r="F133" s="207">
        <v>103.012886072</v>
      </c>
    </row>
    <row r="134" spans="1:6" x14ac:dyDescent="0.2">
      <c r="A134" s="205">
        <v>8</v>
      </c>
      <c r="B134" s="205">
        <v>21</v>
      </c>
      <c r="C134" s="204" t="s">
        <v>454</v>
      </c>
      <c r="D134" s="63" t="s">
        <v>455</v>
      </c>
      <c r="E134" s="206">
        <v>14.601694914999999</v>
      </c>
      <c r="F134" s="207">
        <v>16.119047619</v>
      </c>
    </row>
    <row r="135" spans="1:6" x14ac:dyDescent="0.2">
      <c r="A135" s="205">
        <v>8</v>
      </c>
      <c r="B135" s="205">
        <v>22</v>
      </c>
      <c r="C135" s="204" t="s">
        <v>456</v>
      </c>
      <c r="D135" s="63" t="s">
        <v>457</v>
      </c>
      <c r="E135" s="206">
        <v>407.52997707200001</v>
      </c>
      <c r="F135" s="207">
        <v>402.78209973300005</v>
      </c>
    </row>
    <row r="136" spans="1:6" x14ac:dyDescent="0.2">
      <c r="A136" s="205">
        <v>8</v>
      </c>
      <c r="B136" s="205">
        <v>23</v>
      </c>
      <c r="C136" s="204" t="s">
        <v>458</v>
      </c>
      <c r="D136" s="63" t="s">
        <v>459</v>
      </c>
      <c r="E136" s="206">
        <v>262.40877237199999</v>
      </c>
      <c r="F136" s="207">
        <v>237.016595819</v>
      </c>
    </row>
    <row r="137" spans="1:6" x14ac:dyDescent="0.2">
      <c r="A137" s="205">
        <v>8</v>
      </c>
      <c r="B137" s="205">
        <v>24</v>
      </c>
      <c r="C137" s="204" t="s">
        <v>460</v>
      </c>
      <c r="D137" s="63" t="s">
        <v>461</v>
      </c>
      <c r="E137" s="206">
        <v>168.04776685500002</v>
      </c>
      <c r="F137" s="207">
        <v>175.39128110700003</v>
      </c>
    </row>
    <row r="138" spans="1:6" x14ac:dyDescent="0.2">
      <c r="A138" s="205">
        <v>8</v>
      </c>
      <c r="B138" s="205">
        <v>25</v>
      </c>
      <c r="C138" s="204" t="s">
        <v>462</v>
      </c>
      <c r="D138" s="63" t="s">
        <v>463</v>
      </c>
      <c r="E138" s="206">
        <v>693.94471017299998</v>
      </c>
      <c r="F138" s="207">
        <v>636.86539244099993</v>
      </c>
    </row>
    <row r="139" spans="1:6" x14ac:dyDescent="0.2">
      <c r="A139" s="205">
        <v>8</v>
      </c>
      <c r="B139" s="205">
        <v>26</v>
      </c>
      <c r="C139" s="204" t="s">
        <v>464</v>
      </c>
      <c r="D139" s="63" t="s">
        <v>465</v>
      </c>
      <c r="E139" s="206">
        <v>11.670835431</v>
      </c>
      <c r="F139" s="207">
        <v>16.45246762</v>
      </c>
    </row>
    <row r="140" spans="1:6" x14ac:dyDescent="0.2">
      <c r="A140" s="205">
        <v>8</v>
      </c>
      <c r="B140" s="205">
        <v>27</v>
      </c>
      <c r="C140" s="204" t="s">
        <v>466</v>
      </c>
      <c r="D140" s="63" t="s">
        <v>467</v>
      </c>
      <c r="E140" s="206">
        <v>737.59370501899991</v>
      </c>
      <c r="F140" s="207">
        <v>766.26586567900006</v>
      </c>
    </row>
    <row r="141" spans="1:6" x14ac:dyDescent="0.2">
      <c r="A141" s="205">
        <v>8</v>
      </c>
      <c r="B141" s="205">
        <v>28</v>
      </c>
      <c r="C141" s="204" t="s">
        <v>468</v>
      </c>
      <c r="D141" s="63" t="s">
        <v>469</v>
      </c>
      <c r="E141" s="206">
        <v>501.07623876299999</v>
      </c>
      <c r="F141" s="207">
        <v>488.50750714399999</v>
      </c>
    </row>
    <row r="142" spans="1:6" x14ac:dyDescent="0.2">
      <c r="A142" s="205">
        <v>8</v>
      </c>
      <c r="B142" s="205">
        <v>29</v>
      </c>
      <c r="C142" s="204" t="s">
        <v>470</v>
      </c>
      <c r="D142" s="63" t="s">
        <v>471</v>
      </c>
      <c r="E142" s="206">
        <v>339.72277898300001</v>
      </c>
      <c r="F142" s="207">
        <v>374.98708135199996</v>
      </c>
    </row>
    <row r="143" spans="1:6" x14ac:dyDescent="0.2">
      <c r="A143" s="205">
        <v>8</v>
      </c>
      <c r="B143" s="205">
        <v>30</v>
      </c>
      <c r="C143" s="204" t="s">
        <v>472</v>
      </c>
      <c r="D143" s="63" t="s">
        <v>473</v>
      </c>
      <c r="E143" s="206">
        <v>31</v>
      </c>
      <c r="F143" s="207">
        <v>32</v>
      </c>
    </row>
    <row r="144" spans="1:6" x14ac:dyDescent="0.2">
      <c r="A144" s="205">
        <v>8</v>
      </c>
      <c r="B144" s="205">
        <v>31</v>
      </c>
      <c r="C144" s="204" t="s">
        <v>474</v>
      </c>
      <c r="D144" s="63" t="s">
        <v>475</v>
      </c>
      <c r="E144" s="206">
        <v>855.15345772700005</v>
      </c>
      <c r="F144" s="207">
        <v>903.15743798800008</v>
      </c>
    </row>
    <row r="145" spans="1:6" x14ac:dyDescent="0.2">
      <c r="A145" s="205">
        <v>8</v>
      </c>
      <c r="B145" s="205">
        <v>32</v>
      </c>
      <c r="C145" s="204" t="s">
        <v>476</v>
      </c>
      <c r="D145" s="63" t="s">
        <v>477</v>
      </c>
      <c r="E145" s="206">
        <v>1302.8857822109999</v>
      </c>
      <c r="F145" s="207">
        <v>1211.3544393149998</v>
      </c>
    </row>
    <row r="146" spans="1:6" x14ac:dyDescent="0.2">
      <c r="A146" s="205">
        <v>8</v>
      </c>
      <c r="B146" s="205">
        <v>33</v>
      </c>
      <c r="C146" s="204" t="s">
        <v>478</v>
      </c>
      <c r="D146" s="63" t="s">
        <v>479</v>
      </c>
      <c r="E146" s="206">
        <v>624.2868010840001</v>
      </c>
      <c r="F146" s="207">
        <v>654.14562468500003</v>
      </c>
    </row>
    <row r="147" spans="1:6" x14ac:dyDescent="0.2">
      <c r="A147" s="205">
        <v>8</v>
      </c>
      <c r="B147" s="205">
        <v>34</v>
      </c>
      <c r="C147" s="204" t="s">
        <v>480</v>
      </c>
      <c r="D147" s="63" t="s">
        <v>481</v>
      </c>
      <c r="E147" s="206">
        <v>21.133732588000001</v>
      </c>
      <c r="F147" s="207">
        <v>21.565958475999999</v>
      </c>
    </row>
    <row r="148" spans="1:6" x14ac:dyDescent="0.2">
      <c r="A148" s="205">
        <v>8</v>
      </c>
      <c r="B148" s="205">
        <v>35</v>
      </c>
      <c r="C148" s="204" t="s">
        <v>482</v>
      </c>
      <c r="D148" s="63" t="s">
        <v>483</v>
      </c>
      <c r="E148" s="206">
        <v>1230.8493540929999</v>
      </c>
      <c r="F148" s="207">
        <v>1236.262580414</v>
      </c>
    </row>
    <row r="149" spans="1:6" x14ac:dyDescent="0.2">
      <c r="A149" s="205">
        <v>9</v>
      </c>
      <c r="B149" s="205">
        <v>1</v>
      </c>
      <c r="C149" s="204" t="s">
        <v>484</v>
      </c>
      <c r="D149" s="63" t="s">
        <v>485</v>
      </c>
      <c r="E149" s="206">
        <v>115.712129582</v>
      </c>
      <c r="F149" s="207">
        <v>118.226130629</v>
      </c>
    </row>
    <row r="150" spans="1:6" x14ac:dyDescent="0.2">
      <c r="A150" s="205">
        <v>9</v>
      </c>
      <c r="B150" s="205">
        <v>2</v>
      </c>
      <c r="C150" s="204" t="s">
        <v>486</v>
      </c>
      <c r="D150" s="63" t="s">
        <v>487</v>
      </c>
      <c r="E150" s="206">
        <v>559.5508489639999</v>
      </c>
      <c r="F150" s="207">
        <v>560.10417654599996</v>
      </c>
    </row>
    <row r="151" spans="1:6" x14ac:dyDescent="0.2">
      <c r="A151" s="205">
        <v>9</v>
      </c>
      <c r="B151" s="205">
        <v>3</v>
      </c>
      <c r="C151" s="204" t="s">
        <v>488</v>
      </c>
      <c r="D151" s="63" t="s">
        <v>489</v>
      </c>
      <c r="E151" s="206">
        <v>371.973092463</v>
      </c>
      <c r="F151" s="207">
        <v>368.31885828999998</v>
      </c>
    </row>
    <row r="152" spans="1:6" x14ac:dyDescent="0.2">
      <c r="A152" s="205">
        <v>9</v>
      </c>
      <c r="B152" s="205">
        <v>4</v>
      </c>
      <c r="C152" s="204" t="s">
        <v>490</v>
      </c>
      <c r="D152" s="63" t="s">
        <v>491</v>
      </c>
      <c r="E152" s="206">
        <v>270.912689296</v>
      </c>
      <c r="F152" s="207">
        <v>284.53929402099999</v>
      </c>
    </row>
    <row r="153" spans="1:6" x14ac:dyDescent="0.2">
      <c r="A153" s="205">
        <v>9</v>
      </c>
      <c r="B153" s="205">
        <v>5</v>
      </c>
      <c r="C153" s="204" t="s">
        <v>492</v>
      </c>
      <c r="D153" s="63" t="s">
        <v>156</v>
      </c>
      <c r="E153" s="206">
        <v>2093.988469982</v>
      </c>
      <c r="F153" s="207">
        <v>2012.6671613259998</v>
      </c>
    </row>
    <row r="154" spans="1:6" x14ac:dyDescent="0.2">
      <c r="A154" s="205">
        <v>9</v>
      </c>
      <c r="B154" s="205">
        <v>6</v>
      </c>
      <c r="C154" s="204" t="s">
        <v>493</v>
      </c>
      <c r="D154" s="63" t="s">
        <v>494</v>
      </c>
      <c r="E154" s="206">
        <v>240.86083577599999</v>
      </c>
      <c r="F154" s="207">
        <v>1828.3282020639997</v>
      </c>
    </row>
    <row r="155" spans="1:6" x14ac:dyDescent="0.2">
      <c r="A155" s="205">
        <v>9</v>
      </c>
      <c r="B155" s="205">
        <v>7</v>
      </c>
      <c r="C155" s="204" t="s">
        <v>495</v>
      </c>
      <c r="D155" s="63" t="s">
        <v>496</v>
      </c>
      <c r="E155" s="206">
        <v>2870.8390290440007</v>
      </c>
      <c r="F155" s="207">
        <v>2779.3488836050001</v>
      </c>
    </row>
    <row r="156" spans="1:6" x14ac:dyDescent="0.2">
      <c r="A156" s="205">
        <v>9</v>
      </c>
      <c r="B156" s="205">
        <v>8</v>
      </c>
      <c r="C156" s="204" t="s">
        <v>497</v>
      </c>
      <c r="D156" s="63" t="s">
        <v>498</v>
      </c>
      <c r="E156" s="206">
        <v>1541.590515051</v>
      </c>
      <c r="F156" s="207">
        <v>1521.949786417</v>
      </c>
    </row>
    <row r="157" spans="1:6" x14ac:dyDescent="0.2">
      <c r="A157" s="205">
        <v>9</v>
      </c>
      <c r="B157" s="205">
        <v>9</v>
      </c>
      <c r="C157" s="204" t="s">
        <v>499</v>
      </c>
      <c r="D157" s="63" t="s">
        <v>500</v>
      </c>
      <c r="E157" s="206">
        <v>1313.6507027099999</v>
      </c>
      <c r="F157" s="207">
        <v>1322.0887066590001</v>
      </c>
    </row>
    <row r="158" spans="1:6" x14ac:dyDescent="0.2">
      <c r="A158" s="205">
        <v>9</v>
      </c>
      <c r="B158" s="205">
        <v>10</v>
      </c>
      <c r="C158" s="204" t="s">
        <v>501</v>
      </c>
      <c r="D158" s="63" t="s">
        <v>502</v>
      </c>
      <c r="E158" s="206">
        <v>967.34149561600009</v>
      </c>
      <c r="F158" s="207">
        <v>960.35187279699994</v>
      </c>
    </row>
    <row r="159" spans="1:6" x14ac:dyDescent="0.2">
      <c r="A159" s="205">
        <v>9</v>
      </c>
      <c r="B159" s="205">
        <v>11</v>
      </c>
      <c r="C159" s="204" t="s">
        <v>503</v>
      </c>
      <c r="D159" s="63" t="s">
        <v>504</v>
      </c>
      <c r="E159" s="206">
        <v>20.953488371999999</v>
      </c>
      <c r="F159" s="207">
        <v>11.704035873999999</v>
      </c>
    </row>
    <row r="160" spans="1:6" x14ac:dyDescent="0.2">
      <c r="A160" s="205">
        <v>9</v>
      </c>
      <c r="B160" s="205">
        <v>12</v>
      </c>
      <c r="C160" s="204" t="s">
        <v>505</v>
      </c>
      <c r="D160" s="63" t="s">
        <v>506</v>
      </c>
      <c r="E160" s="206">
        <v>1517.7877831040003</v>
      </c>
      <c r="F160" s="207">
        <v>1416.26164518</v>
      </c>
    </row>
    <row r="161" spans="1:6" x14ac:dyDescent="0.2">
      <c r="A161" s="205">
        <v>9</v>
      </c>
      <c r="B161" s="205">
        <v>13</v>
      </c>
      <c r="C161" s="204" t="s">
        <v>507</v>
      </c>
      <c r="D161" s="63" t="s">
        <v>508</v>
      </c>
      <c r="E161" s="206">
        <v>859.07058475700001</v>
      </c>
      <c r="F161" s="207">
        <v>875.57354951100001</v>
      </c>
    </row>
    <row r="162" spans="1:6" x14ac:dyDescent="0.2">
      <c r="A162" s="205">
        <v>9</v>
      </c>
      <c r="B162" s="205">
        <v>14</v>
      </c>
      <c r="C162" s="204" t="s">
        <v>509</v>
      </c>
      <c r="D162" s="63" t="s">
        <v>510</v>
      </c>
      <c r="E162" s="206">
        <v>177.97499735</v>
      </c>
      <c r="F162" s="207">
        <v>186.00282151900001</v>
      </c>
    </row>
    <row r="163" spans="1:6" x14ac:dyDescent="0.2">
      <c r="A163" s="205">
        <v>9</v>
      </c>
      <c r="B163" s="205">
        <v>15</v>
      </c>
      <c r="C163" s="204" t="s">
        <v>511</v>
      </c>
      <c r="D163" s="63" t="s">
        <v>512</v>
      </c>
      <c r="E163" s="206">
        <v>293.88750598600001</v>
      </c>
      <c r="F163" s="207">
        <v>303.69381926199998</v>
      </c>
    </row>
    <row r="164" spans="1:6" x14ac:dyDescent="0.2">
      <c r="A164" s="205">
        <v>9</v>
      </c>
      <c r="B164" s="205">
        <v>16</v>
      </c>
      <c r="C164" s="204" t="s">
        <v>513</v>
      </c>
      <c r="D164" s="63" t="s">
        <v>514</v>
      </c>
      <c r="E164" s="206">
        <v>65.263381343999995</v>
      </c>
      <c r="F164" s="207">
        <v>69.903236363000005</v>
      </c>
    </row>
    <row r="165" spans="1:6" x14ac:dyDescent="0.2">
      <c r="A165" s="205">
        <v>9</v>
      </c>
      <c r="B165" s="205">
        <v>17</v>
      </c>
      <c r="C165" s="204" t="s">
        <v>515</v>
      </c>
      <c r="D165" s="63" t="s">
        <v>516</v>
      </c>
      <c r="E165" s="206">
        <v>549.13654707899991</v>
      </c>
      <c r="F165" s="207">
        <v>526.87112683200007</v>
      </c>
    </row>
    <row r="166" spans="1:6" x14ac:dyDescent="0.2">
      <c r="A166" s="205">
        <v>9</v>
      </c>
      <c r="B166" s="205">
        <v>18</v>
      </c>
      <c r="C166" s="204" t="s">
        <v>517</v>
      </c>
      <c r="D166" s="63" t="s">
        <v>518</v>
      </c>
      <c r="E166" s="206">
        <v>1200.5886782770001</v>
      </c>
      <c r="F166" s="207">
        <v>1214.4382736530001</v>
      </c>
    </row>
    <row r="167" spans="1:6" x14ac:dyDescent="0.2">
      <c r="A167" s="205">
        <v>9</v>
      </c>
      <c r="B167" s="205">
        <v>19</v>
      </c>
      <c r="C167" s="204" t="s">
        <v>519</v>
      </c>
      <c r="D167" s="63" t="s">
        <v>520</v>
      </c>
      <c r="E167" s="206">
        <v>16.806062791000002</v>
      </c>
      <c r="F167" s="207">
        <v>20.890532543999999</v>
      </c>
    </row>
    <row r="168" spans="1:6" x14ac:dyDescent="0.2">
      <c r="A168" s="205">
        <v>9</v>
      </c>
      <c r="B168" s="205">
        <v>20</v>
      </c>
      <c r="C168" s="204" t="s">
        <v>521</v>
      </c>
      <c r="D168" s="63" t="s">
        <v>522</v>
      </c>
      <c r="E168" s="206">
        <v>108.56607325900001</v>
      </c>
      <c r="F168" s="207">
        <v>107.114584913</v>
      </c>
    </row>
    <row r="169" spans="1:6" x14ac:dyDescent="0.2">
      <c r="A169" s="205">
        <v>9</v>
      </c>
      <c r="B169" s="205">
        <v>21</v>
      </c>
      <c r="C169" s="204" t="s">
        <v>523</v>
      </c>
      <c r="D169" s="63" t="s">
        <v>524</v>
      </c>
      <c r="E169" s="206">
        <v>85.124565924999999</v>
      </c>
      <c r="F169" s="207">
        <v>90.195775690000005</v>
      </c>
    </row>
    <row r="170" spans="1:6" x14ac:dyDescent="0.2">
      <c r="A170" s="205">
        <v>9</v>
      </c>
      <c r="B170" s="205">
        <v>22</v>
      </c>
      <c r="C170" s="204" t="s">
        <v>525</v>
      </c>
      <c r="D170" s="63" t="s">
        <v>526</v>
      </c>
      <c r="E170" s="206">
        <v>1040.9908728419998</v>
      </c>
      <c r="F170" s="207">
        <v>1029.6213349960001</v>
      </c>
    </row>
    <row r="171" spans="1:6" x14ac:dyDescent="0.2">
      <c r="A171" s="205">
        <v>9</v>
      </c>
      <c r="B171" s="205">
        <v>23</v>
      </c>
      <c r="C171" s="204" t="s">
        <v>527</v>
      </c>
      <c r="D171" s="63" t="s">
        <v>528</v>
      </c>
      <c r="E171" s="206">
        <v>525.083781402</v>
      </c>
      <c r="F171" s="207">
        <v>520.59362722099991</v>
      </c>
    </row>
    <row r="172" spans="1:6" x14ac:dyDescent="0.2">
      <c r="A172" s="205">
        <v>10</v>
      </c>
      <c r="B172" s="205">
        <v>1</v>
      </c>
      <c r="C172" s="204" t="s">
        <v>529</v>
      </c>
      <c r="D172" s="63" t="s">
        <v>530</v>
      </c>
      <c r="E172" s="206">
        <v>970.36459019400002</v>
      </c>
      <c r="F172" s="207">
        <v>1007.7846028180001</v>
      </c>
    </row>
    <row r="173" spans="1:6" x14ac:dyDescent="0.2">
      <c r="A173" s="205">
        <v>10</v>
      </c>
      <c r="B173" s="205">
        <v>2</v>
      </c>
      <c r="C173" s="204" t="s">
        <v>531</v>
      </c>
      <c r="D173" s="63" t="s">
        <v>532</v>
      </c>
      <c r="E173" s="206">
        <v>6384.8693272950004</v>
      </c>
      <c r="F173" s="207">
        <v>6393.3123193590009</v>
      </c>
    </row>
    <row r="174" spans="1:6" x14ac:dyDescent="0.2">
      <c r="A174" s="205">
        <v>10</v>
      </c>
      <c r="B174" s="205">
        <v>3</v>
      </c>
      <c r="C174" s="204" t="s">
        <v>533</v>
      </c>
      <c r="D174" s="63" t="s">
        <v>534</v>
      </c>
      <c r="E174" s="206">
        <v>3035.7723784360001</v>
      </c>
      <c r="F174" s="207">
        <v>3300.029148571</v>
      </c>
    </row>
    <row r="175" spans="1:6" x14ac:dyDescent="0.2">
      <c r="A175" s="205">
        <v>10</v>
      </c>
      <c r="B175" s="205">
        <v>4</v>
      </c>
      <c r="C175" s="204" t="s">
        <v>535</v>
      </c>
      <c r="D175" s="63" t="s">
        <v>536</v>
      </c>
      <c r="E175" s="206">
        <v>31.824137047000001</v>
      </c>
      <c r="F175" s="207">
        <v>38.567229277999999</v>
      </c>
    </row>
    <row r="176" spans="1:6" x14ac:dyDescent="0.2">
      <c r="A176" s="205">
        <v>10</v>
      </c>
      <c r="B176" s="205">
        <v>5</v>
      </c>
      <c r="C176" s="204" t="s">
        <v>537</v>
      </c>
      <c r="D176" s="63" t="s">
        <v>538</v>
      </c>
      <c r="E176" s="206">
        <v>5788.9392123219995</v>
      </c>
      <c r="F176" s="207">
        <v>5941.0421816879998</v>
      </c>
    </row>
    <row r="177" spans="1:6" x14ac:dyDescent="0.2">
      <c r="A177" s="205">
        <v>10</v>
      </c>
      <c r="B177" s="205">
        <v>6</v>
      </c>
      <c r="C177" s="204" t="s">
        <v>539</v>
      </c>
      <c r="D177" s="63" t="s">
        <v>540</v>
      </c>
      <c r="E177" s="206">
        <v>120.971033901</v>
      </c>
      <c r="F177" s="207">
        <v>126.13703560100001</v>
      </c>
    </row>
    <row r="178" spans="1:6" x14ac:dyDescent="0.2">
      <c r="A178" s="205">
        <v>10</v>
      </c>
      <c r="B178" s="205">
        <v>7</v>
      </c>
      <c r="C178" s="204" t="s">
        <v>541</v>
      </c>
      <c r="D178" s="63" t="s">
        <v>542</v>
      </c>
      <c r="E178" s="206">
        <v>5081.0955052390009</v>
      </c>
      <c r="F178" s="207">
        <v>4950.0406806280007</v>
      </c>
    </row>
    <row r="179" spans="1:6" x14ac:dyDescent="0.2">
      <c r="A179" s="205">
        <v>10</v>
      </c>
      <c r="B179" s="205">
        <v>8</v>
      </c>
      <c r="C179" s="204" t="s">
        <v>543</v>
      </c>
      <c r="D179" s="63" t="s">
        <v>544</v>
      </c>
      <c r="E179" s="206">
        <v>141.31648104499999</v>
      </c>
      <c r="F179" s="207">
        <v>132.76467990800001</v>
      </c>
    </row>
    <row r="180" spans="1:6" x14ac:dyDescent="0.2">
      <c r="A180" s="205">
        <v>10</v>
      </c>
      <c r="B180" s="205">
        <v>9</v>
      </c>
      <c r="C180" s="204" t="s">
        <v>545</v>
      </c>
      <c r="D180" s="63" t="s">
        <v>546</v>
      </c>
      <c r="E180" s="206">
        <v>442.34200574099998</v>
      </c>
      <c r="F180" s="207">
        <v>430.86691201499997</v>
      </c>
    </row>
    <row r="181" spans="1:6" x14ac:dyDescent="0.2">
      <c r="A181" s="205">
        <v>10</v>
      </c>
      <c r="B181" s="205">
        <v>10</v>
      </c>
      <c r="C181" s="204" t="s">
        <v>547</v>
      </c>
      <c r="D181" s="63" t="s">
        <v>548</v>
      </c>
      <c r="E181" s="206">
        <v>269.90456852400001</v>
      </c>
      <c r="F181" s="207">
        <v>253.98313250000001</v>
      </c>
    </row>
    <row r="182" spans="1:6" x14ac:dyDescent="0.2">
      <c r="A182" s="205">
        <v>10</v>
      </c>
      <c r="B182" s="205">
        <v>11</v>
      </c>
      <c r="C182" s="204" t="s">
        <v>549</v>
      </c>
      <c r="D182" s="63" t="s">
        <v>550</v>
      </c>
      <c r="E182" s="206">
        <v>285.57854415599996</v>
      </c>
      <c r="F182" s="207">
        <v>330.61352020499999</v>
      </c>
    </row>
    <row r="183" spans="1:6" x14ac:dyDescent="0.2">
      <c r="A183" s="205">
        <v>10</v>
      </c>
      <c r="B183" s="205">
        <v>12</v>
      </c>
      <c r="C183" s="204" t="s">
        <v>551</v>
      </c>
      <c r="D183" s="63" t="s">
        <v>552</v>
      </c>
      <c r="E183" s="206">
        <v>10798.841728801</v>
      </c>
      <c r="F183" s="207">
        <v>9833.7744472550003</v>
      </c>
    </row>
    <row r="184" spans="1:6" x14ac:dyDescent="0.2">
      <c r="A184" s="205">
        <v>10</v>
      </c>
      <c r="B184" s="205">
        <v>13</v>
      </c>
      <c r="C184" s="204" t="s">
        <v>553</v>
      </c>
      <c r="D184" s="63" t="s">
        <v>554</v>
      </c>
      <c r="E184" s="206">
        <v>2462.5379543920003</v>
      </c>
      <c r="F184" s="207">
        <v>2649.3829080650003</v>
      </c>
    </row>
    <row r="185" spans="1:6" x14ac:dyDescent="0.2">
      <c r="A185" s="205">
        <v>10</v>
      </c>
      <c r="B185" s="205">
        <v>14</v>
      </c>
      <c r="C185" s="204" t="s">
        <v>555</v>
      </c>
      <c r="D185" s="63" t="s">
        <v>556</v>
      </c>
      <c r="E185" s="206">
        <v>1279.8060996839999</v>
      </c>
      <c r="F185" s="207">
        <v>1223.7135035709998</v>
      </c>
    </row>
    <row r="186" spans="1:6" x14ac:dyDescent="0.2">
      <c r="A186" s="205">
        <v>10</v>
      </c>
      <c r="B186" s="205">
        <v>15</v>
      </c>
      <c r="C186" s="204" t="s">
        <v>557</v>
      </c>
      <c r="D186" s="63" t="s">
        <v>558</v>
      </c>
      <c r="E186" s="206">
        <v>178.60046812000002</v>
      </c>
      <c r="F186" s="207">
        <v>194.23234604500001</v>
      </c>
    </row>
    <row r="187" spans="1:6" x14ac:dyDescent="0.2">
      <c r="A187" s="205">
        <v>10</v>
      </c>
      <c r="B187" s="205">
        <v>16</v>
      </c>
      <c r="C187" s="204" t="s">
        <v>559</v>
      </c>
      <c r="D187" s="63" t="s">
        <v>560</v>
      </c>
      <c r="E187" s="206">
        <v>552.40932903299995</v>
      </c>
      <c r="F187" s="207">
        <v>448.56982817400001</v>
      </c>
    </row>
    <row r="188" spans="1:6" x14ac:dyDescent="0.2">
      <c r="A188" s="205">
        <v>10</v>
      </c>
      <c r="B188" s="205">
        <v>17</v>
      </c>
      <c r="C188" s="204" t="s">
        <v>561</v>
      </c>
      <c r="D188" s="63" t="s">
        <v>562</v>
      </c>
      <c r="E188" s="206">
        <v>6840.9043055600005</v>
      </c>
      <c r="F188" s="207">
        <v>6445.5378497189995</v>
      </c>
    </row>
    <row r="189" spans="1:6" x14ac:dyDescent="0.2">
      <c r="A189" s="205">
        <v>10</v>
      </c>
      <c r="B189" s="205">
        <v>18</v>
      </c>
      <c r="C189" s="204" t="s">
        <v>563</v>
      </c>
      <c r="D189" s="63" t="s">
        <v>564</v>
      </c>
      <c r="E189" s="206">
        <v>42.980392156000001</v>
      </c>
      <c r="F189" s="207">
        <v>64.7</v>
      </c>
    </row>
    <row r="190" spans="1:6" x14ac:dyDescent="0.2">
      <c r="A190" s="205">
        <v>10</v>
      </c>
      <c r="B190" s="205">
        <v>19</v>
      </c>
      <c r="C190" s="204" t="s">
        <v>565</v>
      </c>
      <c r="D190" s="63" t="s">
        <v>566</v>
      </c>
      <c r="E190" s="206">
        <v>706.66448415599996</v>
      </c>
      <c r="F190" s="207">
        <v>645.84100419799995</v>
      </c>
    </row>
    <row r="191" spans="1:6" x14ac:dyDescent="0.2">
      <c r="A191" s="205">
        <v>10</v>
      </c>
      <c r="B191" s="205">
        <v>20</v>
      </c>
      <c r="C191" s="204" t="s">
        <v>567</v>
      </c>
      <c r="D191" s="63" t="s">
        <v>568</v>
      </c>
      <c r="E191" s="206">
        <v>541.72762854600001</v>
      </c>
      <c r="F191" s="207">
        <v>540.82759596799997</v>
      </c>
    </row>
    <row r="192" spans="1:6" x14ac:dyDescent="0.2">
      <c r="A192" s="205">
        <v>10</v>
      </c>
      <c r="B192" s="205">
        <v>21</v>
      </c>
      <c r="C192" s="204" t="s">
        <v>569</v>
      </c>
      <c r="D192" s="63" t="s">
        <v>570</v>
      </c>
      <c r="E192" s="206">
        <v>9021.447940641001</v>
      </c>
      <c r="F192" s="207">
        <v>8647.2377810580001</v>
      </c>
    </row>
    <row r="193" spans="1:6" x14ac:dyDescent="0.2">
      <c r="A193" s="205">
        <v>10</v>
      </c>
      <c r="B193" s="205">
        <v>22</v>
      </c>
      <c r="C193" s="204" t="s">
        <v>571</v>
      </c>
      <c r="D193" s="63" t="s">
        <v>572</v>
      </c>
      <c r="E193" s="206">
        <v>546.23109790299998</v>
      </c>
      <c r="F193" s="207">
        <v>561.06209068099997</v>
      </c>
    </row>
    <row r="194" spans="1:6" x14ac:dyDescent="0.2">
      <c r="A194" s="205">
        <v>11</v>
      </c>
      <c r="B194" s="205">
        <v>1</v>
      </c>
      <c r="C194" s="204" t="s">
        <v>573</v>
      </c>
      <c r="D194" s="63" t="s">
        <v>574</v>
      </c>
      <c r="E194" s="206">
        <v>104.03422084899999</v>
      </c>
      <c r="F194" s="207">
        <v>101.63187018400001</v>
      </c>
    </row>
    <row r="195" spans="1:6" x14ac:dyDescent="0.2">
      <c r="A195" s="205">
        <v>11</v>
      </c>
      <c r="B195" s="205">
        <v>2</v>
      </c>
      <c r="C195" s="204" t="s">
        <v>575</v>
      </c>
      <c r="D195" s="63" t="s">
        <v>576</v>
      </c>
      <c r="E195" s="206">
        <v>356.24875997699996</v>
      </c>
      <c r="F195" s="207">
        <v>375.50487893000007</v>
      </c>
    </row>
    <row r="196" spans="1:6" x14ac:dyDescent="0.2">
      <c r="A196" s="205">
        <v>11</v>
      </c>
      <c r="B196" s="205">
        <v>3</v>
      </c>
      <c r="C196" s="204" t="s">
        <v>577</v>
      </c>
      <c r="D196" s="63" t="s">
        <v>578</v>
      </c>
      <c r="E196" s="206">
        <v>594.66485072199998</v>
      </c>
      <c r="F196" s="207">
        <v>589.32678502600004</v>
      </c>
    </row>
    <row r="197" spans="1:6" x14ac:dyDescent="0.2">
      <c r="A197" s="205">
        <v>11</v>
      </c>
      <c r="B197" s="205">
        <v>4</v>
      </c>
      <c r="C197" s="204" t="s">
        <v>579</v>
      </c>
      <c r="D197" s="63" t="s">
        <v>580</v>
      </c>
      <c r="E197" s="206">
        <v>103.08584337000001</v>
      </c>
      <c r="F197" s="207">
        <v>101.620512815</v>
      </c>
    </row>
    <row r="198" spans="1:6" x14ac:dyDescent="0.2">
      <c r="A198" s="205">
        <v>11</v>
      </c>
      <c r="B198" s="205">
        <v>5</v>
      </c>
      <c r="C198" s="204" t="s">
        <v>581</v>
      </c>
      <c r="D198" s="63" t="s">
        <v>582</v>
      </c>
      <c r="E198" s="206">
        <v>593.48631307899996</v>
      </c>
      <c r="F198" s="207">
        <v>627.86898914400001</v>
      </c>
    </row>
    <row r="199" spans="1:6" x14ac:dyDescent="0.2">
      <c r="A199" s="205">
        <v>11</v>
      </c>
      <c r="B199" s="205">
        <v>6</v>
      </c>
      <c r="C199" s="204" t="s">
        <v>583</v>
      </c>
      <c r="D199" s="63" t="s">
        <v>584</v>
      </c>
      <c r="E199" s="206">
        <v>256.653402083</v>
      </c>
      <c r="F199" s="207">
        <v>255.279469968</v>
      </c>
    </row>
    <row r="200" spans="1:6" x14ac:dyDescent="0.2">
      <c r="A200" s="205">
        <v>11</v>
      </c>
      <c r="B200" s="205">
        <v>7</v>
      </c>
      <c r="C200" s="204" t="s">
        <v>585</v>
      </c>
      <c r="D200" s="63" t="s">
        <v>586</v>
      </c>
      <c r="E200" s="206">
        <v>34.922926729000004</v>
      </c>
      <c r="F200" s="207">
        <v>28.424425573000001</v>
      </c>
    </row>
    <row r="201" spans="1:6" x14ac:dyDescent="0.2">
      <c r="A201" s="205">
        <v>11</v>
      </c>
      <c r="B201" s="205">
        <v>8</v>
      </c>
      <c r="C201" s="204" t="s">
        <v>587</v>
      </c>
      <c r="D201" s="63" t="s">
        <v>588</v>
      </c>
      <c r="E201" s="206">
        <v>261.36526279999998</v>
      </c>
      <c r="F201" s="207">
        <v>248.54925844400003</v>
      </c>
    </row>
    <row r="202" spans="1:6" x14ac:dyDescent="0.2">
      <c r="A202" s="205">
        <v>11</v>
      </c>
      <c r="B202" s="205">
        <v>9</v>
      </c>
      <c r="C202" s="204" t="s">
        <v>589</v>
      </c>
      <c r="D202" s="63" t="s">
        <v>590</v>
      </c>
      <c r="E202" s="206">
        <v>344.17560850199999</v>
      </c>
      <c r="F202" s="207">
        <v>298.23908644300002</v>
      </c>
    </row>
    <row r="203" spans="1:6" x14ac:dyDescent="0.2">
      <c r="A203" s="205">
        <v>11</v>
      </c>
      <c r="B203" s="205">
        <v>10</v>
      </c>
      <c r="C203" s="204" t="s">
        <v>591</v>
      </c>
      <c r="D203" s="63" t="s">
        <v>592</v>
      </c>
      <c r="E203" s="206">
        <v>305.06086269000002</v>
      </c>
      <c r="F203" s="207">
        <v>311.54174497500003</v>
      </c>
    </row>
    <row r="204" spans="1:6" x14ac:dyDescent="0.2">
      <c r="A204" s="205">
        <v>11</v>
      </c>
      <c r="B204" s="205">
        <v>11</v>
      </c>
      <c r="C204" s="204" t="s">
        <v>593</v>
      </c>
      <c r="D204" s="63" t="s">
        <v>594</v>
      </c>
      <c r="E204" s="206">
        <v>1991.4429666670001</v>
      </c>
      <c r="F204" s="207">
        <v>2066.1892694769999</v>
      </c>
    </row>
    <row r="205" spans="1:6" x14ac:dyDescent="0.2">
      <c r="A205" s="205">
        <v>11</v>
      </c>
      <c r="B205" s="205">
        <v>12</v>
      </c>
      <c r="C205" s="204" t="s">
        <v>595</v>
      </c>
      <c r="D205" s="63" t="s">
        <v>596</v>
      </c>
      <c r="E205" s="206">
        <v>81.219938088000006</v>
      </c>
      <c r="F205" s="207">
        <v>85.220984683000012</v>
      </c>
    </row>
    <row r="206" spans="1:6" x14ac:dyDescent="0.2">
      <c r="A206" s="205">
        <v>11</v>
      </c>
      <c r="B206" s="205">
        <v>13</v>
      </c>
      <c r="C206" s="204" t="s">
        <v>597</v>
      </c>
      <c r="D206" s="63" t="s">
        <v>598</v>
      </c>
      <c r="E206" s="206">
        <v>798.13186957300013</v>
      </c>
      <c r="F206" s="207">
        <v>738.67560384100011</v>
      </c>
    </row>
    <row r="207" spans="1:6" x14ac:dyDescent="0.2">
      <c r="A207" s="205">
        <v>11</v>
      </c>
      <c r="B207" s="205">
        <v>14</v>
      </c>
      <c r="C207" s="204" t="s">
        <v>599</v>
      </c>
      <c r="D207" s="63" t="s">
        <v>600</v>
      </c>
      <c r="E207" s="206">
        <v>1083.8594962589998</v>
      </c>
      <c r="F207" s="207">
        <v>1053.5295206389999</v>
      </c>
    </row>
    <row r="208" spans="1:6" x14ac:dyDescent="0.2">
      <c r="A208" s="205">
        <v>11</v>
      </c>
      <c r="B208" s="205">
        <v>15</v>
      </c>
      <c r="C208" s="204" t="s">
        <v>601</v>
      </c>
      <c r="D208" s="63" t="s">
        <v>602</v>
      </c>
      <c r="E208" s="206">
        <v>363.46096162600003</v>
      </c>
      <c r="F208" s="207">
        <v>358.70912698399991</v>
      </c>
    </row>
    <row r="209" spans="1:6" x14ac:dyDescent="0.2">
      <c r="A209" s="205">
        <v>11</v>
      </c>
      <c r="B209" s="205">
        <v>16</v>
      </c>
      <c r="C209" s="204" t="s">
        <v>603</v>
      </c>
      <c r="D209" s="63" t="s">
        <v>11</v>
      </c>
      <c r="E209" s="206">
        <v>4467.7742061580002</v>
      </c>
      <c r="F209" s="207">
        <v>4253.1888394219995</v>
      </c>
    </row>
    <row r="210" spans="1:6" x14ac:dyDescent="0.2">
      <c r="A210" s="205">
        <v>11</v>
      </c>
      <c r="B210" s="205">
        <v>17</v>
      </c>
      <c r="C210" s="204" t="s">
        <v>604</v>
      </c>
      <c r="D210" s="63" t="s">
        <v>605</v>
      </c>
      <c r="E210" s="206">
        <v>74.958730157000005</v>
      </c>
      <c r="F210" s="207">
        <v>98.008922441999999</v>
      </c>
    </row>
    <row r="211" spans="1:6" x14ac:dyDescent="0.2">
      <c r="A211" s="205">
        <v>11</v>
      </c>
      <c r="B211" s="205">
        <v>18</v>
      </c>
      <c r="C211" s="204" t="s">
        <v>606</v>
      </c>
      <c r="D211" s="63" t="s">
        <v>607</v>
      </c>
      <c r="E211" s="206">
        <v>242.92388155800001</v>
      </c>
      <c r="F211" s="207">
        <v>247.90585790799997</v>
      </c>
    </row>
    <row r="212" spans="1:6" x14ac:dyDescent="0.2">
      <c r="A212" s="205">
        <v>11</v>
      </c>
      <c r="B212" s="205">
        <v>19</v>
      </c>
      <c r="C212" s="204" t="s">
        <v>608</v>
      </c>
      <c r="D212" s="63" t="s">
        <v>609</v>
      </c>
      <c r="E212" s="206">
        <v>138.38924000399999</v>
      </c>
      <c r="F212" s="207">
        <v>159.048958938</v>
      </c>
    </row>
    <row r="213" spans="1:6" x14ac:dyDescent="0.2">
      <c r="A213" s="205">
        <v>11</v>
      </c>
      <c r="B213" s="205">
        <v>20</v>
      </c>
      <c r="C213" s="204" t="s">
        <v>610</v>
      </c>
      <c r="D213" s="63" t="s">
        <v>611</v>
      </c>
      <c r="E213" s="206">
        <v>388.374778714</v>
      </c>
      <c r="F213" s="207">
        <v>384.09962334199997</v>
      </c>
    </row>
    <row r="214" spans="1:6" x14ac:dyDescent="0.2">
      <c r="A214" s="205">
        <v>11</v>
      </c>
      <c r="B214" s="205">
        <v>21</v>
      </c>
      <c r="C214" s="204" t="s">
        <v>612</v>
      </c>
      <c r="D214" s="63" t="s">
        <v>613</v>
      </c>
      <c r="E214" s="206">
        <v>34.619047619</v>
      </c>
      <c r="F214" s="207">
        <v>33.119047619</v>
      </c>
    </row>
    <row r="215" spans="1:6" x14ac:dyDescent="0.2">
      <c r="A215" s="205">
        <v>11</v>
      </c>
      <c r="B215" s="205">
        <v>22</v>
      </c>
      <c r="C215" s="204" t="s">
        <v>614</v>
      </c>
      <c r="D215" s="63" t="s">
        <v>615</v>
      </c>
      <c r="E215" s="206">
        <v>90.505650117999991</v>
      </c>
      <c r="F215" s="207">
        <v>79.333783527000008</v>
      </c>
    </row>
    <row r="216" spans="1:6" x14ac:dyDescent="0.2">
      <c r="A216" s="205">
        <v>11</v>
      </c>
      <c r="B216" s="205">
        <v>23</v>
      </c>
      <c r="C216" s="204" t="s">
        <v>616</v>
      </c>
      <c r="D216" s="63" t="s">
        <v>617</v>
      </c>
      <c r="E216" s="206">
        <v>133.15640478700001</v>
      </c>
      <c r="F216" s="207">
        <v>149.746496697</v>
      </c>
    </row>
    <row r="217" spans="1:6" x14ac:dyDescent="0.2">
      <c r="A217" s="205">
        <v>11</v>
      </c>
      <c r="B217" s="205">
        <v>24</v>
      </c>
      <c r="C217" s="204" t="s">
        <v>618</v>
      </c>
      <c r="D217" s="63" t="s">
        <v>619</v>
      </c>
      <c r="E217" s="206">
        <v>3616.4687859649994</v>
      </c>
      <c r="F217" s="207">
        <v>3581.2948434310001</v>
      </c>
    </row>
    <row r="218" spans="1:6" x14ac:dyDescent="0.2">
      <c r="A218" s="205">
        <v>11</v>
      </c>
      <c r="B218" s="205">
        <v>25</v>
      </c>
      <c r="C218" s="204" t="s">
        <v>620</v>
      </c>
      <c r="D218" s="63" t="s">
        <v>621</v>
      </c>
      <c r="E218" s="206">
        <v>230.56516153200002</v>
      </c>
      <c r="F218" s="207">
        <v>226.00225892</v>
      </c>
    </row>
    <row r="219" spans="1:6" x14ac:dyDescent="0.2">
      <c r="A219" s="205">
        <v>11</v>
      </c>
      <c r="B219" s="205">
        <v>26</v>
      </c>
      <c r="C219" s="204" t="s">
        <v>622</v>
      </c>
      <c r="D219" s="63" t="s">
        <v>623</v>
      </c>
      <c r="E219" s="206">
        <v>98.587448107</v>
      </c>
      <c r="F219" s="207">
        <v>95.493136581000002</v>
      </c>
    </row>
    <row r="220" spans="1:6" x14ac:dyDescent="0.2">
      <c r="A220" s="205">
        <v>12</v>
      </c>
      <c r="B220" s="205">
        <v>1</v>
      </c>
      <c r="C220" s="204" t="s">
        <v>624</v>
      </c>
      <c r="D220" s="63" t="s">
        <v>625</v>
      </c>
      <c r="E220" s="206">
        <v>121.392801139</v>
      </c>
      <c r="F220" s="207">
        <v>117.86751271600001</v>
      </c>
    </row>
    <row r="221" spans="1:6" x14ac:dyDescent="0.2">
      <c r="A221" s="205">
        <v>12</v>
      </c>
      <c r="B221" s="205">
        <v>2</v>
      </c>
      <c r="C221" s="204" t="s">
        <v>626</v>
      </c>
      <c r="D221" s="63" t="s">
        <v>627</v>
      </c>
      <c r="E221" s="206">
        <v>280.00305387599997</v>
      </c>
      <c r="F221" s="207">
        <v>281.93400568800001</v>
      </c>
    </row>
    <row r="222" spans="1:6" x14ac:dyDescent="0.2">
      <c r="A222" s="205">
        <v>12</v>
      </c>
      <c r="B222" s="205">
        <v>3</v>
      </c>
      <c r="C222" s="204" t="s">
        <v>628</v>
      </c>
      <c r="D222" s="63" t="s">
        <v>629</v>
      </c>
      <c r="E222" s="206">
        <v>1357.7421501440001</v>
      </c>
      <c r="F222" s="207">
        <v>1353.69073052</v>
      </c>
    </row>
    <row r="223" spans="1:6" x14ac:dyDescent="0.2">
      <c r="A223" s="205">
        <v>12</v>
      </c>
      <c r="B223" s="205">
        <v>4</v>
      </c>
      <c r="C223" s="204" t="s">
        <v>630</v>
      </c>
      <c r="D223" s="63" t="s">
        <v>631</v>
      </c>
      <c r="E223" s="206">
        <v>753.34936790099982</v>
      </c>
      <c r="F223" s="207">
        <v>762.087344497</v>
      </c>
    </row>
    <row r="224" spans="1:6" x14ac:dyDescent="0.2">
      <c r="A224" s="205">
        <v>12</v>
      </c>
      <c r="B224" s="205">
        <v>5</v>
      </c>
      <c r="C224" s="204" t="s">
        <v>632</v>
      </c>
      <c r="D224" s="63" t="s">
        <v>633</v>
      </c>
      <c r="E224" s="206">
        <v>42.568883204000002</v>
      </c>
      <c r="F224" s="207">
        <v>35.127071823000001</v>
      </c>
    </row>
    <row r="225" spans="1:6" x14ac:dyDescent="0.2">
      <c r="A225" s="205">
        <v>12</v>
      </c>
      <c r="B225" s="205">
        <v>6</v>
      </c>
      <c r="C225" s="204" t="s">
        <v>634</v>
      </c>
      <c r="D225" s="63" t="s">
        <v>635</v>
      </c>
      <c r="E225" s="206">
        <v>162.805368286</v>
      </c>
      <c r="F225" s="207">
        <v>124.703203761</v>
      </c>
    </row>
    <row r="226" spans="1:6" x14ac:dyDescent="0.2">
      <c r="A226" s="205">
        <v>12</v>
      </c>
      <c r="B226" s="205">
        <v>7</v>
      </c>
      <c r="C226" s="204" t="s">
        <v>636</v>
      </c>
      <c r="D226" s="63" t="s">
        <v>637</v>
      </c>
      <c r="E226" s="206">
        <v>610.57955101899995</v>
      </c>
      <c r="F226" s="207">
        <v>610.59966851700005</v>
      </c>
    </row>
    <row r="227" spans="1:6" x14ac:dyDescent="0.2">
      <c r="A227" s="205">
        <v>12</v>
      </c>
      <c r="B227" s="205">
        <v>8</v>
      </c>
      <c r="C227" s="204" t="s">
        <v>638</v>
      </c>
      <c r="D227" s="63" t="s">
        <v>639</v>
      </c>
      <c r="E227" s="206">
        <v>1249.6369145809999</v>
      </c>
      <c r="F227" s="207">
        <v>1214.414354256</v>
      </c>
    </row>
    <row r="228" spans="1:6" x14ac:dyDescent="0.2">
      <c r="A228" s="205">
        <v>12</v>
      </c>
      <c r="B228" s="205">
        <v>9</v>
      </c>
      <c r="C228" s="204" t="s">
        <v>640</v>
      </c>
      <c r="D228" s="63" t="s">
        <v>641</v>
      </c>
      <c r="E228" s="206">
        <v>797.84197485900017</v>
      </c>
      <c r="F228" s="207">
        <v>861.37955916399994</v>
      </c>
    </row>
    <row r="229" spans="1:6" x14ac:dyDescent="0.2">
      <c r="A229" s="205">
        <v>12</v>
      </c>
      <c r="B229" s="205">
        <v>10</v>
      </c>
      <c r="C229" s="204" t="s">
        <v>642</v>
      </c>
      <c r="D229" s="63" t="s">
        <v>643</v>
      </c>
      <c r="E229" s="206">
        <v>86.853443063</v>
      </c>
      <c r="F229" s="207">
        <v>79.032592790999999</v>
      </c>
    </row>
    <row r="230" spans="1:6" x14ac:dyDescent="0.2">
      <c r="A230" s="205">
        <v>12</v>
      </c>
      <c r="B230" s="205">
        <v>11</v>
      </c>
      <c r="C230" s="204" t="s">
        <v>644</v>
      </c>
      <c r="D230" s="63" t="s">
        <v>645</v>
      </c>
      <c r="E230" s="206">
        <v>110.560445386</v>
      </c>
      <c r="F230" s="207">
        <v>113.81587041900001</v>
      </c>
    </row>
    <row r="231" spans="1:6" x14ac:dyDescent="0.2">
      <c r="A231" s="205">
        <v>12</v>
      </c>
      <c r="B231" s="205">
        <v>12</v>
      </c>
      <c r="C231" s="204" t="s">
        <v>646</v>
      </c>
      <c r="D231" s="63" t="s">
        <v>647</v>
      </c>
      <c r="E231" s="206">
        <v>253.858788291</v>
      </c>
      <c r="F231" s="207">
        <v>251.684543918</v>
      </c>
    </row>
    <row r="232" spans="1:6" x14ac:dyDescent="0.2">
      <c r="A232" s="205">
        <v>12</v>
      </c>
      <c r="B232" s="205">
        <v>13</v>
      </c>
      <c r="C232" s="204" t="s">
        <v>648</v>
      </c>
      <c r="D232" s="63" t="s">
        <v>649</v>
      </c>
      <c r="E232" s="206">
        <v>444.17770335400002</v>
      </c>
      <c r="F232" s="207">
        <v>479.49356301599994</v>
      </c>
    </row>
    <row r="233" spans="1:6" x14ac:dyDescent="0.2">
      <c r="A233" s="205">
        <v>12</v>
      </c>
      <c r="B233" s="205">
        <v>14</v>
      </c>
      <c r="C233" s="204" t="s">
        <v>650</v>
      </c>
      <c r="D233" s="63" t="s">
        <v>651</v>
      </c>
      <c r="E233" s="206">
        <v>1000.277316093</v>
      </c>
      <c r="F233" s="207">
        <v>1002.0316962520001</v>
      </c>
    </row>
    <row r="234" spans="1:6" x14ac:dyDescent="0.2">
      <c r="A234" s="205">
        <v>12</v>
      </c>
      <c r="B234" s="205">
        <v>15</v>
      </c>
      <c r="C234" s="204" t="s">
        <v>652</v>
      </c>
      <c r="D234" s="63" t="s">
        <v>653</v>
      </c>
      <c r="E234" s="206">
        <v>372.49048425700005</v>
      </c>
      <c r="F234" s="207">
        <v>284.49750621600003</v>
      </c>
    </row>
    <row r="235" spans="1:6" x14ac:dyDescent="0.2">
      <c r="A235" s="205">
        <v>12</v>
      </c>
      <c r="B235" s="205">
        <v>16</v>
      </c>
      <c r="C235" s="204" t="s">
        <v>654</v>
      </c>
      <c r="D235" s="63" t="s">
        <v>655</v>
      </c>
      <c r="E235" s="206">
        <v>42.118518518000002</v>
      </c>
      <c r="F235" s="207">
        <v>41.677740862999997</v>
      </c>
    </row>
    <row r="236" spans="1:6" x14ac:dyDescent="0.2">
      <c r="A236" s="205">
        <v>12</v>
      </c>
      <c r="B236" s="205">
        <v>17</v>
      </c>
      <c r="C236" s="204" t="s">
        <v>656</v>
      </c>
      <c r="D236" s="63" t="s">
        <v>657</v>
      </c>
      <c r="E236" s="206">
        <v>61.798351988000007</v>
      </c>
      <c r="F236" s="207">
        <v>66.149676373000005</v>
      </c>
    </row>
    <row r="237" spans="1:6" x14ac:dyDescent="0.2">
      <c r="A237" s="205">
        <v>12</v>
      </c>
      <c r="B237" s="205">
        <v>18</v>
      </c>
      <c r="C237" s="204" t="s">
        <v>658</v>
      </c>
      <c r="D237" s="63" t="s">
        <v>659</v>
      </c>
      <c r="E237" s="206">
        <v>173.52180542100001</v>
      </c>
      <c r="F237" s="207">
        <v>199.73086112399997</v>
      </c>
    </row>
    <row r="238" spans="1:6" x14ac:dyDescent="0.2">
      <c r="A238" s="205">
        <v>12</v>
      </c>
      <c r="B238" s="205">
        <v>19</v>
      </c>
      <c r="C238" s="204" t="s">
        <v>660</v>
      </c>
      <c r="D238" s="63" t="s">
        <v>661</v>
      </c>
      <c r="E238" s="206">
        <v>162.91383451599998</v>
      </c>
      <c r="F238" s="207">
        <v>165.803941073</v>
      </c>
    </row>
    <row r="239" spans="1:6" x14ac:dyDescent="0.2">
      <c r="A239" s="205">
        <v>12</v>
      </c>
      <c r="B239" s="205">
        <v>20</v>
      </c>
      <c r="C239" s="204" t="s">
        <v>662</v>
      </c>
      <c r="D239" s="63" t="s">
        <v>663</v>
      </c>
      <c r="E239" s="206">
        <v>561.07386695699995</v>
      </c>
      <c r="F239" s="207">
        <v>453.65399026</v>
      </c>
    </row>
    <row r="240" spans="1:6" x14ac:dyDescent="0.2">
      <c r="A240" s="205">
        <v>12</v>
      </c>
      <c r="B240" s="205">
        <v>21</v>
      </c>
      <c r="C240" s="204" t="s">
        <v>664</v>
      </c>
      <c r="D240" s="63" t="s">
        <v>665</v>
      </c>
      <c r="E240" s="206">
        <v>48.296296294000001</v>
      </c>
      <c r="F240" s="207">
        <v>51.127071821999998</v>
      </c>
    </row>
    <row r="241" spans="1:6" x14ac:dyDescent="0.2">
      <c r="A241" s="205">
        <v>12</v>
      </c>
      <c r="B241" s="205">
        <v>22</v>
      </c>
      <c r="C241" s="204" t="s">
        <v>666</v>
      </c>
      <c r="D241" s="63" t="s">
        <v>667</v>
      </c>
      <c r="E241" s="206">
        <v>13</v>
      </c>
      <c r="F241" s="207">
        <v>17.038674032999999</v>
      </c>
    </row>
    <row r="242" spans="1:6" x14ac:dyDescent="0.2">
      <c r="A242" s="205">
        <v>12</v>
      </c>
      <c r="B242" s="205">
        <v>23</v>
      </c>
      <c r="C242" s="204" t="s">
        <v>668</v>
      </c>
      <c r="D242" s="63" t="s">
        <v>669</v>
      </c>
      <c r="E242" s="206">
        <v>227.455300631</v>
      </c>
      <c r="F242" s="207">
        <v>232.27384868300001</v>
      </c>
    </row>
    <row r="243" spans="1:6" x14ac:dyDescent="0.2">
      <c r="A243" s="205">
        <v>12</v>
      </c>
      <c r="B243" s="205">
        <v>24</v>
      </c>
      <c r="C243" s="204" t="s">
        <v>670</v>
      </c>
      <c r="D243" s="63" t="s">
        <v>671</v>
      </c>
      <c r="E243" s="206">
        <v>1250.2501156869998</v>
      </c>
      <c r="F243" s="207">
        <v>467.26959735100002</v>
      </c>
    </row>
    <row r="244" spans="1:6" x14ac:dyDescent="0.2">
      <c r="A244" s="205">
        <v>12</v>
      </c>
      <c r="B244" s="205">
        <v>25</v>
      </c>
      <c r="C244" s="204" t="s">
        <v>672</v>
      </c>
      <c r="D244" s="63" t="s">
        <v>110</v>
      </c>
      <c r="E244" s="206">
        <v>8699.9900811879997</v>
      </c>
      <c r="F244" s="207">
        <v>9288.2622855580012</v>
      </c>
    </row>
    <row r="245" spans="1:6" x14ac:dyDescent="0.2">
      <c r="A245" s="205">
        <v>12</v>
      </c>
      <c r="B245" s="205">
        <v>26</v>
      </c>
      <c r="C245" s="204" t="s">
        <v>673</v>
      </c>
      <c r="D245" s="63" t="s">
        <v>674</v>
      </c>
      <c r="E245" s="206">
        <v>47.448723294000004</v>
      </c>
      <c r="F245" s="207">
        <v>41.595598101</v>
      </c>
    </row>
    <row r="246" spans="1:6" x14ac:dyDescent="0.2">
      <c r="A246" s="205">
        <v>12</v>
      </c>
      <c r="B246" s="205">
        <v>27</v>
      </c>
      <c r="C246" s="204" t="s">
        <v>675</v>
      </c>
      <c r="D246" s="63" t="s">
        <v>676</v>
      </c>
      <c r="E246" s="206">
        <v>81.203222449999998</v>
      </c>
      <c r="F246" s="207">
        <v>80.212475685000001</v>
      </c>
    </row>
    <row r="247" spans="1:6" x14ac:dyDescent="0.2">
      <c r="A247" s="205">
        <v>12</v>
      </c>
      <c r="B247" s="205">
        <v>28</v>
      </c>
      <c r="C247" s="204" t="s">
        <v>677</v>
      </c>
      <c r="D247" s="63" t="s">
        <v>678</v>
      </c>
      <c r="E247" s="206">
        <v>1727.4732445419997</v>
      </c>
      <c r="F247" s="207">
        <v>1247.1867987359999</v>
      </c>
    </row>
    <row r="248" spans="1:6" x14ac:dyDescent="0.2">
      <c r="A248" s="205">
        <v>12</v>
      </c>
      <c r="B248" s="205">
        <v>29</v>
      </c>
      <c r="C248" s="204" t="s">
        <v>679</v>
      </c>
      <c r="D248" s="63" t="s">
        <v>680</v>
      </c>
      <c r="E248" s="206">
        <v>62.842824070000006</v>
      </c>
      <c r="F248" s="207">
        <v>62.636858717999999</v>
      </c>
    </row>
    <row r="249" spans="1:6" x14ac:dyDescent="0.2">
      <c r="A249" s="205">
        <v>12</v>
      </c>
      <c r="B249" s="205">
        <v>30</v>
      </c>
      <c r="C249" s="204" t="s">
        <v>681</v>
      </c>
      <c r="D249" s="63" t="s">
        <v>682</v>
      </c>
      <c r="E249" s="206">
        <v>157.666666666</v>
      </c>
      <c r="F249" s="207">
        <v>165.924953958</v>
      </c>
    </row>
    <row r="250" spans="1:6" x14ac:dyDescent="0.2">
      <c r="A250" s="205">
        <v>12</v>
      </c>
      <c r="B250" s="205">
        <v>31</v>
      </c>
      <c r="C250" s="204" t="s">
        <v>683</v>
      </c>
      <c r="D250" s="63" t="s">
        <v>684</v>
      </c>
      <c r="E250" s="206">
        <v>204.01500755399999</v>
      </c>
      <c r="F250" s="207">
        <v>216.93268717799998</v>
      </c>
    </row>
    <row r="251" spans="1:6" x14ac:dyDescent="0.2">
      <c r="A251" s="205">
        <v>12</v>
      </c>
      <c r="B251" s="205">
        <v>32</v>
      </c>
      <c r="C251" s="204" t="s">
        <v>685</v>
      </c>
      <c r="D251" s="63" t="s">
        <v>686</v>
      </c>
      <c r="E251" s="206">
        <v>1027.041584582</v>
      </c>
      <c r="F251" s="207">
        <v>975.68563682599995</v>
      </c>
    </row>
    <row r="252" spans="1:6" x14ac:dyDescent="0.2">
      <c r="A252" s="205">
        <v>12</v>
      </c>
      <c r="B252" s="205">
        <v>33</v>
      </c>
      <c r="C252" s="204" t="s">
        <v>687</v>
      </c>
      <c r="D252" s="63" t="s">
        <v>688</v>
      </c>
      <c r="E252" s="206">
        <v>254.39090412899998</v>
      </c>
      <c r="F252" s="207">
        <v>276.31926837400005</v>
      </c>
    </row>
    <row r="253" spans="1:6" x14ac:dyDescent="0.2">
      <c r="A253" s="205">
        <v>12</v>
      </c>
      <c r="B253" s="205">
        <v>34</v>
      </c>
      <c r="C253" s="204" t="s">
        <v>689</v>
      </c>
      <c r="D253" s="63" t="s">
        <v>690</v>
      </c>
      <c r="E253" s="206">
        <v>292.92265842799998</v>
      </c>
      <c r="F253" s="207">
        <v>269.34664325099999</v>
      </c>
    </row>
    <row r="254" spans="1:6" x14ac:dyDescent="0.2">
      <c r="A254" s="205">
        <v>12</v>
      </c>
      <c r="B254" s="205">
        <v>35</v>
      </c>
      <c r="C254" s="204" t="s">
        <v>691</v>
      </c>
      <c r="D254" s="63" t="s">
        <v>692</v>
      </c>
      <c r="E254" s="206">
        <v>56.877771199000001</v>
      </c>
      <c r="F254" s="207">
        <v>58.631261600999999</v>
      </c>
    </row>
    <row r="255" spans="1:6" x14ac:dyDescent="0.2">
      <c r="A255" s="205">
        <v>12</v>
      </c>
      <c r="B255" s="205">
        <v>36</v>
      </c>
      <c r="C255" s="204" t="s">
        <v>693</v>
      </c>
      <c r="D255" s="63" t="s">
        <v>694</v>
      </c>
      <c r="E255" s="206">
        <v>45</v>
      </c>
      <c r="F255" s="207">
        <v>41</v>
      </c>
    </row>
    <row r="256" spans="1:6" x14ac:dyDescent="0.2">
      <c r="A256" s="205">
        <v>13</v>
      </c>
      <c r="B256" s="205">
        <v>4</v>
      </c>
      <c r="C256" s="204" t="s">
        <v>695</v>
      </c>
      <c r="D256" s="63" t="s">
        <v>696</v>
      </c>
      <c r="E256" s="206">
        <v>616.49752263999994</v>
      </c>
      <c r="F256" s="207">
        <v>552.14331345399989</v>
      </c>
    </row>
    <row r="257" spans="1:6" x14ac:dyDescent="0.2">
      <c r="A257" s="205">
        <v>13</v>
      </c>
      <c r="B257" s="205">
        <v>5</v>
      </c>
      <c r="C257" s="204" t="s">
        <v>697</v>
      </c>
      <c r="D257" s="63" t="s">
        <v>698</v>
      </c>
      <c r="E257" s="206">
        <v>211.80759325299999</v>
      </c>
      <c r="F257" s="207">
        <v>242.84877441099999</v>
      </c>
    </row>
    <row r="258" spans="1:6" x14ac:dyDescent="0.2">
      <c r="A258" s="205">
        <v>13</v>
      </c>
      <c r="B258" s="205">
        <v>6</v>
      </c>
      <c r="C258" s="204" t="s">
        <v>699</v>
      </c>
      <c r="D258" s="63" t="s">
        <v>700</v>
      </c>
      <c r="E258" s="206" t="s">
        <v>141</v>
      </c>
      <c r="F258" s="207" t="s">
        <v>141</v>
      </c>
    </row>
    <row r="259" spans="1:6" x14ac:dyDescent="0.2">
      <c r="A259" s="205">
        <v>13</v>
      </c>
      <c r="B259" s="205">
        <v>7</v>
      </c>
      <c r="C259" s="204" t="s">
        <v>701</v>
      </c>
      <c r="D259" s="63" t="s">
        <v>702</v>
      </c>
      <c r="E259" s="206">
        <v>47.960030330999999</v>
      </c>
      <c r="F259" s="207">
        <v>45.885340145000001</v>
      </c>
    </row>
    <row r="260" spans="1:6" x14ac:dyDescent="0.2">
      <c r="A260" s="205">
        <v>13</v>
      </c>
      <c r="B260" s="205">
        <v>9</v>
      </c>
      <c r="C260" s="204" t="s">
        <v>703</v>
      </c>
      <c r="D260" s="63" t="s">
        <v>704</v>
      </c>
      <c r="E260" s="206">
        <v>455.75273815999992</v>
      </c>
      <c r="F260" s="207">
        <v>434.76488248800001</v>
      </c>
    </row>
    <row r="261" spans="1:6" x14ac:dyDescent="0.2">
      <c r="A261" s="205">
        <v>13</v>
      </c>
      <c r="B261" s="205">
        <v>11</v>
      </c>
      <c r="C261" s="204" t="s">
        <v>705</v>
      </c>
      <c r="D261" s="63" t="s">
        <v>706</v>
      </c>
      <c r="E261" s="206">
        <v>16.294005407</v>
      </c>
      <c r="F261" s="207">
        <v>15.777003483000001</v>
      </c>
    </row>
    <row r="262" spans="1:6" x14ac:dyDescent="0.2">
      <c r="A262" s="205">
        <v>13</v>
      </c>
      <c r="B262" s="205">
        <v>12</v>
      </c>
      <c r="C262" s="204" t="s">
        <v>707</v>
      </c>
      <c r="D262" s="63" t="s">
        <v>708</v>
      </c>
      <c r="E262" s="206">
        <v>400.30761139100002</v>
      </c>
      <c r="F262" s="207">
        <v>341.05896208600007</v>
      </c>
    </row>
    <row r="263" spans="1:6" x14ac:dyDescent="0.2">
      <c r="A263" s="205">
        <v>13</v>
      </c>
      <c r="B263" s="205">
        <v>13</v>
      </c>
      <c r="C263" s="204" t="s">
        <v>709</v>
      </c>
      <c r="D263" s="63" t="s">
        <v>710</v>
      </c>
      <c r="E263" s="206">
        <v>65.582213221000004</v>
      </c>
      <c r="F263" s="207">
        <v>64.513504869000002</v>
      </c>
    </row>
    <row r="264" spans="1:6" x14ac:dyDescent="0.2">
      <c r="A264" s="205">
        <v>13</v>
      </c>
      <c r="B264" s="205">
        <v>14</v>
      </c>
      <c r="C264" s="204" t="s">
        <v>711</v>
      </c>
      <c r="D264" s="63" t="s">
        <v>712</v>
      </c>
      <c r="E264" s="206">
        <v>136.94866060600003</v>
      </c>
      <c r="F264" s="207">
        <v>143.56522738199999</v>
      </c>
    </row>
    <row r="265" spans="1:6" x14ac:dyDescent="0.2">
      <c r="A265" s="205">
        <v>13</v>
      </c>
      <c r="B265" s="205">
        <v>15</v>
      </c>
      <c r="C265" s="204" t="s">
        <v>713</v>
      </c>
      <c r="D265" s="63" t="s">
        <v>714</v>
      </c>
      <c r="E265" s="206">
        <v>154.58443627999998</v>
      </c>
      <c r="F265" s="207">
        <v>192.932402728</v>
      </c>
    </row>
    <row r="266" spans="1:6" x14ac:dyDescent="0.2">
      <c r="A266" s="205">
        <v>13</v>
      </c>
      <c r="B266" s="205">
        <v>16</v>
      </c>
      <c r="C266" s="204" t="s">
        <v>715</v>
      </c>
      <c r="D266" s="63" t="s">
        <v>716</v>
      </c>
      <c r="E266" s="206">
        <v>84.640577360000009</v>
      </c>
      <c r="F266" s="207">
        <v>88.979678368999984</v>
      </c>
    </row>
    <row r="267" spans="1:6" x14ac:dyDescent="0.2">
      <c r="A267" s="205">
        <v>13</v>
      </c>
      <c r="B267" s="205">
        <v>17</v>
      </c>
      <c r="C267" s="204" t="s">
        <v>717</v>
      </c>
      <c r="D267" s="63" t="s">
        <v>718</v>
      </c>
      <c r="E267" s="206">
        <v>320.692750284</v>
      </c>
      <c r="F267" s="207">
        <v>237.651648056</v>
      </c>
    </row>
    <row r="268" spans="1:6" x14ac:dyDescent="0.2">
      <c r="A268" s="205">
        <v>13</v>
      </c>
      <c r="B268" s="205">
        <v>18</v>
      </c>
      <c r="C268" s="204" t="s">
        <v>719</v>
      </c>
      <c r="D268" s="63" t="s">
        <v>720</v>
      </c>
      <c r="E268" s="206">
        <v>372.48571931799995</v>
      </c>
      <c r="F268" s="207">
        <v>386.42321983699998</v>
      </c>
    </row>
    <row r="269" spans="1:6" x14ac:dyDescent="0.2">
      <c r="A269" s="205">
        <v>13</v>
      </c>
      <c r="B269" s="205">
        <v>19</v>
      </c>
      <c r="C269" s="204" t="s">
        <v>721</v>
      </c>
      <c r="D269" s="63" t="s">
        <v>722</v>
      </c>
      <c r="E269" s="206" t="s">
        <v>141</v>
      </c>
      <c r="F269" s="207" t="s">
        <v>141</v>
      </c>
    </row>
    <row r="270" spans="1:6" x14ac:dyDescent="0.2">
      <c r="A270" s="205">
        <v>13</v>
      </c>
      <c r="B270" s="205">
        <v>20</v>
      </c>
      <c r="C270" s="204" t="s">
        <v>723</v>
      </c>
      <c r="D270" s="63" t="s">
        <v>724</v>
      </c>
      <c r="E270" s="206">
        <v>111</v>
      </c>
      <c r="F270" s="207">
        <v>112</v>
      </c>
    </row>
    <row r="271" spans="1:6" x14ac:dyDescent="0.2">
      <c r="A271" s="205">
        <v>13</v>
      </c>
      <c r="B271" s="205">
        <v>21</v>
      </c>
      <c r="C271" s="204" t="s">
        <v>725</v>
      </c>
      <c r="D271" s="63" t="s">
        <v>726</v>
      </c>
      <c r="E271" s="206">
        <v>799.50563392999993</v>
      </c>
      <c r="F271" s="207">
        <v>919.85107231999996</v>
      </c>
    </row>
    <row r="272" spans="1:6" x14ac:dyDescent="0.2">
      <c r="A272" s="205">
        <v>13</v>
      </c>
      <c r="B272" s="205">
        <v>22</v>
      </c>
      <c r="C272" s="204" t="s">
        <v>727</v>
      </c>
      <c r="D272" s="63" t="s">
        <v>728</v>
      </c>
      <c r="E272" s="206">
        <v>288.74788793700003</v>
      </c>
      <c r="F272" s="207">
        <v>273.05858398199996</v>
      </c>
    </row>
    <row r="273" spans="1:6" x14ac:dyDescent="0.2">
      <c r="A273" s="205">
        <v>13</v>
      </c>
      <c r="B273" s="205">
        <v>23</v>
      </c>
      <c r="C273" s="204" t="s">
        <v>729</v>
      </c>
      <c r="D273" s="63" t="s">
        <v>730</v>
      </c>
      <c r="E273" s="206">
        <v>411.578969761</v>
      </c>
      <c r="F273" s="207">
        <v>376.27161043399997</v>
      </c>
    </row>
    <row r="274" spans="1:6" x14ac:dyDescent="0.2">
      <c r="A274" s="205">
        <v>13</v>
      </c>
      <c r="B274" s="205">
        <v>24</v>
      </c>
      <c r="C274" s="204" t="s">
        <v>731</v>
      </c>
      <c r="D274" s="63" t="s">
        <v>732</v>
      </c>
      <c r="E274" s="206">
        <v>51.010378672999998</v>
      </c>
      <c r="F274" s="207">
        <v>49.39483292300001</v>
      </c>
    </row>
    <row r="275" spans="1:6" x14ac:dyDescent="0.2">
      <c r="A275" s="205">
        <v>13</v>
      </c>
      <c r="B275" s="205">
        <v>25</v>
      </c>
      <c r="C275" s="204" t="s">
        <v>733</v>
      </c>
      <c r="D275" s="63" t="s">
        <v>734</v>
      </c>
      <c r="E275" s="206">
        <v>419.27146730200002</v>
      </c>
      <c r="F275" s="207">
        <v>415.68349895400002</v>
      </c>
    </row>
    <row r="276" spans="1:6" x14ac:dyDescent="0.2">
      <c r="A276" s="205">
        <v>13</v>
      </c>
      <c r="B276" s="205">
        <v>26</v>
      </c>
      <c r="C276" s="204" t="s">
        <v>735</v>
      </c>
      <c r="D276" s="63" t="s">
        <v>736</v>
      </c>
      <c r="E276" s="206">
        <v>277.558807253</v>
      </c>
      <c r="F276" s="207">
        <v>263.70860410299997</v>
      </c>
    </row>
    <row r="277" spans="1:6" x14ac:dyDescent="0.2">
      <c r="A277" s="205">
        <v>13</v>
      </c>
      <c r="B277" s="205">
        <v>27</v>
      </c>
      <c r="C277" s="204" t="s">
        <v>737</v>
      </c>
      <c r="D277" s="63" t="s">
        <v>738</v>
      </c>
      <c r="E277" s="206">
        <v>180.70108876</v>
      </c>
      <c r="F277" s="207">
        <v>180.47940631899999</v>
      </c>
    </row>
    <row r="278" spans="1:6" x14ac:dyDescent="0.2">
      <c r="A278" s="205">
        <v>13</v>
      </c>
      <c r="B278" s="205">
        <v>28</v>
      </c>
      <c r="C278" s="204" t="s">
        <v>739</v>
      </c>
      <c r="D278" s="63" t="s">
        <v>740</v>
      </c>
      <c r="E278" s="206">
        <v>185.99955217600001</v>
      </c>
      <c r="F278" s="207">
        <v>195.60815494500002</v>
      </c>
    </row>
    <row r="279" spans="1:6" x14ac:dyDescent="0.2">
      <c r="A279" s="205">
        <v>13</v>
      </c>
      <c r="B279" s="205">
        <v>29</v>
      </c>
      <c r="C279" s="204" t="s">
        <v>741</v>
      </c>
      <c r="D279" s="63" t="s">
        <v>742</v>
      </c>
      <c r="E279" s="206">
        <v>144.58957635500002</v>
      </c>
      <c r="F279" s="207">
        <v>152.220105171</v>
      </c>
    </row>
    <row r="280" spans="1:6" x14ac:dyDescent="0.2">
      <c r="A280" s="205">
        <v>13</v>
      </c>
      <c r="B280" s="205">
        <v>31</v>
      </c>
      <c r="C280" s="204" t="s">
        <v>743</v>
      </c>
      <c r="D280" s="63" t="s">
        <v>744</v>
      </c>
      <c r="E280" s="206">
        <v>99.276190473999989</v>
      </c>
      <c r="F280" s="207">
        <v>91.905633800999993</v>
      </c>
    </row>
    <row r="281" spans="1:6" x14ac:dyDescent="0.2">
      <c r="A281" s="205">
        <v>13</v>
      </c>
      <c r="B281" s="205">
        <v>32</v>
      </c>
      <c r="C281" s="204" t="s">
        <v>745</v>
      </c>
      <c r="D281" s="63" t="s">
        <v>746</v>
      </c>
      <c r="E281" s="206">
        <v>1120.6465684350001</v>
      </c>
      <c r="F281" s="207">
        <v>1077.9862964229999</v>
      </c>
    </row>
    <row r="282" spans="1:6" x14ac:dyDescent="0.2">
      <c r="A282" s="205">
        <v>13</v>
      </c>
      <c r="B282" s="205">
        <v>33</v>
      </c>
      <c r="C282" s="204" t="s">
        <v>747</v>
      </c>
      <c r="D282" s="63" t="s">
        <v>748</v>
      </c>
      <c r="E282" s="206">
        <v>23.768113541000002</v>
      </c>
      <c r="F282" s="207">
        <v>24.291666665000001</v>
      </c>
    </row>
    <row r="283" spans="1:6" x14ac:dyDescent="0.2">
      <c r="A283" s="205">
        <v>13</v>
      </c>
      <c r="B283" s="205">
        <v>34</v>
      </c>
      <c r="C283" s="204" t="s">
        <v>749</v>
      </c>
      <c r="D283" s="63" t="s">
        <v>750</v>
      </c>
      <c r="E283" s="206">
        <v>311.81520843199996</v>
      </c>
      <c r="F283" s="207">
        <v>314.11630998800001</v>
      </c>
    </row>
    <row r="284" spans="1:6" x14ac:dyDescent="0.2">
      <c r="A284" s="205">
        <v>13</v>
      </c>
      <c r="B284" s="205">
        <v>36</v>
      </c>
      <c r="C284" s="204" t="s">
        <v>751</v>
      </c>
      <c r="D284" s="63" t="s">
        <v>752</v>
      </c>
      <c r="E284" s="206">
        <v>26.155758077000002</v>
      </c>
      <c r="F284" s="207">
        <v>23.916666666000001</v>
      </c>
    </row>
    <row r="285" spans="1:6" x14ac:dyDescent="0.2">
      <c r="A285" s="205">
        <v>13</v>
      </c>
      <c r="B285" s="205">
        <v>37</v>
      </c>
      <c r="C285" s="204" t="s">
        <v>753</v>
      </c>
      <c r="D285" s="63" t="s">
        <v>754</v>
      </c>
      <c r="E285" s="206">
        <v>149.86500665100002</v>
      </c>
      <c r="F285" s="207">
        <v>133.91890675300002</v>
      </c>
    </row>
    <row r="286" spans="1:6" x14ac:dyDescent="0.2">
      <c r="A286" s="205">
        <v>13</v>
      </c>
      <c r="B286" s="205">
        <v>38</v>
      </c>
      <c r="C286" s="204" t="s">
        <v>755</v>
      </c>
      <c r="D286" s="63" t="s">
        <v>756</v>
      </c>
      <c r="E286" s="206">
        <v>1210.3291488570001</v>
      </c>
      <c r="F286" s="207">
        <v>1222.545635709</v>
      </c>
    </row>
    <row r="287" spans="1:6" x14ac:dyDescent="0.2">
      <c r="A287" s="205">
        <v>13</v>
      </c>
      <c r="B287" s="205">
        <v>41</v>
      </c>
      <c r="C287" s="204" t="s">
        <v>757</v>
      </c>
      <c r="D287" s="63" t="s">
        <v>758</v>
      </c>
      <c r="E287" s="206">
        <v>24.006315787999998</v>
      </c>
      <c r="F287" s="207">
        <v>22.293345405</v>
      </c>
    </row>
    <row r="288" spans="1:6" x14ac:dyDescent="0.2">
      <c r="A288" s="205">
        <v>13</v>
      </c>
      <c r="B288" s="205">
        <v>42</v>
      </c>
      <c r="C288" s="204" t="s">
        <v>759</v>
      </c>
      <c r="D288" s="63" t="s">
        <v>760</v>
      </c>
      <c r="E288" s="206">
        <v>742.84300838500008</v>
      </c>
      <c r="F288" s="207">
        <v>730.13226372099996</v>
      </c>
    </row>
    <row r="289" spans="1:6" x14ac:dyDescent="0.2">
      <c r="A289" s="205">
        <v>13</v>
      </c>
      <c r="B289" s="205">
        <v>43</v>
      </c>
      <c r="C289" s="204" t="s">
        <v>761</v>
      </c>
      <c r="D289" s="63" t="s">
        <v>762</v>
      </c>
      <c r="E289" s="206">
        <v>841.9208852459999</v>
      </c>
      <c r="F289" s="207">
        <v>766.39449665099983</v>
      </c>
    </row>
    <row r="290" spans="1:6" x14ac:dyDescent="0.2">
      <c r="A290" s="205">
        <v>13</v>
      </c>
      <c r="B290" s="205">
        <v>44</v>
      </c>
      <c r="C290" s="204" t="s">
        <v>763</v>
      </c>
      <c r="D290" s="63" t="s">
        <v>764</v>
      </c>
      <c r="E290" s="206">
        <v>2023.5950830890001</v>
      </c>
      <c r="F290" s="207">
        <v>2218.1798579010001</v>
      </c>
    </row>
    <row r="291" spans="1:6" x14ac:dyDescent="0.2">
      <c r="A291" s="205">
        <v>13</v>
      </c>
      <c r="B291" s="205">
        <v>45</v>
      </c>
      <c r="C291" s="204" t="s">
        <v>765</v>
      </c>
      <c r="D291" s="63" t="s">
        <v>766</v>
      </c>
      <c r="E291" s="206">
        <v>170.60255420199999</v>
      </c>
      <c r="F291" s="207">
        <v>193.98957105600002</v>
      </c>
    </row>
    <row r="292" spans="1:6" x14ac:dyDescent="0.2">
      <c r="A292" s="205">
        <v>13</v>
      </c>
      <c r="B292" s="205">
        <v>46</v>
      </c>
      <c r="C292" s="204" t="s">
        <v>767</v>
      </c>
      <c r="D292" s="63" t="s">
        <v>768</v>
      </c>
      <c r="E292" s="206">
        <v>158.27525530100002</v>
      </c>
      <c r="F292" s="207">
        <v>165.081967212</v>
      </c>
    </row>
    <row r="293" spans="1:6" x14ac:dyDescent="0.2">
      <c r="A293" s="205">
        <v>14</v>
      </c>
      <c r="B293" s="205">
        <v>1</v>
      </c>
      <c r="C293" s="204" t="s">
        <v>769</v>
      </c>
      <c r="D293" s="63" t="s">
        <v>770</v>
      </c>
      <c r="E293" s="206">
        <v>29.196437166999999</v>
      </c>
      <c r="F293" s="207">
        <v>23.842307690999998</v>
      </c>
    </row>
    <row r="294" spans="1:6" x14ac:dyDescent="0.2">
      <c r="A294" s="205">
        <v>14</v>
      </c>
      <c r="B294" s="205">
        <v>2</v>
      </c>
      <c r="C294" s="204" t="s">
        <v>771</v>
      </c>
      <c r="D294" s="63" t="s">
        <v>772</v>
      </c>
      <c r="E294" s="206">
        <v>1240.5586666419999</v>
      </c>
      <c r="F294" s="207">
        <v>1256.587937173</v>
      </c>
    </row>
    <row r="295" spans="1:6" x14ac:dyDescent="0.2">
      <c r="A295" s="205">
        <v>14</v>
      </c>
      <c r="B295" s="205">
        <v>3</v>
      </c>
      <c r="C295" s="204" t="s">
        <v>773</v>
      </c>
      <c r="D295" s="63" t="s">
        <v>774</v>
      </c>
      <c r="E295" s="206">
        <v>201.60572882600002</v>
      </c>
      <c r="F295" s="207">
        <v>182.16430408900001</v>
      </c>
    </row>
    <row r="296" spans="1:6" x14ac:dyDescent="0.2">
      <c r="A296" s="205">
        <v>14</v>
      </c>
      <c r="B296" s="205">
        <v>4</v>
      </c>
      <c r="C296" s="204" t="s">
        <v>775</v>
      </c>
      <c r="D296" s="63" t="s">
        <v>776</v>
      </c>
      <c r="E296" s="206">
        <v>137.063739244</v>
      </c>
      <c r="F296" s="207">
        <v>130.03469195</v>
      </c>
    </row>
    <row r="297" spans="1:6" x14ac:dyDescent="0.2">
      <c r="A297" s="205">
        <v>14</v>
      </c>
      <c r="B297" s="205">
        <v>5</v>
      </c>
      <c r="C297" s="204" t="s">
        <v>777</v>
      </c>
      <c r="D297" s="63" t="s">
        <v>778</v>
      </c>
      <c r="E297" s="206">
        <v>422.62251113100001</v>
      </c>
      <c r="F297" s="207">
        <v>399.788381458</v>
      </c>
    </row>
    <row r="298" spans="1:6" x14ac:dyDescent="0.2">
      <c r="A298" s="205">
        <v>14</v>
      </c>
      <c r="B298" s="205">
        <v>6</v>
      </c>
      <c r="C298" s="204" t="s">
        <v>779</v>
      </c>
      <c r="D298" s="63" t="s">
        <v>780</v>
      </c>
      <c r="E298" s="206">
        <v>82.634564414999986</v>
      </c>
      <c r="F298" s="207">
        <v>94.767571593999989</v>
      </c>
    </row>
    <row r="299" spans="1:6" x14ac:dyDescent="0.2">
      <c r="A299" s="205">
        <v>14</v>
      </c>
      <c r="B299" s="205">
        <v>7</v>
      </c>
      <c r="C299" s="204" t="s">
        <v>781</v>
      </c>
      <c r="D299" s="63" t="s">
        <v>782</v>
      </c>
      <c r="E299" s="206">
        <v>184.91955214699996</v>
      </c>
      <c r="F299" s="207">
        <v>185.231173523</v>
      </c>
    </row>
    <row r="300" spans="1:6" x14ac:dyDescent="0.2">
      <c r="A300" s="205">
        <v>14</v>
      </c>
      <c r="B300" s="205">
        <v>8</v>
      </c>
      <c r="C300" s="204" t="s">
        <v>783</v>
      </c>
      <c r="D300" s="63" t="s">
        <v>784</v>
      </c>
      <c r="E300" s="206">
        <v>341.46185330799995</v>
      </c>
      <c r="F300" s="207">
        <v>289.45459033099996</v>
      </c>
    </row>
    <row r="301" spans="1:6" x14ac:dyDescent="0.2">
      <c r="A301" s="205">
        <v>14</v>
      </c>
      <c r="B301" s="205">
        <v>9</v>
      </c>
      <c r="C301" s="204" t="s">
        <v>785</v>
      </c>
      <c r="D301" s="63" t="s">
        <v>786</v>
      </c>
      <c r="E301" s="206">
        <v>164.68792853799999</v>
      </c>
      <c r="F301" s="207">
        <v>167.59071094000001</v>
      </c>
    </row>
    <row r="302" spans="1:6" x14ac:dyDescent="0.2">
      <c r="A302" s="205">
        <v>14</v>
      </c>
      <c r="B302" s="205">
        <v>10</v>
      </c>
      <c r="C302" s="204" t="s">
        <v>787</v>
      </c>
      <c r="D302" s="63" t="s">
        <v>788</v>
      </c>
      <c r="E302" s="206">
        <v>696.28535756700001</v>
      </c>
      <c r="F302" s="207">
        <v>874.72387872399997</v>
      </c>
    </row>
    <row r="303" spans="1:6" x14ac:dyDescent="0.2">
      <c r="A303" s="205">
        <v>14</v>
      </c>
      <c r="B303" s="205">
        <v>11</v>
      </c>
      <c r="C303" s="204" t="s">
        <v>789</v>
      </c>
      <c r="D303" s="63" t="s">
        <v>790</v>
      </c>
      <c r="E303" s="206">
        <v>806.16267821600002</v>
      </c>
      <c r="F303" s="207">
        <v>825.26549767000006</v>
      </c>
    </row>
    <row r="304" spans="1:6" x14ac:dyDescent="0.2">
      <c r="A304" s="205">
        <v>14</v>
      </c>
      <c r="B304" s="205">
        <v>12</v>
      </c>
      <c r="C304" s="204" t="s">
        <v>1228</v>
      </c>
      <c r="D304" s="63" t="s">
        <v>791</v>
      </c>
      <c r="E304" s="206">
        <v>23</v>
      </c>
      <c r="F304" s="207">
        <v>8</v>
      </c>
    </row>
    <row r="305" spans="1:6" x14ac:dyDescent="0.2">
      <c r="A305" s="205">
        <v>14</v>
      </c>
      <c r="B305" s="205">
        <v>13</v>
      </c>
      <c r="C305" s="204" t="s">
        <v>792</v>
      </c>
      <c r="D305" s="63" t="s">
        <v>793</v>
      </c>
      <c r="E305" s="206">
        <v>394.56371475099996</v>
      </c>
      <c r="F305" s="207">
        <v>422.42704499199999</v>
      </c>
    </row>
    <row r="306" spans="1:6" x14ac:dyDescent="0.2">
      <c r="A306" s="205">
        <v>14</v>
      </c>
      <c r="B306" s="205">
        <v>14</v>
      </c>
      <c r="C306" s="204" t="s">
        <v>794</v>
      </c>
      <c r="D306" s="63" t="s">
        <v>795</v>
      </c>
      <c r="E306" s="206">
        <v>431.735324521</v>
      </c>
      <c r="F306" s="207">
        <v>427.25121462199996</v>
      </c>
    </row>
    <row r="307" spans="1:6" x14ac:dyDescent="0.2">
      <c r="A307" s="205">
        <v>14</v>
      </c>
      <c r="B307" s="205">
        <v>15</v>
      </c>
      <c r="C307" s="204" t="s">
        <v>796</v>
      </c>
      <c r="D307" s="63" t="s">
        <v>797</v>
      </c>
      <c r="E307" s="206">
        <v>79.230989607999987</v>
      </c>
      <c r="F307" s="207">
        <v>64.663503118999998</v>
      </c>
    </row>
    <row r="308" spans="1:6" x14ac:dyDescent="0.2">
      <c r="A308" s="205">
        <v>14</v>
      </c>
      <c r="B308" s="205">
        <v>16</v>
      </c>
      <c r="C308" s="204" t="s">
        <v>798</v>
      </c>
      <c r="D308" s="63" t="s">
        <v>799</v>
      </c>
      <c r="E308" s="206">
        <v>681.32347237900001</v>
      </c>
      <c r="F308" s="207">
        <v>672.65620680399991</v>
      </c>
    </row>
    <row r="309" spans="1:6" x14ac:dyDescent="0.2">
      <c r="A309" s="205">
        <v>14</v>
      </c>
      <c r="B309" s="205">
        <v>17</v>
      </c>
      <c r="C309" s="204" t="s">
        <v>800</v>
      </c>
      <c r="D309" s="63" t="s">
        <v>801</v>
      </c>
      <c r="E309" s="206">
        <v>169.21613533999999</v>
      </c>
      <c r="F309" s="207">
        <v>180.76895841199999</v>
      </c>
    </row>
    <row r="310" spans="1:6" x14ac:dyDescent="0.2">
      <c r="A310" s="205">
        <v>14</v>
      </c>
      <c r="B310" s="205">
        <v>18</v>
      </c>
      <c r="C310" s="204" t="s">
        <v>802</v>
      </c>
      <c r="D310" s="63" t="s">
        <v>803</v>
      </c>
      <c r="E310" s="206">
        <v>2204.2157562860002</v>
      </c>
      <c r="F310" s="207">
        <v>2130.4730885670001</v>
      </c>
    </row>
    <row r="311" spans="1:6" x14ac:dyDescent="0.2">
      <c r="A311" s="205">
        <v>14</v>
      </c>
      <c r="B311" s="205">
        <v>19</v>
      </c>
      <c r="C311" s="204" t="s">
        <v>804</v>
      </c>
      <c r="D311" s="63" t="s">
        <v>805</v>
      </c>
      <c r="E311" s="206">
        <v>861.53174452300004</v>
      </c>
      <c r="F311" s="207">
        <v>840.5214252080001</v>
      </c>
    </row>
    <row r="312" spans="1:6" x14ac:dyDescent="0.2">
      <c r="A312" s="205">
        <v>14</v>
      </c>
      <c r="B312" s="205">
        <v>20</v>
      </c>
      <c r="C312" s="204" t="s">
        <v>806</v>
      </c>
      <c r="D312" s="63" t="s">
        <v>807</v>
      </c>
      <c r="E312" s="206">
        <v>182.22751320099999</v>
      </c>
      <c r="F312" s="207">
        <v>162.92952321600001</v>
      </c>
    </row>
    <row r="313" spans="1:6" x14ac:dyDescent="0.2">
      <c r="A313" s="205">
        <v>14</v>
      </c>
      <c r="B313" s="205">
        <v>21</v>
      </c>
      <c r="C313" s="204" t="s">
        <v>808</v>
      </c>
      <c r="D313" s="63" t="s">
        <v>809</v>
      </c>
      <c r="E313" s="206">
        <v>307.53618501000005</v>
      </c>
      <c r="F313" s="207">
        <v>311.73394693699998</v>
      </c>
    </row>
    <row r="314" spans="1:6" x14ac:dyDescent="0.2">
      <c r="A314" s="205">
        <v>14</v>
      </c>
      <c r="B314" s="205">
        <v>22</v>
      </c>
      <c r="C314" s="204" t="s">
        <v>810</v>
      </c>
      <c r="D314" s="63" t="s">
        <v>14</v>
      </c>
      <c r="E314" s="206">
        <v>1722.9525521100002</v>
      </c>
      <c r="F314" s="207">
        <v>1776.8603797699998</v>
      </c>
    </row>
    <row r="315" spans="1:6" x14ac:dyDescent="0.2">
      <c r="A315" s="205">
        <v>14</v>
      </c>
      <c r="B315" s="205">
        <v>23</v>
      </c>
      <c r="C315" s="204" t="s">
        <v>811</v>
      </c>
      <c r="D315" s="63" t="s">
        <v>812</v>
      </c>
      <c r="E315" s="206">
        <v>273.06969763400002</v>
      </c>
      <c r="F315" s="207">
        <v>271.69915388300001</v>
      </c>
    </row>
    <row r="316" spans="1:6" x14ac:dyDescent="0.2">
      <c r="A316" s="205">
        <v>14</v>
      </c>
      <c r="B316" s="205">
        <v>24</v>
      </c>
      <c r="C316" s="204" t="s">
        <v>813</v>
      </c>
      <c r="D316" s="63" t="s">
        <v>814</v>
      </c>
      <c r="E316" s="206">
        <v>327.61933746699998</v>
      </c>
      <c r="F316" s="207">
        <v>337.41594526499995</v>
      </c>
    </row>
    <row r="317" spans="1:6" x14ac:dyDescent="0.2">
      <c r="A317" s="205">
        <v>14</v>
      </c>
      <c r="B317" s="205">
        <v>25</v>
      </c>
      <c r="C317" s="204" t="s">
        <v>815</v>
      </c>
      <c r="D317" s="63" t="s">
        <v>816</v>
      </c>
      <c r="E317" s="206">
        <v>577.083635265</v>
      </c>
      <c r="F317" s="207">
        <v>561.556002455</v>
      </c>
    </row>
    <row r="318" spans="1:6" x14ac:dyDescent="0.2">
      <c r="A318" s="205">
        <v>14</v>
      </c>
      <c r="B318" s="205">
        <v>26</v>
      </c>
      <c r="C318" s="204" t="s">
        <v>817</v>
      </c>
      <c r="D318" s="63" t="s">
        <v>818</v>
      </c>
      <c r="E318" s="206">
        <v>1117.0845499320001</v>
      </c>
      <c r="F318" s="207">
        <v>1074.3854532099999</v>
      </c>
    </row>
    <row r="319" spans="1:6" x14ac:dyDescent="0.2">
      <c r="A319" s="205">
        <v>14</v>
      </c>
      <c r="B319" s="205">
        <v>27</v>
      </c>
      <c r="C319" s="204" t="s">
        <v>819</v>
      </c>
      <c r="D319" s="63" t="s">
        <v>820</v>
      </c>
      <c r="E319" s="206">
        <v>25.996513784000001</v>
      </c>
      <c r="F319" s="207">
        <v>26.209302324999999</v>
      </c>
    </row>
    <row r="320" spans="1:6" x14ac:dyDescent="0.2">
      <c r="A320" s="205">
        <v>14</v>
      </c>
      <c r="B320" s="205">
        <v>28</v>
      </c>
      <c r="C320" s="204" t="s">
        <v>821</v>
      </c>
      <c r="D320" s="63" t="s">
        <v>822</v>
      </c>
      <c r="E320" s="206">
        <v>115.572124536</v>
      </c>
      <c r="F320" s="207">
        <v>110.40095389999999</v>
      </c>
    </row>
    <row r="321" spans="1:6" x14ac:dyDescent="0.2">
      <c r="A321" s="205">
        <v>14</v>
      </c>
      <c r="B321" s="205">
        <v>29</v>
      </c>
      <c r="C321" s="204" t="s">
        <v>823</v>
      </c>
      <c r="D321" s="63" t="s">
        <v>824</v>
      </c>
      <c r="E321" s="206">
        <v>287.81735030199997</v>
      </c>
      <c r="F321" s="207">
        <v>306.55939219599998</v>
      </c>
    </row>
    <row r="322" spans="1:6" x14ac:dyDescent="0.2">
      <c r="A322" s="205">
        <v>14</v>
      </c>
      <c r="B322" s="205">
        <v>30</v>
      </c>
      <c r="C322" s="204" t="s">
        <v>825</v>
      </c>
      <c r="D322" s="63" t="s">
        <v>826</v>
      </c>
      <c r="E322" s="206">
        <v>469.506519083</v>
      </c>
      <c r="F322" s="207">
        <v>442.24438615199995</v>
      </c>
    </row>
    <row r="323" spans="1:6" x14ac:dyDescent="0.2">
      <c r="A323" s="205">
        <v>15</v>
      </c>
      <c r="B323" s="205">
        <v>1</v>
      </c>
      <c r="C323" s="204" t="s">
        <v>827</v>
      </c>
      <c r="D323" s="63" t="s">
        <v>828</v>
      </c>
      <c r="E323" s="206">
        <v>479.12492826800008</v>
      </c>
      <c r="F323" s="207">
        <v>433.42826779799998</v>
      </c>
    </row>
    <row r="324" spans="1:6" x14ac:dyDescent="0.2">
      <c r="A324" s="205">
        <v>15</v>
      </c>
      <c r="B324" s="205">
        <v>2</v>
      </c>
      <c r="C324" s="204" t="s">
        <v>829</v>
      </c>
      <c r="D324" s="63" t="s">
        <v>830</v>
      </c>
      <c r="E324" s="206">
        <v>180.20461624399999</v>
      </c>
      <c r="F324" s="207">
        <v>171.66615943199997</v>
      </c>
    </row>
    <row r="325" spans="1:6" x14ac:dyDescent="0.2">
      <c r="A325" s="205">
        <v>15</v>
      </c>
      <c r="B325" s="205">
        <v>3</v>
      </c>
      <c r="C325" s="204" t="s">
        <v>831</v>
      </c>
      <c r="D325" s="63" t="s">
        <v>832</v>
      </c>
      <c r="E325" s="206">
        <v>1944.47548929</v>
      </c>
      <c r="F325" s="207">
        <v>1921.8309994580002</v>
      </c>
    </row>
    <row r="326" spans="1:6" x14ac:dyDescent="0.2">
      <c r="A326" s="205">
        <v>15</v>
      </c>
      <c r="B326" s="205">
        <v>4</v>
      </c>
      <c r="C326" s="204" t="s">
        <v>833</v>
      </c>
      <c r="D326" s="63" t="s">
        <v>834</v>
      </c>
      <c r="E326" s="206">
        <v>1176.6048134999999</v>
      </c>
      <c r="F326" s="207">
        <v>1211.0069175820001</v>
      </c>
    </row>
    <row r="327" spans="1:6" x14ac:dyDescent="0.2">
      <c r="A327" s="205">
        <v>15</v>
      </c>
      <c r="B327" s="205">
        <v>5</v>
      </c>
      <c r="C327" s="204" t="s">
        <v>835</v>
      </c>
      <c r="D327" s="63" t="s">
        <v>836</v>
      </c>
      <c r="E327" s="206">
        <v>319.80591366200002</v>
      </c>
      <c r="F327" s="207">
        <v>328.44320310199998</v>
      </c>
    </row>
    <row r="328" spans="1:6" x14ac:dyDescent="0.2">
      <c r="A328" s="205">
        <v>15</v>
      </c>
      <c r="B328" s="205">
        <v>6</v>
      </c>
      <c r="C328" s="204" t="s">
        <v>837</v>
      </c>
      <c r="D328" s="63" t="s">
        <v>838</v>
      </c>
      <c r="E328" s="206">
        <v>638.89915586899997</v>
      </c>
      <c r="F328" s="207">
        <v>709.99313716100005</v>
      </c>
    </row>
    <row r="329" spans="1:6" x14ac:dyDescent="0.2">
      <c r="A329" s="205">
        <v>15</v>
      </c>
      <c r="B329" s="205">
        <v>7</v>
      </c>
      <c r="C329" s="204" t="s">
        <v>839</v>
      </c>
      <c r="D329" s="63" t="s">
        <v>840</v>
      </c>
      <c r="E329" s="206">
        <v>742.67112253800008</v>
      </c>
      <c r="F329" s="207">
        <v>806.25798930200006</v>
      </c>
    </row>
    <row r="330" spans="1:6" x14ac:dyDescent="0.2">
      <c r="A330" s="205">
        <v>15</v>
      </c>
      <c r="B330" s="205">
        <v>8</v>
      </c>
      <c r="C330" s="204" t="s">
        <v>841</v>
      </c>
      <c r="D330" s="63" t="s">
        <v>842</v>
      </c>
      <c r="E330" s="206">
        <v>116.933417365</v>
      </c>
      <c r="F330" s="207">
        <v>109.074209244</v>
      </c>
    </row>
    <row r="331" spans="1:6" x14ac:dyDescent="0.2">
      <c r="A331" s="205">
        <v>15</v>
      </c>
      <c r="B331" s="205">
        <v>9</v>
      </c>
      <c r="C331" s="204" t="s">
        <v>843</v>
      </c>
      <c r="D331" s="63" t="s">
        <v>844</v>
      </c>
      <c r="E331" s="206">
        <v>703.61470832700013</v>
      </c>
      <c r="F331" s="207">
        <v>725.07287402500003</v>
      </c>
    </row>
    <row r="332" spans="1:6" x14ac:dyDescent="0.2">
      <c r="A332" s="205">
        <v>15</v>
      </c>
      <c r="B332" s="205">
        <v>10</v>
      </c>
      <c r="C332" s="204" t="s">
        <v>845</v>
      </c>
      <c r="D332" s="63" t="s">
        <v>846</v>
      </c>
      <c r="E332" s="206">
        <v>68.159228622000001</v>
      </c>
      <c r="F332" s="207">
        <v>65.461613589999999</v>
      </c>
    </row>
    <row r="333" spans="1:6" x14ac:dyDescent="0.2">
      <c r="A333" s="205">
        <v>15</v>
      </c>
      <c r="B333" s="205">
        <v>11</v>
      </c>
      <c r="C333" s="204" t="s">
        <v>847</v>
      </c>
      <c r="D333" s="63" t="s">
        <v>848</v>
      </c>
      <c r="E333" s="206">
        <v>281.31402409300006</v>
      </c>
      <c r="F333" s="207">
        <v>241.48085859100001</v>
      </c>
    </row>
    <row r="334" spans="1:6" x14ac:dyDescent="0.2">
      <c r="A334" s="205">
        <v>15</v>
      </c>
      <c r="B334" s="205">
        <v>12</v>
      </c>
      <c r="C334" s="204" t="s">
        <v>849</v>
      </c>
      <c r="D334" s="63" t="s">
        <v>850</v>
      </c>
      <c r="E334" s="206">
        <v>286.93404994700001</v>
      </c>
      <c r="F334" s="207">
        <v>245.77176679699997</v>
      </c>
    </row>
    <row r="335" spans="1:6" x14ac:dyDescent="0.2">
      <c r="A335" s="205">
        <v>15</v>
      </c>
      <c r="B335" s="205">
        <v>13</v>
      </c>
      <c r="C335" s="204" t="s">
        <v>851</v>
      </c>
      <c r="D335" s="63" t="s">
        <v>852</v>
      </c>
      <c r="E335" s="206">
        <v>268.37819769200007</v>
      </c>
      <c r="F335" s="207">
        <v>236.68977030299999</v>
      </c>
    </row>
    <row r="336" spans="1:6" x14ac:dyDescent="0.2">
      <c r="A336" s="205">
        <v>15</v>
      </c>
      <c r="B336" s="205">
        <v>14</v>
      </c>
      <c r="C336" s="204" t="s">
        <v>853</v>
      </c>
      <c r="D336" s="63" t="s">
        <v>854</v>
      </c>
      <c r="E336" s="206">
        <v>681.546574513</v>
      </c>
      <c r="F336" s="207">
        <v>632.76430691199994</v>
      </c>
    </row>
    <row r="337" spans="1:6" x14ac:dyDescent="0.2">
      <c r="A337" s="205">
        <v>15</v>
      </c>
      <c r="B337" s="205">
        <v>15</v>
      </c>
      <c r="C337" s="204" t="s">
        <v>855</v>
      </c>
      <c r="D337" s="63" t="s">
        <v>856</v>
      </c>
      <c r="E337" s="206">
        <v>293.891557455</v>
      </c>
      <c r="F337" s="207">
        <v>286.82258309399998</v>
      </c>
    </row>
    <row r="338" spans="1:6" x14ac:dyDescent="0.2">
      <c r="A338" s="205">
        <v>15</v>
      </c>
      <c r="B338" s="205">
        <v>16</v>
      </c>
      <c r="C338" s="204" t="s">
        <v>857</v>
      </c>
      <c r="D338" s="63" t="s">
        <v>858</v>
      </c>
      <c r="E338" s="206">
        <v>1681.608157589</v>
      </c>
      <c r="F338" s="207">
        <v>1755.9831709399998</v>
      </c>
    </row>
    <row r="339" spans="1:6" x14ac:dyDescent="0.2">
      <c r="A339" s="205">
        <v>15</v>
      </c>
      <c r="B339" s="205">
        <v>17</v>
      </c>
      <c r="C339" s="204" t="s">
        <v>859</v>
      </c>
      <c r="D339" s="63" t="s">
        <v>860</v>
      </c>
      <c r="E339" s="206">
        <v>804.41936409300001</v>
      </c>
      <c r="F339" s="207">
        <v>864.74637535299996</v>
      </c>
    </row>
    <row r="340" spans="1:6" x14ac:dyDescent="0.2">
      <c r="A340" s="205">
        <v>15</v>
      </c>
      <c r="B340" s="205">
        <v>18</v>
      </c>
      <c r="C340" s="204" t="s">
        <v>861</v>
      </c>
      <c r="D340" s="63" t="s">
        <v>862</v>
      </c>
      <c r="E340" s="206">
        <v>867.79221827300023</v>
      </c>
      <c r="F340" s="207">
        <v>913.98100945700003</v>
      </c>
    </row>
    <row r="341" spans="1:6" x14ac:dyDescent="0.2">
      <c r="A341" s="205">
        <v>15</v>
      </c>
      <c r="B341" s="205">
        <v>21</v>
      </c>
      <c r="C341" s="204" t="s">
        <v>863</v>
      </c>
      <c r="D341" s="63" t="s">
        <v>864</v>
      </c>
      <c r="E341" s="206">
        <v>1126.0163155349999</v>
      </c>
      <c r="F341" s="207">
        <v>1123.47959066</v>
      </c>
    </row>
    <row r="342" spans="1:6" x14ac:dyDescent="0.2">
      <c r="A342" s="205">
        <v>15</v>
      </c>
      <c r="B342" s="205">
        <v>22</v>
      </c>
      <c r="C342" s="204" t="s">
        <v>865</v>
      </c>
      <c r="D342" s="63" t="s">
        <v>866</v>
      </c>
      <c r="E342" s="206">
        <v>553.02025984699992</v>
      </c>
      <c r="F342" s="207">
        <v>519.26722151799993</v>
      </c>
    </row>
    <row r="343" spans="1:6" x14ac:dyDescent="0.2">
      <c r="A343" s="205">
        <v>16</v>
      </c>
      <c r="B343" s="205">
        <v>1</v>
      </c>
      <c r="C343" s="204" t="s">
        <v>867</v>
      </c>
      <c r="D343" s="63" t="s">
        <v>868</v>
      </c>
      <c r="E343" s="206">
        <v>265.86730515599999</v>
      </c>
      <c r="F343" s="207">
        <v>271.99449826</v>
      </c>
    </row>
    <row r="344" spans="1:6" x14ac:dyDescent="0.2">
      <c r="A344" s="205">
        <v>16</v>
      </c>
      <c r="B344" s="205">
        <v>2</v>
      </c>
      <c r="C344" s="204" t="s">
        <v>869</v>
      </c>
      <c r="D344" s="63" t="s">
        <v>870</v>
      </c>
      <c r="E344" s="206">
        <v>335.58211662700006</v>
      </c>
      <c r="F344" s="207">
        <v>372.65897691700002</v>
      </c>
    </row>
    <row r="345" spans="1:6" x14ac:dyDescent="0.2">
      <c r="A345" s="205">
        <v>16</v>
      </c>
      <c r="B345" s="205">
        <v>3</v>
      </c>
      <c r="C345" s="204" t="s">
        <v>871</v>
      </c>
      <c r="D345" s="63" t="s">
        <v>872</v>
      </c>
      <c r="E345" s="206">
        <v>1759.3168314439999</v>
      </c>
      <c r="F345" s="207">
        <v>1631.9923384130002</v>
      </c>
    </row>
    <row r="346" spans="1:6" x14ac:dyDescent="0.2">
      <c r="A346" s="205">
        <v>16</v>
      </c>
      <c r="B346" s="205">
        <v>4</v>
      </c>
      <c r="C346" s="204" t="s">
        <v>873</v>
      </c>
      <c r="D346" s="63" t="s">
        <v>874</v>
      </c>
      <c r="E346" s="206">
        <v>131.53110400300002</v>
      </c>
      <c r="F346" s="207">
        <v>123.254237811</v>
      </c>
    </row>
    <row r="347" spans="1:6" x14ac:dyDescent="0.2">
      <c r="A347" s="205">
        <v>16</v>
      </c>
      <c r="B347" s="205">
        <v>5</v>
      </c>
      <c r="C347" s="204" t="s">
        <v>875</v>
      </c>
      <c r="D347" s="63" t="s">
        <v>876</v>
      </c>
      <c r="E347" s="206">
        <v>1425.369512686</v>
      </c>
      <c r="F347" s="207">
        <v>1494.4825655520001</v>
      </c>
    </row>
    <row r="348" spans="1:6" x14ac:dyDescent="0.2">
      <c r="A348" s="205">
        <v>16</v>
      </c>
      <c r="B348" s="205">
        <v>6</v>
      </c>
      <c r="C348" s="204" t="s">
        <v>877</v>
      </c>
      <c r="D348" s="63" t="s">
        <v>878</v>
      </c>
      <c r="E348" s="206">
        <v>805.98209940400011</v>
      </c>
      <c r="F348" s="207">
        <v>751.80906856800004</v>
      </c>
    </row>
    <row r="349" spans="1:6" x14ac:dyDescent="0.2">
      <c r="A349" s="205">
        <v>16</v>
      </c>
      <c r="B349" s="205">
        <v>7</v>
      </c>
      <c r="C349" s="204" t="s">
        <v>879</v>
      </c>
      <c r="D349" s="63" t="s">
        <v>880</v>
      </c>
      <c r="E349" s="206">
        <v>1200.604360261</v>
      </c>
      <c r="F349" s="207">
        <v>1171.5910018970001</v>
      </c>
    </row>
    <row r="350" spans="1:6" x14ac:dyDescent="0.2">
      <c r="A350" s="205">
        <v>16</v>
      </c>
      <c r="B350" s="205">
        <v>8</v>
      </c>
      <c r="C350" s="204" t="s">
        <v>881</v>
      </c>
      <c r="D350" s="63" t="s">
        <v>882</v>
      </c>
      <c r="E350" s="206">
        <v>47.347866417999995</v>
      </c>
      <c r="F350" s="207">
        <v>44.806060604999999</v>
      </c>
    </row>
    <row r="351" spans="1:6" x14ac:dyDescent="0.2">
      <c r="A351" s="205">
        <v>16</v>
      </c>
      <c r="B351" s="205">
        <v>9</v>
      </c>
      <c r="C351" s="204" t="s">
        <v>883</v>
      </c>
      <c r="D351" s="63" t="s">
        <v>884</v>
      </c>
      <c r="E351" s="206">
        <v>338.36625335000008</v>
      </c>
      <c r="F351" s="207">
        <v>315.49858465199998</v>
      </c>
    </row>
    <row r="352" spans="1:6" x14ac:dyDescent="0.2">
      <c r="A352" s="205">
        <v>16</v>
      </c>
      <c r="B352" s="205">
        <v>10</v>
      </c>
      <c r="C352" s="204" t="s">
        <v>885</v>
      </c>
      <c r="D352" s="63" t="s">
        <v>886</v>
      </c>
      <c r="E352" s="206">
        <v>5</v>
      </c>
      <c r="F352" s="207">
        <v>12</v>
      </c>
    </row>
    <row r="353" spans="1:6" x14ac:dyDescent="0.2">
      <c r="A353" s="205">
        <v>16</v>
      </c>
      <c r="B353" s="205">
        <v>11</v>
      </c>
      <c r="C353" s="204" t="s">
        <v>887</v>
      </c>
      <c r="D353" s="63" t="s">
        <v>888</v>
      </c>
      <c r="E353" s="206">
        <v>347.83403459800002</v>
      </c>
      <c r="F353" s="207">
        <v>356.886357395</v>
      </c>
    </row>
    <row r="354" spans="1:6" x14ac:dyDescent="0.2">
      <c r="A354" s="205">
        <v>16</v>
      </c>
      <c r="B354" s="205">
        <v>12</v>
      </c>
      <c r="C354" s="204" t="s">
        <v>889</v>
      </c>
      <c r="D354" s="63" t="s">
        <v>890</v>
      </c>
      <c r="E354" s="206">
        <v>420.22521838299997</v>
      </c>
      <c r="F354" s="207">
        <v>361.75806400200003</v>
      </c>
    </row>
    <row r="355" spans="1:6" x14ac:dyDescent="0.2">
      <c r="A355" s="205">
        <v>16</v>
      </c>
      <c r="B355" s="205">
        <v>13</v>
      </c>
      <c r="C355" s="204" t="s">
        <v>891</v>
      </c>
      <c r="D355" s="63" t="s">
        <v>892</v>
      </c>
      <c r="E355" s="206">
        <v>436.05258856300003</v>
      </c>
      <c r="F355" s="207">
        <v>424.596436934</v>
      </c>
    </row>
    <row r="356" spans="1:6" x14ac:dyDescent="0.2">
      <c r="A356" s="205">
        <v>16</v>
      </c>
      <c r="B356" s="205">
        <v>14</v>
      </c>
      <c r="C356" s="204" t="s">
        <v>893</v>
      </c>
      <c r="D356" s="63" t="s">
        <v>894</v>
      </c>
      <c r="E356" s="206">
        <v>255.52132279600002</v>
      </c>
      <c r="F356" s="207">
        <v>243.61288070700002</v>
      </c>
    </row>
    <row r="357" spans="1:6" x14ac:dyDescent="0.2">
      <c r="A357" s="205">
        <v>16</v>
      </c>
      <c r="B357" s="205">
        <v>15</v>
      </c>
      <c r="C357" s="204" t="s">
        <v>895</v>
      </c>
      <c r="D357" s="63" t="s">
        <v>896</v>
      </c>
      <c r="E357" s="206">
        <v>625.17516704000002</v>
      </c>
      <c r="F357" s="207">
        <v>636.30326288299989</v>
      </c>
    </row>
    <row r="358" spans="1:6" x14ac:dyDescent="0.2">
      <c r="A358" s="205">
        <v>16</v>
      </c>
      <c r="B358" s="205">
        <v>16</v>
      </c>
      <c r="C358" s="204" t="s">
        <v>897</v>
      </c>
      <c r="D358" s="63" t="s">
        <v>898</v>
      </c>
      <c r="E358" s="206">
        <v>10.576923076</v>
      </c>
      <c r="F358" s="207">
        <v>7</v>
      </c>
    </row>
    <row r="359" spans="1:6" x14ac:dyDescent="0.2">
      <c r="A359" s="205">
        <v>16</v>
      </c>
      <c r="B359" s="205">
        <v>17</v>
      </c>
      <c r="C359" s="204" t="s">
        <v>899</v>
      </c>
      <c r="D359" s="63" t="s">
        <v>900</v>
      </c>
      <c r="E359" s="206">
        <v>817.72090465199983</v>
      </c>
      <c r="F359" s="207">
        <v>802.94681362400001</v>
      </c>
    </row>
    <row r="360" spans="1:6" x14ac:dyDescent="0.2">
      <c r="A360" s="205">
        <v>16</v>
      </c>
      <c r="B360" s="205">
        <v>18</v>
      </c>
      <c r="C360" s="204" t="s">
        <v>901</v>
      </c>
      <c r="D360" s="63" t="s">
        <v>902</v>
      </c>
      <c r="E360" s="206">
        <v>343.53066612300006</v>
      </c>
      <c r="F360" s="207">
        <v>329.28030178400002</v>
      </c>
    </row>
    <row r="361" spans="1:6" x14ac:dyDescent="0.2">
      <c r="A361" s="205">
        <v>16</v>
      </c>
      <c r="B361" s="205">
        <v>19</v>
      </c>
      <c r="C361" s="204" t="s">
        <v>903</v>
      </c>
      <c r="D361" s="63" t="s">
        <v>904</v>
      </c>
      <c r="E361" s="206">
        <v>83.795013701999991</v>
      </c>
      <c r="F361" s="207">
        <v>86.455533932999998</v>
      </c>
    </row>
    <row r="362" spans="1:6" x14ac:dyDescent="0.2">
      <c r="A362" s="205">
        <v>16</v>
      </c>
      <c r="B362" s="205">
        <v>20</v>
      </c>
      <c r="C362" s="204" t="s">
        <v>905</v>
      </c>
      <c r="D362" s="63" t="s">
        <v>906</v>
      </c>
      <c r="E362" s="206">
        <v>415.72794028499993</v>
      </c>
      <c r="F362" s="207">
        <v>381.26791119299997</v>
      </c>
    </row>
    <row r="363" spans="1:6" x14ac:dyDescent="0.2">
      <c r="A363" s="205">
        <v>16</v>
      </c>
      <c r="B363" s="205">
        <v>21</v>
      </c>
      <c r="C363" s="204" t="s">
        <v>907</v>
      </c>
      <c r="D363" s="63" t="s">
        <v>908</v>
      </c>
      <c r="E363" s="206">
        <v>36.892641765999997</v>
      </c>
      <c r="F363" s="207">
        <v>47.102491133999997</v>
      </c>
    </row>
    <row r="364" spans="1:6" x14ac:dyDescent="0.2">
      <c r="A364" s="205">
        <v>16</v>
      </c>
      <c r="B364" s="205">
        <v>22</v>
      </c>
      <c r="C364" s="204" t="s">
        <v>909</v>
      </c>
      <c r="D364" s="63" t="s">
        <v>910</v>
      </c>
      <c r="E364" s="206">
        <v>164.70774137799998</v>
      </c>
      <c r="F364" s="207">
        <v>162.87331653199999</v>
      </c>
    </row>
    <row r="365" spans="1:6" x14ac:dyDescent="0.2">
      <c r="A365" s="205">
        <v>16</v>
      </c>
      <c r="B365" s="205">
        <v>23</v>
      </c>
      <c r="C365" s="204" t="s">
        <v>911</v>
      </c>
      <c r="D365" s="63" t="s">
        <v>912</v>
      </c>
      <c r="E365" s="206">
        <v>155.40137582599999</v>
      </c>
      <c r="F365" s="207">
        <v>116.55948275599999</v>
      </c>
    </row>
    <row r="366" spans="1:6" x14ac:dyDescent="0.2">
      <c r="A366" s="205">
        <v>16</v>
      </c>
      <c r="B366" s="205">
        <v>24</v>
      </c>
      <c r="C366" s="204" t="s">
        <v>913</v>
      </c>
      <c r="D366" s="63" t="s">
        <v>914</v>
      </c>
      <c r="E366" s="206">
        <v>1890.207106613</v>
      </c>
      <c r="F366" s="207">
        <v>1624.639977949</v>
      </c>
    </row>
    <row r="367" spans="1:6" x14ac:dyDescent="0.2">
      <c r="A367" s="205">
        <v>16</v>
      </c>
      <c r="B367" s="205">
        <v>26</v>
      </c>
      <c r="C367" s="204" t="s">
        <v>915</v>
      </c>
      <c r="D367" s="63" t="s">
        <v>916</v>
      </c>
      <c r="E367" s="206">
        <v>725.97295708100012</v>
      </c>
      <c r="F367" s="207">
        <v>703.67850631500005</v>
      </c>
    </row>
    <row r="368" spans="1:6" x14ac:dyDescent="0.2">
      <c r="A368" s="205">
        <v>16</v>
      </c>
      <c r="B368" s="205">
        <v>27</v>
      </c>
      <c r="C368" s="204" t="s">
        <v>917</v>
      </c>
      <c r="D368" s="63" t="s">
        <v>918</v>
      </c>
      <c r="E368" s="206">
        <v>183.98445463499996</v>
      </c>
      <c r="F368" s="207">
        <v>200.707225311</v>
      </c>
    </row>
    <row r="369" spans="1:6" x14ac:dyDescent="0.2">
      <c r="A369" s="205">
        <v>16</v>
      </c>
      <c r="B369" s="205">
        <v>28</v>
      </c>
      <c r="C369" s="204" t="s">
        <v>919</v>
      </c>
      <c r="D369" s="63" t="s">
        <v>920</v>
      </c>
      <c r="E369" s="206">
        <v>398.65215624800004</v>
      </c>
      <c r="F369" s="207">
        <v>411.94904079699995</v>
      </c>
    </row>
    <row r="370" spans="1:6" x14ac:dyDescent="0.2">
      <c r="A370" s="205">
        <v>17</v>
      </c>
      <c r="B370" s="205">
        <v>1</v>
      </c>
      <c r="C370" s="204" t="s">
        <v>921</v>
      </c>
      <c r="D370" s="63" t="s">
        <v>922</v>
      </c>
      <c r="E370" s="206">
        <v>756.71809492599994</v>
      </c>
      <c r="F370" s="207">
        <v>709.44595725799991</v>
      </c>
    </row>
    <row r="371" spans="1:6" x14ac:dyDescent="0.2">
      <c r="A371" s="205">
        <v>17</v>
      </c>
      <c r="B371" s="205">
        <v>2</v>
      </c>
      <c r="C371" s="204" t="s">
        <v>923</v>
      </c>
      <c r="D371" s="63" t="s">
        <v>924</v>
      </c>
      <c r="E371" s="206">
        <v>282.77470929999998</v>
      </c>
      <c r="F371" s="207">
        <v>298.99693457900003</v>
      </c>
    </row>
    <row r="372" spans="1:6" x14ac:dyDescent="0.2">
      <c r="A372" s="205">
        <v>17</v>
      </c>
      <c r="B372" s="205">
        <v>3</v>
      </c>
      <c r="C372" s="204" t="s">
        <v>925</v>
      </c>
      <c r="D372" s="63" t="s">
        <v>926</v>
      </c>
      <c r="E372" s="206">
        <v>3630.7102184500004</v>
      </c>
      <c r="F372" s="207">
        <v>3317.2592157120002</v>
      </c>
    </row>
    <row r="373" spans="1:6" x14ac:dyDescent="0.2">
      <c r="A373" s="205">
        <v>17</v>
      </c>
      <c r="B373" s="205">
        <v>4</v>
      </c>
      <c r="C373" s="204" t="s">
        <v>927</v>
      </c>
      <c r="D373" s="63" t="s">
        <v>928</v>
      </c>
      <c r="E373" s="206">
        <v>367.31536358599999</v>
      </c>
      <c r="F373" s="207">
        <v>362.575660003</v>
      </c>
    </row>
    <row r="374" spans="1:6" x14ac:dyDescent="0.2">
      <c r="A374" s="205">
        <v>17</v>
      </c>
      <c r="B374" s="205">
        <v>5</v>
      </c>
      <c r="C374" s="204" t="s">
        <v>929</v>
      </c>
      <c r="D374" s="63" t="s">
        <v>930</v>
      </c>
      <c r="E374" s="206">
        <v>101.75926125700001</v>
      </c>
      <c r="F374" s="207">
        <v>95.084460253000003</v>
      </c>
    </row>
    <row r="375" spans="1:6" x14ac:dyDescent="0.2">
      <c r="A375" s="205">
        <v>17</v>
      </c>
      <c r="B375" s="205">
        <v>6</v>
      </c>
      <c r="C375" s="204" t="s">
        <v>931</v>
      </c>
      <c r="D375" s="63" t="s">
        <v>932</v>
      </c>
      <c r="E375" s="206">
        <v>87.222222219999992</v>
      </c>
      <c r="F375" s="207">
        <v>77.499999998000007</v>
      </c>
    </row>
    <row r="376" spans="1:6" x14ac:dyDescent="0.2">
      <c r="A376" s="205">
        <v>17</v>
      </c>
      <c r="B376" s="205">
        <v>7</v>
      </c>
      <c r="C376" s="204" t="s">
        <v>933</v>
      </c>
      <c r="D376" s="63" t="s">
        <v>934</v>
      </c>
      <c r="E376" s="206">
        <v>283.52962556199998</v>
      </c>
      <c r="F376" s="207">
        <v>303.79483926600005</v>
      </c>
    </row>
    <row r="377" spans="1:6" x14ac:dyDescent="0.2">
      <c r="A377" s="205">
        <v>17</v>
      </c>
      <c r="B377" s="205">
        <v>8</v>
      </c>
      <c r="C377" s="204" t="s">
        <v>935</v>
      </c>
      <c r="D377" s="63" t="s">
        <v>936</v>
      </c>
      <c r="E377" s="206">
        <v>155.82627163799998</v>
      </c>
      <c r="F377" s="207">
        <v>140.84769495900002</v>
      </c>
    </row>
    <row r="378" spans="1:6" x14ac:dyDescent="0.2">
      <c r="A378" s="205">
        <v>17</v>
      </c>
      <c r="B378" s="205">
        <v>9</v>
      </c>
      <c r="C378" s="204" t="s">
        <v>937</v>
      </c>
      <c r="D378" s="63" t="s">
        <v>938</v>
      </c>
      <c r="E378" s="206">
        <v>1165.4371609569998</v>
      </c>
      <c r="F378" s="207">
        <v>869.75262067799997</v>
      </c>
    </row>
    <row r="379" spans="1:6" x14ac:dyDescent="0.2">
      <c r="A379" s="205">
        <v>17</v>
      </c>
      <c r="B379" s="205">
        <v>10</v>
      </c>
      <c r="C379" s="204" t="s">
        <v>939</v>
      </c>
      <c r="D379" s="63" t="s">
        <v>940</v>
      </c>
      <c r="E379" s="206">
        <v>1459.010384965</v>
      </c>
      <c r="F379" s="207">
        <v>1445.1114963179998</v>
      </c>
    </row>
    <row r="380" spans="1:6" x14ac:dyDescent="0.2">
      <c r="A380" s="205">
        <v>17</v>
      </c>
      <c r="B380" s="205">
        <v>11</v>
      </c>
      <c r="C380" s="204" t="s">
        <v>941</v>
      </c>
      <c r="D380" s="63" t="s">
        <v>942</v>
      </c>
      <c r="E380" s="206">
        <v>1413.8630262069998</v>
      </c>
      <c r="F380" s="207">
        <v>1400.6374489690002</v>
      </c>
    </row>
    <row r="381" spans="1:6" x14ac:dyDescent="0.2">
      <c r="A381" s="205">
        <v>17</v>
      </c>
      <c r="B381" s="205">
        <v>12</v>
      </c>
      <c r="C381" s="204" t="s">
        <v>943</v>
      </c>
      <c r="D381" s="63" t="s">
        <v>944</v>
      </c>
      <c r="E381" s="206">
        <v>208.672915281</v>
      </c>
      <c r="F381" s="207">
        <v>215.26754939599999</v>
      </c>
    </row>
    <row r="382" spans="1:6" x14ac:dyDescent="0.2">
      <c r="A382" s="205">
        <v>17</v>
      </c>
      <c r="B382" s="205">
        <v>13</v>
      </c>
      <c r="C382" s="204" t="s">
        <v>945</v>
      </c>
      <c r="D382" s="63" t="s">
        <v>946</v>
      </c>
      <c r="E382" s="206">
        <v>4985.6030426099996</v>
      </c>
      <c r="F382" s="207">
        <v>5061.3757181210012</v>
      </c>
    </row>
    <row r="383" spans="1:6" x14ac:dyDescent="0.2">
      <c r="A383" s="205">
        <v>17</v>
      </c>
      <c r="B383" s="205">
        <v>14</v>
      </c>
      <c r="C383" s="204" t="s">
        <v>947</v>
      </c>
      <c r="D383" s="63" t="s">
        <v>948</v>
      </c>
      <c r="E383" s="206">
        <v>28.226666666</v>
      </c>
      <c r="F383" s="207">
        <v>73.046973770999998</v>
      </c>
    </row>
    <row r="384" spans="1:6" x14ac:dyDescent="0.2">
      <c r="A384" s="205">
        <v>17</v>
      </c>
      <c r="B384" s="205">
        <v>15</v>
      </c>
      <c r="C384" s="204" t="s">
        <v>949</v>
      </c>
      <c r="D384" s="63" t="s">
        <v>950</v>
      </c>
      <c r="E384" s="206">
        <v>2148.117148365</v>
      </c>
      <c r="F384" s="207">
        <v>2119.4388223790002</v>
      </c>
    </row>
    <row r="385" spans="1:6" x14ac:dyDescent="0.2">
      <c r="A385" s="205">
        <v>17</v>
      </c>
      <c r="B385" s="205">
        <v>16</v>
      </c>
      <c r="C385" s="204" t="s">
        <v>951</v>
      </c>
      <c r="D385" s="63" t="s">
        <v>952</v>
      </c>
      <c r="E385" s="206">
        <v>666.74279572599994</v>
      </c>
      <c r="F385" s="207">
        <v>659.6310155299999</v>
      </c>
    </row>
    <row r="386" spans="1:6" x14ac:dyDescent="0.2">
      <c r="A386" s="205">
        <v>17</v>
      </c>
      <c r="B386" s="205">
        <v>17</v>
      </c>
      <c r="C386" s="204" t="s">
        <v>953</v>
      </c>
      <c r="D386" s="63" t="s">
        <v>954</v>
      </c>
      <c r="E386" s="206">
        <v>52.055340509000004</v>
      </c>
      <c r="F386" s="207">
        <v>48.193665400000008</v>
      </c>
    </row>
    <row r="387" spans="1:6" x14ac:dyDescent="0.2">
      <c r="A387" s="205">
        <v>17</v>
      </c>
      <c r="B387" s="205">
        <v>18</v>
      </c>
      <c r="C387" s="204" t="s">
        <v>955</v>
      </c>
      <c r="D387" s="63" t="s">
        <v>956</v>
      </c>
      <c r="E387" s="206">
        <v>210.21338146199997</v>
      </c>
      <c r="F387" s="207">
        <v>221.70225576999999</v>
      </c>
    </row>
    <row r="388" spans="1:6" x14ac:dyDescent="0.2">
      <c r="A388" s="205">
        <v>17</v>
      </c>
      <c r="B388" s="205">
        <v>19</v>
      </c>
      <c r="C388" s="204" t="s">
        <v>957</v>
      </c>
      <c r="D388" s="63" t="s">
        <v>958</v>
      </c>
      <c r="E388" s="206">
        <v>296.45875119800002</v>
      </c>
      <c r="F388" s="207">
        <v>298.484628902</v>
      </c>
    </row>
    <row r="389" spans="1:6" x14ac:dyDescent="0.2">
      <c r="A389" s="205">
        <v>17</v>
      </c>
      <c r="B389" s="205">
        <v>20</v>
      </c>
      <c r="C389" s="204" t="s">
        <v>959</v>
      </c>
      <c r="D389" s="63" t="s">
        <v>960</v>
      </c>
      <c r="E389" s="206">
        <v>270.50070407699997</v>
      </c>
      <c r="F389" s="207">
        <v>295.432214784</v>
      </c>
    </row>
    <row r="390" spans="1:6" x14ac:dyDescent="0.2">
      <c r="A390" s="205">
        <v>17</v>
      </c>
      <c r="B390" s="205">
        <v>21</v>
      </c>
      <c r="C390" s="204" t="s">
        <v>961</v>
      </c>
      <c r="D390" s="63" t="s">
        <v>962</v>
      </c>
      <c r="E390" s="206">
        <v>529.08841934500003</v>
      </c>
      <c r="F390" s="207">
        <v>544.60843206799996</v>
      </c>
    </row>
    <row r="391" spans="1:6" x14ac:dyDescent="0.2">
      <c r="A391" s="205">
        <v>17</v>
      </c>
      <c r="B391" s="205">
        <v>22</v>
      </c>
      <c r="C391" s="204" t="s">
        <v>963</v>
      </c>
      <c r="D391" s="63" t="s">
        <v>964</v>
      </c>
      <c r="E391" s="206">
        <v>517.46768726300002</v>
      </c>
      <c r="F391" s="207">
        <v>536.42973327699997</v>
      </c>
    </row>
    <row r="392" spans="1:6" x14ac:dyDescent="0.2">
      <c r="A392" s="205">
        <v>17</v>
      </c>
      <c r="B392" s="205">
        <v>23</v>
      </c>
      <c r="C392" s="204" t="s">
        <v>965</v>
      </c>
      <c r="D392" s="63" t="s">
        <v>966</v>
      </c>
      <c r="E392" s="206">
        <v>394.49134001700003</v>
      </c>
      <c r="F392" s="207">
        <v>334.47208121699998</v>
      </c>
    </row>
    <row r="393" spans="1:6" x14ac:dyDescent="0.2">
      <c r="A393" s="205">
        <v>17</v>
      </c>
      <c r="B393" s="205">
        <v>24</v>
      </c>
      <c r="C393" s="204" t="s">
        <v>967</v>
      </c>
      <c r="D393" s="63" t="s">
        <v>968</v>
      </c>
      <c r="E393" s="206">
        <v>25.030434782</v>
      </c>
      <c r="F393" s="207">
        <v>20.477941176000002</v>
      </c>
    </row>
    <row r="394" spans="1:6" x14ac:dyDescent="0.2">
      <c r="A394" s="205">
        <v>17</v>
      </c>
      <c r="B394" s="205">
        <v>25</v>
      </c>
      <c r="C394" s="204" t="s">
        <v>969</v>
      </c>
      <c r="D394" s="63" t="s">
        <v>970</v>
      </c>
      <c r="E394" s="206">
        <v>35.282159395000001</v>
      </c>
      <c r="F394" s="207">
        <v>33.658536585</v>
      </c>
    </row>
    <row r="395" spans="1:6" x14ac:dyDescent="0.2">
      <c r="A395" s="205">
        <v>17</v>
      </c>
      <c r="B395" s="205">
        <v>26</v>
      </c>
      <c r="C395" s="204" t="s">
        <v>971</v>
      </c>
      <c r="D395" s="63" t="s">
        <v>972</v>
      </c>
      <c r="E395" s="206">
        <v>329.19999999800001</v>
      </c>
      <c r="F395" s="207">
        <v>321.95518565700002</v>
      </c>
    </row>
    <row r="396" spans="1:6" x14ac:dyDescent="0.2">
      <c r="A396" s="205">
        <v>17</v>
      </c>
      <c r="B396" s="205">
        <v>27</v>
      </c>
      <c r="C396" s="204" t="s">
        <v>973</v>
      </c>
      <c r="D396" s="63" t="s">
        <v>974</v>
      </c>
      <c r="E396" s="206">
        <v>175.988805969</v>
      </c>
      <c r="F396" s="207">
        <v>193.56960311400002</v>
      </c>
    </row>
    <row r="397" spans="1:6" x14ac:dyDescent="0.2">
      <c r="A397" s="205">
        <v>17</v>
      </c>
      <c r="B397" s="205">
        <v>28</v>
      </c>
      <c r="C397" s="204" t="s">
        <v>975</v>
      </c>
      <c r="D397" s="63" t="s">
        <v>976</v>
      </c>
      <c r="E397" s="206">
        <v>30.530612244</v>
      </c>
      <c r="F397" s="207">
        <v>18.131782944999998</v>
      </c>
    </row>
    <row r="398" spans="1:6" x14ac:dyDescent="0.2">
      <c r="A398" s="205">
        <v>17</v>
      </c>
      <c r="B398" s="205">
        <v>29</v>
      </c>
      <c r="C398" s="204" t="s">
        <v>977</v>
      </c>
      <c r="D398" s="63" t="s">
        <v>978</v>
      </c>
      <c r="E398" s="206">
        <v>28</v>
      </c>
      <c r="F398" s="207">
        <v>25</v>
      </c>
    </row>
    <row r="399" spans="1:6" x14ac:dyDescent="0.2">
      <c r="A399" s="205">
        <v>17</v>
      </c>
      <c r="B399" s="205">
        <v>30</v>
      </c>
      <c r="C399" s="204" t="s">
        <v>979</v>
      </c>
      <c r="D399" s="63" t="s">
        <v>980</v>
      </c>
      <c r="E399" s="206">
        <v>1041.4407591280001</v>
      </c>
      <c r="F399" s="207">
        <v>1075.0449806719998</v>
      </c>
    </row>
    <row r="400" spans="1:6" x14ac:dyDescent="0.2">
      <c r="A400" s="205">
        <v>17</v>
      </c>
      <c r="B400" s="205">
        <v>31</v>
      </c>
      <c r="C400" s="204" t="s">
        <v>981</v>
      </c>
      <c r="D400" s="63" t="s">
        <v>982</v>
      </c>
      <c r="E400" s="206">
        <v>2251.6107422269997</v>
      </c>
      <c r="F400" s="207">
        <v>2241.8190863459999</v>
      </c>
    </row>
    <row r="401" spans="1:6" x14ac:dyDescent="0.2">
      <c r="A401" s="205">
        <v>17</v>
      </c>
      <c r="B401" s="205">
        <v>32</v>
      </c>
      <c r="C401" s="204" t="s">
        <v>983</v>
      </c>
      <c r="D401" s="63" t="s">
        <v>984</v>
      </c>
      <c r="E401" s="206">
        <v>394.49231787100001</v>
      </c>
      <c r="F401" s="207">
        <v>392.42452722000002</v>
      </c>
    </row>
    <row r="402" spans="1:6" x14ac:dyDescent="0.2">
      <c r="A402" s="205">
        <v>17</v>
      </c>
      <c r="B402" s="205">
        <v>33</v>
      </c>
      <c r="C402" s="204" t="s">
        <v>985</v>
      </c>
      <c r="D402" s="63" t="s">
        <v>986</v>
      </c>
      <c r="E402" s="206">
        <v>10.23076923</v>
      </c>
      <c r="F402" s="207">
        <v>10.09090909</v>
      </c>
    </row>
    <row r="403" spans="1:6" x14ac:dyDescent="0.2">
      <c r="A403" s="205">
        <v>17</v>
      </c>
      <c r="B403" s="205">
        <v>34</v>
      </c>
      <c r="C403" s="204" t="s">
        <v>987</v>
      </c>
      <c r="D403" s="63" t="s">
        <v>988</v>
      </c>
      <c r="E403" s="206">
        <v>1288.7838057179999</v>
      </c>
      <c r="F403" s="207">
        <v>1310.9773534800001</v>
      </c>
    </row>
    <row r="404" spans="1:6" x14ac:dyDescent="0.2">
      <c r="A404" s="205">
        <v>17</v>
      </c>
      <c r="B404" s="205">
        <v>35</v>
      </c>
      <c r="C404" s="204" t="s">
        <v>989</v>
      </c>
      <c r="D404" s="63" t="s">
        <v>990</v>
      </c>
      <c r="E404" s="206">
        <v>519.45085778299995</v>
      </c>
      <c r="F404" s="207">
        <v>493.98329271100005</v>
      </c>
    </row>
    <row r="405" spans="1:6" x14ac:dyDescent="0.2">
      <c r="A405" s="205">
        <v>17</v>
      </c>
      <c r="B405" s="205">
        <v>36</v>
      </c>
      <c r="C405" s="204" t="s">
        <v>991</v>
      </c>
      <c r="D405" s="63" t="s">
        <v>992</v>
      </c>
      <c r="E405" s="206">
        <v>173.24813468900001</v>
      </c>
      <c r="F405" s="207">
        <v>173.539327063</v>
      </c>
    </row>
    <row r="406" spans="1:6" x14ac:dyDescent="0.2">
      <c r="A406" s="205">
        <v>17</v>
      </c>
      <c r="B406" s="205">
        <v>37</v>
      </c>
      <c r="C406" s="204" t="s">
        <v>993</v>
      </c>
      <c r="D406" s="63" t="s">
        <v>994</v>
      </c>
      <c r="E406" s="206">
        <v>1304.3804356839998</v>
      </c>
      <c r="F406" s="207">
        <v>1246.632741056</v>
      </c>
    </row>
    <row r="407" spans="1:6" x14ac:dyDescent="0.2">
      <c r="A407" s="205">
        <v>17</v>
      </c>
      <c r="B407" s="205">
        <v>38</v>
      </c>
      <c r="C407" s="204" t="s">
        <v>995</v>
      </c>
      <c r="D407" s="63" t="s">
        <v>996</v>
      </c>
      <c r="E407" s="206">
        <v>1530.4308095650001</v>
      </c>
      <c r="F407" s="207">
        <v>1534.6283509120001</v>
      </c>
    </row>
    <row r="408" spans="1:6" x14ac:dyDescent="0.2">
      <c r="A408" s="205">
        <v>17</v>
      </c>
      <c r="B408" s="205">
        <v>39</v>
      </c>
      <c r="C408" s="204" t="s">
        <v>997</v>
      </c>
      <c r="D408" s="63" t="s">
        <v>998</v>
      </c>
      <c r="E408" s="206">
        <v>730.16994820699995</v>
      </c>
      <c r="F408" s="207">
        <v>709.81479542700004</v>
      </c>
    </row>
    <row r="409" spans="1:6" x14ac:dyDescent="0.2">
      <c r="A409" s="205">
        <v>17</v>
      </c>
      <c r="B409" s="205">
        <v>40</v>
      </c>
      <c r="C409" s="204" t="s">
        <v>999</v>
      </c>
      <c r="D409" s="63" t="s">
        <v>1000</v>
      </c>
      <c r="E409" s="206">
        <v>227.93772771100004</v>
      </c>
      <c r="F409" s="207">
        <v>238.254581952</v>
      </c>
    </row>
    <row r="410" spans="1:6" x14ac:dyDescent="0.2">
      <c r="A410" s="205">
        <v>17</v>
      </c>
      <c r="B410" s="205">
        <v>41</v>
      </c>
      <c r="C410" s="204" t="s">
        <v>1001</v>
      </c>
      <c r="D410" s="63" t="s">
        <v>1002</v>
      </c>
      <c r="E410" s="206">
        <v>164.941552863</v>
      </c>
      <c r="F410" s="207">
        <v>185.828476174</v>
      </c>
    </row>
    <row r="411" spans="1:6" x14ac:dyDescent="0.2">
      <c r="A411" s="205">
        <v>17</v>
      </c>
      <c r="B411" s="205">
        <v>42</v>
      </c>
      <c r="C411" s="204" t="s">
        <v>1003</v>
      </c>
      <c r="D411" s="63" t="s">
        <v>1004</v>
      </c>
      <c r="E411" s="206">
        <v>1027.3314956859999</v>
      </c>
      <c r="F411" s="207">
        <v>997.01537928500011</v>
      </c>
    </row>
    <row r="412" spans="1:6" x14ac:dyDescent="0.2">
      <c r="A412" s="205">
        <v>17</v>
      </c>
      <c r="B412" s="205">
        <v>43</v>
      </c>
      <c r="C412" s="204" t="s">
        <v>1005</v>
      </c>
      <c r="D412" s="63" t="s">
        <v>1006</v>
      </c>
      <c r="E412" s="206">
        <v>1134.9999145870001</v>
      </c>
      <c r="F412" s="207">
        <v>1214.715875456</v>
      </c>
    </row>
    <row r="413" spans="1:6" x14ac:dyDescent="0.2">
      <c r="A413" s="205">
        <v>17</v>
      </c>
      <c r="B413" s="205">
        <v>44</v>
      </c>
      <c r="C413" s="204" t="s">
        <v>1007</v>
      </c>
      <c r="D413" s="63" t="s">
        <v>1008</v>
      </c>
      <c r="E413" s="206">
        <v>90.76584833199999</v>
      </c>
      <c r="F413" s="207">
        <v>93.742161474999989</v>
      </c>
    </row>
    <row r="414" spans="1:6" x14ac:dyDescent="0.2">
      <c r="A414" s="205">
        <v>17</v>
      </c>
      <c r="B414" s="205">
        <v>45</v>
      </c>
      <c r="C414" s="204" t="s">
        <v>1009</v>
      </c>
      <c r="D414" s="63" t="s">
        <v>1010</v>
      </c>
      <c r="E414" s="206">
        <v>694.94140775599999</v>
      </c>
      <c r="F414" s="207">
        <v>657.79004122399999</v>
      </c>
    </row>
    <row r="415" spans="1:6" x14ac:dyDescent="0.2">
      <c r="A415" s="205">
        <v>17</v>
      </c>
      <c r="B415" s="205">
        <v>46</v>
      </c>
      <c r="C415" s="204" t="s">
        <v>1011</v>
      </c>
      <c r="D415" s="63" t="s">
        <v>17</v>
      </c>
      <c r="E415" s="206">
        <v>5673.4268814550005</v>
      </c>
      <c r="F415" s="207">
        <v>5770.3144272520003</v>
      </c>
    </row>
    <row r="416" spans="1:6" x14ac:dyDescent="0.2">
      <c r="A416" s="205">
        <v>17</v>
      </c>
      <c r="B416" s="205">
        <v>47</v>
      </c>
      <c r="C416" s="204" t="s">
        <v>1012</v>
      </c>
      <c r="D416" s="63" t="s">
        <v>1013</v>
      </c>
      <c r="E416" s="206">
        <v>1757.2554383850002</v>
      </c>
      <c r="F416" s="207">
        <v>1704.5731874350001</v>
      </c>
    </row>
    <row r="417" spans="1:6" x14ac:dyDescent="0.2">
      <c r="A417" s="205">
        <v>17</v>
      </c>
      <c r="B417" s="205">
        <v>48</v>
      </c>
      <c r="C417" s="204" t="s">
        <v>1014</v>
      </c>
      <c r="D417" s="63" t="s">
        <v>1015</v>
      </c>
      <c r="E417" s="206">
        <v>172.08060115399999</v>
      </c>
      <c r="F417" s="207">
        <v>157.98020004</v>
      </c>
    </row>
    <row r="418" spans="1:6" x14ac:dyDescent="0.2">
      <c r="A418" s="205">
        <v>17</v>
      </c>
      <c r="B418" s="205">
        <v>49</v>
      </c>
      <c r="C418" s="204" t="s">
        <v>1016</v>
      </c>
      <c r="D418" s="63" t="s">
        <v>1017</v>
      </c>
      <c r="E418" s="206">
        <v>211.07097702300001</v>
      </c>
      <c r="F418" s="207">
        <v>221.21435269200003</v>
      </c>
    </row>
    <row r="419" spans="1:6" x14ac:dyDescent="0.2">
      <c r="A419" s="205">
        <v>17</v>
      </c>
      <c r="B419" s="205">
        <v>50</v>
      </c>
      <c r="C419" s="204" t="s">
        <v>1018</v>
      </c>
      <c r="D419" s="63" t="s">
        <v>1019</v>
      </c>
      <c r="E419" s="206">
        <v>491.29411293099997</v>
      </c>
      <c r="F419" s="207">
        <v>455.841624599</v>
      </c>
    </row>
    <row r="420" spans="1:6" x14ac:dyDescent="0.2">
      <c r="A420" s="205">
        <v>17</v>
      </c>
      <c r="B420" s="205">
        <v>51</v>
      </c>
      <c r="C420" s="204" t="s">
        <v>1020</v>
      </c>
      <c r="D420" s="63" t="s">
        <v>1021</v>
      </c>
      <c r="E420" s="206">
        <v>532.92064541299999</v>
      </c>
      <c r="F420" s="207">
        <v>509.17081950299996</v>
      </c>
    </row>
    <row r="421" spans="1:6" x14ac:dyDescent="0.2">
      <c r="A421" s="205">
        <v>17</v>
      </c>
      <c r="B421" s="205">
        <v>52</v>
      </c>
      <c r="C421" s="204" t="s">
        <v>1022</v>
      </c>
      <c r="D421" s="63" t="s">
        <v>1023</v>
      </c>
      <c r="E421" s="206">
        <v>92.510426221000003</v>
      </c>
      <c r="F421" s="207">
        <v>78.268243240999993</v>
      </c>
    </row>
    <row r="422" spans="1:6" x14ac:dyDescent="0.2">
      <c r="A422" s="205">
        <v>18</v>
      </c>
      <c r="B422" s="205">
        <v>1</v>
      </c>
      <c r="C422" s="204" t="s">
        <v>1024</v>
      </c>
      <c r="D422" s="63" t="s">
        <v>1025</v>
      </c>
      <c r="E422" s="206">
        <v>6.4521447789999993</v>
      </c>
      <c r="F422" s="207">
        <v>13.681756754999999</v>
      </c>
    </row>
    <row r="423" spans="1:6" x14ac:dyDescent="0.2">
      <c r="A423" s="205">
        <v>18</v>
      </c>
      <c r="B423" s="205">
        <v>2</v>
      </c>
      <c r="C423" s="204" t="s">
        <v>1026</v>
      </c>
      <c r="D423" s="63" t="s">
        <v>1027</v>
      </c>
      <c r="E423" s="206">
        <v>115.261520655</v>
      </c>
      <c r="F423" s="207">
        <v>118.11211484899999</v>
      </c>
    </row>
    <row r="424" spans="1:6" x14ac:dyDescent="0.2">
      <c r="A424" s="205">
        <v>18</v>
      </c>
      <c r="B424" s="205">
        <v>3</v>
      </c>
      <c r="C424" s="204" t="s">
        <v>1028</v>
      </c>
      <c r="D424" s="63" t="s">
        <v>1029</v>
      </c>
      <c r="E424" s="206">
        <v>669.49645087800002</v>
      </c>
      <c r="F424" s="207">
        <v>678.81562031300007</v>
      </c>
    </row>
    <row r="425" spans="1:6" x14ac:dyDescent="0.2">
      <c r="A425" s="205">
        <v>18</v>
      </c>
      <c r="B425" s="205">
        <v>4</v>
      </c>
      <c r="C425" s="204" t="s">
        <v>1030</v>
      </c>
      <c r="D425" s="63" t="s">
        <v>1031</v>
      </c>
      <c r="E425" s="206">
        <v>860.30563008399997</v>
      </c>
      <c r="F425" s="207">
        <v>857.24279219100004</v>
      </c>
    </row>
    <row r="426" spans="1:6" x14ac:dyDescent="0.2">
      <c r="A426" s="205">
        <v>18</v>
      </c>
      <c r="B426" s="205">
        <v>5</v>
      </c>
      <c r="C426" s="204" t="s">
        <v>1032</v>
      </c>
      <c r="D426" s="63" t="s">
        <v>1033</v>
      </c>
      <c r="E426" s="206">
        <v>1598.6530572409997</v>
      </c>
      <c r="F426" s="207">
        <v>1535.219389142</v>
      </c>
    </row>
    <row r="427" spans="1:6" x14ac:dyDescent="0.2">
      <c r="A427" s="205">
        <v>18</v>
      </c>
      <c r="B427" s="205">
        <v>6</v>
      </c>
      <c r="C427" s="204" t="s">
        <v>1034</v>
      </c>
      <c r="D427" s="63" t="s">
        <v>1035</v>
      </c>
      <c r="E427" s="206">
        <v>1382.231975703</v>
      </c>
      <c r="F427" s="207">
        <v>1284.1097499709999</v>
      </c>
    </row>
    <row r="428" spans="1:6" x14ac:dyDescent="0.2">
      <c r="A428" s="205">
        <v>18</v>
      </c>
      <c r="B428" s="205">
        <v>7</v>
      </c>
      <c r="C428" s="204" t="s">
        <v>1036</v>
      </c>
      <c r="D428" s="63" t="s">
        <v>1037</v>
      </c>
      <c r="E428" s="206">
        <v>231.42883552300003</v>
      </c>
      <c r="F428" s="207">
        <v>246.88957274700002</v>
      </c>
    </row>
    <row r="429" spans="1:6" x14ac:dyDescent="0.2">
      <c r="A429" s="205">
        <v>18</v>
      </c>
      <c r="B429" s="205">
        <v>8</v>
      </c>
      <c r="C429" s="204" t="s">
        <v>1038</v>
      </c>
      <c r="D429" s="63" t="s">
        <v>1039</v>
      </c>
      <c r="E429" s="206">
        <v>3968.0081871390007</v>
      </c>
      <c r="F429" s="207">
        <v>3951.9311056770002</v>
      </c>
    </row>
    <row r="430" spans="1:6" x14ac:dyDescent="0.2">
      <c r="A430" s="205">
        <v>18</v>
      </c>
      <c r="B430" s="205">
        <v>9</v>
      </c>
      <c r="C430" s="204" t="s">
        <v>1040</v>
      </c>
      <c r="D430" s="63" t="s">
        <v>1041</v>
      </c>
      <c r="E430" s="206">
        <v>488.56205163700008</v>
      </c>
      <c r="F430" s="207">
        <v>497.393565228</v>
      </c>
    </row>
    <row r="431" spans="1:6" x14ac:dyDescent="0.2">
      <c r="A431" s="205">
        <v>18</v>
      </c>
      <c r="B431" s="205">
        <v>10</v>
      </c>
      <c r="C431" s="204" t="s">
        <v>1042</v>
      </c>
      <c r="D431" s="63" t="s">
        <v>1043</v>
      </c>
      <c r="E431" s="206">
        <v>539.98106478199998</v>
      </c>
      <c r="F431" s="207">
        <v>485.13160345</v>
      </c>
    </row>
    <row r="432" spans="1:6" x14ac:dyDescent="0.2">
      <c r="A432" s="205">
        <v>18</v>
      </c>
      <c r="B432" s="205">
        <v>11</v>
      </c>
      <c r="C432" s="204" t="s">
        <v>1044</v>
      </c>
      <c r="D432" s="63" t="s">
        <v>1045</v>
      </c>
      <c r="E432" s="206">
        <v>642.52890740600003</v>
      </c>
      <c r="F432" s="207">
        <v>625.87746478400004</v>
      </c>
    </row>
    <row r="433" spans="1:6" x14ac:dyDescent="0.2">
      <c r="A433" s="205">
        <v>18</v>
      </c>
      <c r="B433" s="205">
        <v>12</v>
      </c>
      <c r="C433" s="204" t="s">
        <v>1046</v>
      </c>
      <c r="D433" s="63" t="s">
        <v>1047</v>
      </c>
      <c r="E433" s="206">
        <v>6392.6462877220001</v>
      </c>
      <c r="F433" s="207">
        <v>5671.9322979519993</v>
      </c>
    </row>
    <row r="434" spans="1:6" x14ac:dyDescent="0.2">
      <c r="A434" s="205">
        <v>18</v>
      </c>
      <c r="B434" s="205">
        <v>13</v>
      </c>
      <c r="C434" s="204" t="s">
        <v>1048</v>
      </c>
      <c r="D434" s="63" t="s">
        <v>1049</v>
      </c>
      <c r="E434" s="206">
        <v>287.99999999900001</v>
      </c>
      <c r="F434" s="207">
        <v>244.97422938800003</v>
      </c>
    </row>
    <row r="435" spans="1:6" x14ac:dyDescent="0.2">
      <c r="A435" s="205">
        <v>18</v>
      </c>
      <c r="B435" s="205">
        <v>14</v>
      </c>
      <c r="C435" s="204" t="s">
        <v>1050</v>
      </c>
      <c r="D435" s="63" t="s">
        <v>1051</v>
      </c>
      <c r="E435" s="206">
        <v>235.06541680399999</v>
      </c>
      <c r="F435" s="207">
        <v>197.472620363</v>
      </c>
    </row>
    <row r="436" spans="1:6" x14ac:dyDescent="0.2">
      <c r="A436" s="205">
        <v>18</v>
      </c>
      <c r="B436" s="205">
        <v>15</v>
      </c>
      <c r="C436" s="204" t="s">
        <v>1052</v>
      </c>
      <c r="D436" s="63" t="s">
        <v>1053</v>
      </c>
      <c r="E436" s="206">
        <v>38.514285713</v>
      </c>
      <c r="F436" s="207">
        <v>44.403979604999996</v>
      </c>
    </row>
    <row r="437" spans="1:6" x14ac:dyDescent="0.2">
      <c r="A437" s="205">
        <v>18</v>
      </c>
      <c r="B437" s="205">
        <v>16</v>
      </c>
      <c r="C437" s="204" t="s">
        <v>1054</v>
      </c>
      <c r="D437" s="63" t="s">
        <v>1055</v>
      </c>
      <c r="E437" s="206">
        <v>745.2216742170001</v>
      </c>
      <c r="F437" s="207">
        <v>655.52003981399992</v>
      </c>
    </row>
    <row r="438" spans="1:6" x14ac:dyDescent="0.2">
      <c r="A438" s="205">
        <v>18</v>
      </c>
      <c r="B438" s="205">
        <v>17</v>
      </c>
      <c r="C438" s="204" t="s">
        <v>1056</v>
      </c>
      <c r="D438" s="63" t="s">
        <v>1057</v>
      </c>
      <c r="E438" s="206">
        <v>3942.0960845049999</v>
      </c>
      <c r="F438" s="207">
        <v>4264.0019500779999</v>
      </c>
    </row>
    <row r="439" spans="1:6" x14ac:dyDescent="0.2">
      <c r="A439" s="205">
        <v>18</v>
      </c>
      <c r="B439" s="205">
        <v>18</v>
      </c>
      <c r="C439" s="204" t="s">
        <v>1058</v>
      </c>
      <c r="D439" s="63" t="s">
        <v>1059</v>
      </c>
      <c r="E439" s="206">
        <v>61.54225412000001</v>
      </c>
      <c r="F439" s="207">
        <v>67.551860816000001</v>
      </c>
    </row>
    <row r="440" spans="1:6" x14ac:dyDescent="0.2">
      <c r="A440" s="205">
        <v>18</v>
      </c>
      <c r="B440" s="205">
        <v>19</v>
      </c>
      <c r="C440" s="204" t="s">
        <v>1060</v>
      </c>
      <c r="D440" s="63" t="s">
        <v>1061</v>
      </c>
      <c r="E440" s="206">
        <v>358.11729426300002</v>
      </c>
      <c r="F440" s="207">
        <v>339.78877133000003</v>
      </c>
    </row>
    <row r="441" spans="1:6" x14ac:dyDescent="0.2">
      <c r="A441" s="205">
        <v>18</v>
      </c>
      <c r="B441" s="205">
        <v>20</v>
      </c>
      <c r="C441" s="204" t="s">
        <v>1062</v>
      </c>
      <c r="D441" s="63" t="s">
        <v>1063</v>
      </c>
      <c r="E441" s="206">
        <v>660.55884254600005</v>
      </c>
      <c r="F441" s="207">
        <v>639.89634143700005</v>
      </c>
    </row>
    <row r="442" spans="1:6" x14ac:dyDescent="0.2">
      <c r="A442" s="205">
        <v>18</v>
      </c>
      <c r="B442" s="205">
        <v>21</v>
      </c>
      <c r="C442" s="204" t="s">
        <v>1064</v>
      </c>
      <c r="D442" s="63" t="s">
        <v>1065</v>
      </c>
      <c r="E442" s="206">
        <v>294.70148844699997</v>
      </c>
      <c r="F442" s="207">
        <v>277.24531027099999</v>
      </c>
    </row>
    <row r="443" spans="1:6" x14ac:dyDescent="0.2">
      <c r="A443" s="205">
        <v>18</v>
      </c>
      <c r="B443" s="205">
        <v>22</v>
      </c>
      <c r="C443" s="204" t="s">
        <v>1066</v>
      </c>
      <c r="D443" s="63" t="s">
        <v>1067</v>
      </c>
      <c r="E443" s="206">
        <v>1768.934695233</v>
      </c>
      <c r="F443" s="207">
        <v>1426.2658750640001</v>
      </c>
    </row>
    <row r="444" spans="1:6" x14ac:dyDescent="0.2">
      <c r="A444" s="205">
        <v>18</v>
      </c>
      <c r="B444" s="205">
        <v>23</v>
      </c>
      <c r="C444" s="204" t="s">
        <v>1068</v>
      </c>
      <c r="D444" s="63" t="s">
        <v>1069</v>
      </c>
      <c r="E444" s="206">
        <v>2528.7389294050004</v>
      </c>
      <c r="F444" s="207">
        <v>2464.323020414</v>
      </c>
    </row>
    <row r="445" spans="1:6" x14ac:dyDescent="0.2">
      <c r="A445" s="205">
        <v>18</v>
      </c>
      <c r="B445" s="205">
        <v>24</v>
      </c>
      <c r="C445" s="204" t="s">
        <v>1070</v>
      </c>
      <c r="D445" s="63" t="s">
        <v>1071</v>
      </c>
      <c r="E445" s="206">
        <v>1111.9460797600002</v>
      </c>
      <c r="F445" s="207">
        <v>1086.6665217269999</v>
      </c>
    </row>
    <row r="446" spans="1:6" ht="15.75" thickBot="1" x14ac:dyDescent="0.25">
      <c r="A446" s="205"/>
      <c r="B446" s="205"/>
      <c r="C446" s="204"/>
      <c r="D446" s="63" t="s">
        <v>191</v>
      </c>
      <c r="E446" s="206">
        <v>3092</v>
      </c>
      <c r="F446" s="207">
        <v>2937</v>
      </c>
    </row>
    <row r="447" spans="1:6" x14ac:dyDescent="0.2">
      <c r="A447" s="173"/>
      <c r="B447" s="173"/>
      <c r="C447" s="173"/>
      <c r="D447" s="173"/>
      <c r="E447" s="125">
        <v>500524.74860110669</v>
      </c>
      <c r="F447" s="125">
        <v>489703.88065278326</v>
      </c>
    </row>
    <row r="448" spans="1:6" x14ac:dyDescent="0.2">
      <c r="A448" s="36" t="s">
        <v>1074</v>
      </c>
      <c r="E448" s="48"/>
      <c r="F448" s="139"/>
    </row>
    <row r="449" spans="1:6" x14ac:dyDescent="0.2">
      <c r="E449" s="48"/>
      <c r="F449" s="139"/>
    </row>
    <row r="450" spans="1:6" x14ac:dyDescent="0.3">
      <c r="A450" s="56" t="s">
        <v>205</v>
      </c>
      <c r="B450" s="57"/>
      <c r="C450" s="57"/>
      <c r="D450" s="57"/>
      <c r="E450" s="57"/>
      <c r="F450" s="57"/>
    </row>
    <row r="451" spans="1:6" ht="63" customHeight="1" x14ac:dyDescent="0.2">
      <c r="A451" s="315" t="s">
        <v>206</v>
      </c>
      <c r="B451" s="315"/>
      <c r="C451" s="315"/>
      <c r="D451" s="315"/>
      <c r="E451" s="315"/>
      <c r="F451" s="315"/>
    </row>
  </sheetData>
  <autoFilter ref="A7:F7" xr:uid="{00000000-0009-0000-0000-000010000000}"/>
  <mergeCells count="2">
    <mergeCell ref="E6:F6"/>
    <mergeCell ref="A451:F451"/>
  </mergeCells>
  <hyperlinks>
    <hyperlink ref="A4" location="INHALT!A1" display="zum Inhaltsverzeichnis" xr:uid="{A30066BC-9C6C-4567-B6C1-7285CE72C87A}"/>
  </hyperlinks>
  <pageMargins left="0.70866141732283472" right="0.70866141732283472" top="0.78740157480314965" bottom="0.78740157480314965" header="0.31496062992125984" footer="0.31496062992125984"/>
  <pageSetup paperSize="9" scale="69" fitToHeight="0" orientation="portrait" horizontalDpi="300" verticalDpi="300" r:id="rId1"/>
  <headerFooter>
    <oddFooter>&amp;R
&amp;"Trebuchet MS,Standard"&amp;9WA-STAT/WKOÖ</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1"/>
  <sheetViews>
    <sheetView showGridLines="0" zoomScaleNormal="100" zoomScaleSheetLayoutView="115" workbookViewId="0"/>
  </sheetViews>
  <sheetFormatPr baseColWidth="10" defaultColWidth="9.140625" defaultRowHeight="11.25" x14ac:dyDescent="0.2"/>
  <cols>
    <col min="1" max="1" width="21.42578125" style="1" customWidth="1"/>
    <col min="2" max="11" width="6.7109375" style="1" customWidth="1"/>
    <col min="12" max="16384" width="9.140625" style="1"/>
  </cols>
  <sheetData>
    <row r="1" spans="1:11" ht="35.1" customHeight="1" x14ac:dyDescent="0.2"/>
    <row r="2" spans="1:11" ht="18" x14ac:dyDescent="0.35">
      <c r="A2" s="243" t="s">
        <v>1105</v>
      </c>
    </row>
    <row r="3" spans="1:11" ht="18" x14ac:dyDescent="0.35">
      <c r="A3" s="243" t="s">
        <v>1229</v>
      </c>
    </row>
    <row r="4" spans="1:11" s="271" customFormat="1" ht="13.5" x14ac:dyDescent="0.2">
      <c r="A4" s="263" t="s">
        <v>42</v>
      </c>
    </row>
    <row r="9" spans="1:11" ht="15" x14ac:dyDescent="0.2">
      <c r="B9" s="54" t="s">
        <v>30</v>
      </c>
      <c r="C9" s="47" t="s">
        <v>31</v>
      </c>
      <c r="D9" s="32" t="s">
        <v>32</v>
      </c>
      <c r="E9" s="32" t="s">
        <v>33</v>
      </c>
      <c r="F9" s="47" t="s">
        <v>34</v>
      </c>
      <c r="G9" s="32" t="s">
        <v>35</v>
      </c>
      <c r="H9" s="32" t="s">
        <v>36</v>
      </c>
      <c r="I9" s="47" t="s">
        <v>131</v>
      </c>
      <c r="J9" s="32" t="s">
        <v>132</v>
      </c>
      <c r="K9" s="32" t="s">
        <v>133</v>
      </c>
    </row>
    <row r="10" spans="1:11" x14ac:dyDescent="0.2">
      <c r="A10" s="13" t="s">
        <v>125</v>
      </c>
      <c r="B10" s="14">
        <f>'Global '!B9</f>
        <v>711023</v>
      </c>
      <c r="C10" s="14">
        <f>'Global '!C9</f>
        <v>279056</v>
      </c>
      <c r="D10" s="14">
        <f>'Global '!D9</f>
        <v>199352</v>
      </c>
      <c r="E10" s="14">
        <f>'Global '!E9</f>
        <v>79704</v>
      </c>
      <c r="F10" s="14">
        <f>'Global '!F9</f>
        <v>412885</v>
      </c>
      <c r="G10" s="14">
        <f>'Global '!G9</f>
        <v>179480</v>
      </c>
      <c r="H10" s="14">
        <f>'Global '!H9</f>
        <v>233405</v>
      </c>
      <c r="I10" s="14">
        <f>'Global '!I9</f>
        <v>19082</v>
      </c>
      <c r="J10" s="14">
        <f>'Global '!J9</f>
        <v>12851</v>
      </c>
      <c r="K10" s="14">
        <f>'Global '!K9</f>
        <v>6231</v>
      </c>
    </row>
    <row r="11" spans="1:11" x14ac:dyDescent="0.2">
      <c r="A11" s="15" t="s">
        <v>126</v>
      </c>
      <c r="B11" s="14">
        <f>'Global '!B15</f>
        <v>500524.74860110722</v>
      </c>
      <c r="C11" s="14">
        <f>'Global '!C15</f>
        <v>245279.94342048894</v>
      </c>
      <c r="D11" s="14">
        <f>'Global '!D15</f>
        <v>184663.4547956007</v>
      </c>
      <c r="E11" s="14">
        <f>'Global '!E15</f>
        <v>60616.488624887927</v>
      </c>
      <c r="F11" s="14">
        <f>'Global '!F15</f>
        <v>238434.44498976675</v>
      </c>
      <c r="G11" s="14">
        <f>'Global '!G15</f>
        <v>127458.5049569399</v>
      </c>
      <c r="H11" s="14">
        <f>'Global '!H15</f>
        <v>110975.94003282687</v>
      </c>
      <c r="I11" s="14">
        <f>'Global '!I15</f>
        <v>16810.360174031994</v>
      </c>
      <c r="J11" s="14">
        <f>'Global '!J15</f>
        <v>11842.920638795005</v>
      </c>
      <c r="K11" s="14">
        <f>'Global '!K15</f>
        <v>4967.4395352370047</v>
      </c>
    </row>
  </sheetData>
  <phoneticPr fontId="0" type="noConversion"/>
  <hyperlinks>
    <hyperlink ref="A4" location="INHALT!A1" display="zum Inhaltsverzeichnis" xr:uid="{385D9A93-3716-41C5-BEF9-204BC2C96290}"/>
  </hyperlinks>
  <printOptions horizontalCentered="1"/>
  <pageMargins left="0.78740157480314965"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1066-CB2E-4E39-8004-0EFDAA1E2AC4}">
  <dimension ref="A1:O58"/>
  <sheetViews>
    <sheetView showGridLines="0" zoomScaleNormal="100" zoomScaleSheetLayoutView="100" workbookViewId="0"/>
  </sheetViews>
  <sheetFormatPr baseColWidth="10" defaultColWidth="9.140625" defaultRowHeight="11.25" x14ac:dyDescent="0.2"/>
  <cols>
    <col min="1" max="1" width="18.5703125" style="2" customWidth="1"/>
    <col min="2" max="2" width="18.140625" style="1" customWidth="1"/>
    <col min="3" max="12" width="9.140625" style="1"/>
    <col min="13" max="14" width="0" style="1" hidden="1" customWidth="1"/>
    <col min="15" max="15" width="13.42578125" style="1" customWidth="1"/>
    <col min="16" max="16384" width="9.140625" style="1"/>
  </cols>
  <sheetData>
    <row r="1" spans="1:15" ht="35.1" customHeight="1" x14ac:dyDescent="0.2"/>
    <row r="2" spans="1:15" ht="18" x14ac:dyDescent="0.35">
      <c r="A2" s="157" t="s">
        <v>1153</v>
      </c>
    </row>
    <row r="3" spans="1:15" ht="18" x14ac:dyDescent="0.35">
      <c r="A3" s="157" t="s">
        <v>1229</v>
      </c>
    </row>
    <row r="4" spans="1:15" s="271" customFormat="1" ht="13.5" x14ac:dyDescent="0.2">
      <c r="A4" s="263" t="s">
        <v>42</v>
      </c>
      <c r="M4" s="272"/>
    </row>
    <row r="5" spans="1:15" x14ac:dyDescent="0.2">
      <c r="A5" s="156"/>
      <c r="O5" s="156"/>
    </row>
    <row r="6" spans="1:15" ht="11.25" customHeight="1" x14ac:dyDescent="0.2">
      <c r="O6" s="60"/>
    </row>
    <row r="12" spans="1:15" x14ac:dyDescent="0.2">
      <c r="A12" s="61"/>
      <c r="B12" s="64"/>
    </row>
    <row r="14" spans="1:15" x14ac:dyDescent="0.2">
      <c r="A14" s="46" t="s">
        <v>191</v>
      </c>
      <c r="B14" s="3">
        <f>'Besch-Bez-VGL '!C27</f>
        <v>3092</v>
      </c>
    </row>
    <row r="15" spans="1:15" x14ac:dyDescent="0.2">
      <c r="A15" s="40" t="s">
        <v>5</v>
      </c>
      <c r="B15" s="3">
        <f>'Besch-Bez-VGL '!C13</f>
        <v>7803.3966460270012</v>
      </c>
      <c r="C15" s="3"/>
      <c r="D15" s="3"/>
    </row>
    <row r="16" spans="1:15" x14ac:dyDescent="0.2">
      <c r="A16" s="40" t="s">
        <v>6</v>
      </c>
      <c r="B16" s="3">
        <f>'Besch-Bez-VGL '!C14</f>
        <v>11354.685723927001</v>
      </c>
      <c r="C16" s="3"/>
      <c r="D16" s="3"/>
    </row>
    <row r="17" spans="1:4" x14ac:dyDescent="0.2">
      <c r="A17" s="40" t="s">
        <v>13</v>
      </c>
      <c r="B17" s="3">
        <f>'Besch-Bez-VGL '!C21</f>
        <v>12672.358741117001</v>
      </c>
      <c r="C17" s="3"/>
      <c r="D17" s="3"/>
    </row>
    <row r="18" spans="1:4" x14ac:dyDescent="0.2">
      <c r="A18" s="40" t="s">
        <v>15</v>
      </c>
      <c r="B18" s="3">
        <f>'Besch-Bez-VGL '!C23</f>
        <v>13215.414112722003</v>
      </c>
      <c r="C18" s="3"/>
    </row>
    <row r="19" spans="1:4" x14ac:dyDescent="0.2">
      <c r="A19" s="40" t="s">
        <v>16</v>
      </c>
      <c r="B19" s="3">
        <f>'Besch-Bez-VGL '!C24</f>
        <v>13626.945662114</v>
      </c>
      <c r="C19" s="3"/>
      <c r="D19" s="3"/>
    </row>
    <row r="20" spans="1:4" x14ac:dyDescent="0.2">
      <c r="A20" s="40" t="s">
        <v>14</v>
      </c>
      <c r="B20" s="3">
        <f>'Besch-Bez-VGL '!C22</f>
        <v>14558.482132932999</v>
      </c>
      <c r="C20" s="3"/>
      <c r="D20" s="3"/>
    </row>
    <row r="21" spans="1:4" x14ac:dyDescent="0.2">
      <c r="A21" s="40" t="s">
        <v>11</v>
      </c>
      <c r="B21" s="3">
        <f>'Besch-Bez-VGL '!C19</f>
        <v>16788.136617732998</v>
      </c>
      <c r="C21" s="3"/>
      <c r="D21" s="3"/>
    </row>
    <row r="22" spans="1:4" x14ac:dyDescent="0.2">
      <c r="A22" s="40" t="s">
        <v>9</v>
      </c>
      <c r="B22" s="3">
        <f>'Besch-Bez-VGL '!C17</f>
        <v>16807.654130972001</v>
      </c>
      <c r="C22" s="3"/>
      <c r="D22" s="3"/>
    </row>
    <row r="23" spans="1:4" x14ac:dyDescent="0.2">
      <c r="A23" s="40" t="s">
        <v>8</v>
      </c>
      <c r="B23" s="3">
        <f>'Besch-Bez-VGL '!C16</f>
        <v>17073.595423052</v>
      </c>
      <c r="C23" s="3"/>
      <c r="D23" s="3"/>
    </row>
    <row r="24" spans="1:4" x14ac:dyDescent="0.2">
      <c r="A24" s="40" t="s">
        <v>2</v>
      </c>
      <c r="B24" s="3">
        <f>'Besch-Bez-VGL '!C10</f>
        <v>18465.429634455999</v>
      </c>
      <c r="C24" s="3"/>
      <c r="D24" s="3"/>
    </row>
    <row r="25" spans="1:4" x14ac:dyDescent="0.2">
      <c r="A25" s="40" t="s">
        <v>12</v>
      </c>
      <c r="B25" s="3">
        <f>'Besch-Bez-VGL '!C20</f>
        <v>22841.439023567</v>
      </c>
      <c r="C25" s="3"/>
      <c r="D25" s="3"/>
    </row>
    <row r="26" spans="1:4" x14ac:dyDescent="0.2">
      <c r="A26" s="40" t="s">
        <v>18</v>
      </c>
      <c r="B26" s="3">
        <f>'Besch-Bez-VGL '!C26</f>
        <v>28928.993158561003</v>
      </c>
      <c r="C26" s="3"/>
      <c r="D26" s="3"/>
    </row>
    <row r="27" spans="1:4" x14ac:dyDescent="0.2">
      <c r="A27" s="40" t="s">
        <v>7</v>
      </c>
      <c r="B27" s="3">
        <f>'Besch-Bez-VGL '!C15</f>
        <v>31028.470841793001</v>
      </c>
      <c r="C27" s="3"/>
      <c r="D27" s="3"/>
    </row>
    <row r="28" spans="1:4" x14ac:dyDescent="0.2">
      <c r="A28" s="40" t="s">
        <v>4</v>
      </c>
      <c r="B28" s="3">
        <f>'Besch-Bez-VGL '!C12</f>
        <v>33334.272835511001</v>
      </c>
      <c r="C28" s="3"/>
      <c r="D28" s="3"/>
    </row>
    <row r="29" spans="1:4" x14ac:dyDescent="0.2">
      <c r="A29" s="40" t="s">
        <v>3</v>
      </c>
      <c r="B29" s="3">
        <f>'Besch-Bez-VGL '!C11</f>
        <v>36033.468245250995</v>
      </c>
      <c r="C29" s="3"/>
      <c r="D29" s="3"/>
    </row>
    <row r="30" spans="1:4" x14ac:dyDescent="0.2">
      <c r="A30" s="40" t="s">
        <v>17</v>
      </c>
      <c r="B30" s="3">
        <f>'Besch-Bez-VGL '!C25</f>
        <v>42151.552153593992</v>
      </c>
      <c r="C30" s="3"/>
      <c r="D30" s="3"/>
    </row>
    <row r="31" spans="1:4" x14ac:dyDescent="0.2">
      <c r="A31" s="40" t="s">
        <v>10</v>
      </c>
      <c r="B31" s="3">
        <f>'Besch-Bez-VGL '!C18</f>
        <v>55525.129212891974</v>
      </c>
      <c r="C31" s="3"/>
      <c r="D31" s="3"/>
    </row>
    <row r="32" spans="1:4" x14ac:dyDescent="0.2">
      <c r="A32" s="40" t="s">
        <v>1</v>
      </c>
      <c r="B32" s="3">
        <f>'Besch-Bez-VGL '!C9</f>
        <v>105223.32430488494</v>
      </c>
      <c r="C32" s="3"/>
      <c r="D32" s="3"/>
    </row>
    <row r="33" spans="1:4" x14ac:dyDescent="0.2">
      <c r="C33" s="3"/>
      <c r="D33" s="3"/>
    </row>
    <row r="34" spans="1:4" ht="12.75" x14ac:dyDescent="0.2">
      <c r="A34" s="316"/>
      <c r="B34" s="316"/>
      <c r="C34" s="3"/>
    </row>
    <row r="35" spans="1:4" ht="12.75" x14ac:dyDescent="0.2">
      <c r="A35" s="294"/>
      <c r="B35" s="294"/>
    </row>
    <row r="41" spans="1:4" ht="15" x14ac:dyDescent="0.2">
      <c r="A41" s="62"/>
      <c r="B41" s="62"/>
    </row>
    <row r="42" spans="1:4" ht="15" x14ac:dyDescent="0.2">
      <c r="A42" s="62"/>
      <c r="B42" s="62"/>
    </row>
    <row r="43" spans="1:4" ht="15" x14ac:dyDescent="0.2">
      <c r="A43" s="62"/>
      <c r="B43" s="62"/>
    </row>
    <row r="44" spans="1:4" ht="15" x14ac:dyDescent="0.2">
      <c r="A44" s="62"/>
      <c r="B44" s="62"/>
    </row>
    <row r="45" spans="1:4" ht="15" x14ac:dyDescent="0.2">
      <c r="A45" s="62"/>
      <c r="B45" s="62"/>
    </row>
    <row r="46" spans="1:4" ht="15" x14ac:dyDescent="0.2">
      <c r="A46" s="62"/>
      <c r="B46" s="62"/>
    </row>
    <row r="47" spans="1:4" ht="15" x14ac:dyDescent="0.2">
      <c r="A47" s="62"/>
      <c r="B47" s="62"/>
    </row>
    <row r="48" spans="1:4" ht="15" x14ac:dyDescent="0.2">
      <c r="A48" s="62"/>
      <c r="B48" s="62"/>
    </row>
    <row r="49" spans="1:2" ht="15" x14ac:dyDescent="0.2">
      <c r="A49" s="60"/>
      <c r="B49" s="62"/>
    </row>
    <row r="50" spans="1:2" ht="15" x14ac:dyDescent="0.2">
      <c r="A50" s="62"/>
      <c r="B50" s="62"/>
    </row>
    <row r="51" spans="1:2" ht="15" x14ac:dyDescent="0.2">
      <c r="A51" s="62"/>
      <c r="B51" s="62"/>
    </row>
    <row r="52" spans="1:2" ht="15" x14ac:dyDescent="0.2">
      <c r="A52" s="62"/>
      <c r="B52" s="62"/>
    </row>
    <row r="53" spans="1:2" ht="15" x14ac:dyDescent="0.2">
      <c r="A53" s="62"/>
      <c r="B53" s="62"/>
    </row>
    <row r="54" spans="1:2" ht="15" x14ac:dyDescent="0.2">
      <c r="A54" s="62"/>
      <c r="B54" s="62"/>
    </row>
    <row r="55" spans="1:2" ht="15" x14ac:dyDescent="0.2">
      <c r="A55" s="62"/>
      <c r="B55" s="62"/>
    </row>
    <row r="56" spans="1:2" ht="15" x14ac:dyDescent="0.2">
      <c r="A56" s="62"/>
      <c r="B56" s="62"/>
    </row>
    <row r="57" spans="1:2" ht="15" x14ac:dyDescent="0.2">
      <c r="A57" s="62"/>
      <c r="B57" s="62"/>
    </row>
    <row r="58" spans="1:2" ht="15" x14ac:dyDescent="0.2">
      <c r="A58" s="63"/>
      <c r="B58" s="62"/>
    </row>
  </sheetData>
  <sortState xmlns:xlrd2="http://schemas.microsoft.com/office/spreadsheetml/2017/richdata2" ref="A14:B32">
    <sortCondition ref="B14:B32"/>
  </sortState>
  <mergeCells count="2">
    <mergeCell ref="A34:B34"/>
    <mergeCell ref="A35:B35"/>
  </mergeCells>
  <hyperlinks>
    <hyperlink ref="A4" location="INHALT!A1" display="zum Inhaltsverzeichnis" xr:uid="{BB243FA9-9381-46AC-8094-E75832DC347E}"/>
  </hyperlinks>
  <printOptions horizontalCentered="1"/>
  <pageMargins left="1.2598425196850394" right="0.78740157480314965" top="0.98425196850393704" bottom="0.98425196850393704" header="0.51181102362204722" footer="0.51181102362204722"/>
  <pageSetup paperSize="9" scale="98" orientation="landscape" horizontalDpi="300" verticalDpi="300" r:id="rId1"/>
  <headerFooter alignWithMargins="0">
    <oddFooter>&amp;R
&amp;"Trebuchet MS,Standard"&amp;9WA-STAT/WKOÖ</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8E46-5D1F-496A-B1C4-AFA9744A0D99}">
  <dimension ref="A1:XFA38"/>
  <sheetViews>
    <sheetView showGridLines="0" zoomScaleNormal="100" zoomScaleSheetLayoutView="106" workbookViewId="0"/>
  </sheetViews>
  <sheetFormatPr baseColWidth="10" defaultRowHeight="15" x14ac:dyDescent="0.2"/>
  <cols>
    <col min="1" max="1" width="136.28515625" style="19" bestFit="1" customWidth="1"/>
    <col min="2" max="16384" width="11.42578125" style="20"/>
  </cols>
  <sheetData>
    <row r="1" spans="1:8" ht="35.1" customHeight="1" x14ac:dyDescent="0.2"/>
    <row r="2" spans="1:8" ht="18.75" x14ac:dyDescent="0.2">
      <c r="A2" s="70" t="s">
        <v>1173</v>
      </c>
    </row>
    <row r="3" spans="1:8" x14ac:dyDescent="0.2">
      <c r="A3" s="25"/>
    </row>
    <row r="4" spans="1:8" x14ac:dyDescent="0.2">
      <c r="A4" s="262" t="s">
        <v>199</v>
      </c>
    </row>
    <row r="6" spans="1:8" x14ac:dyDescent="0.2">
      <c r="A6" s="71" t="s">
        <v>1178</v>
      </c>
    </row>
    <row r="7" spans="1:8" x14ac:dyDescent="0.2">
      <c r="A7" s="261" t="s">
        <v>1174</v>
      </c>
    </row>
    <row r="8" spans="1:8" x14ac:dyDescent="0.2">
      <c r="A8" s="261" t="s">
        <v>1175</v>
      </c>
    </row>
    <row r="9" spans="1:8" x14ac:dyDescent="0.2">
      <c r="A9" s="261" t="s">
        <v>1176</v>
      </c>
    </row>
    <row r="10" spans="1:8" x14ac:dyDescent="0.2">
      <c r="A10" s="261" t="s">
        <v>1177</v>
      </c>
    </row>
    <row r="11" spans="1:8" x14ac:dyDescent="0.2">
      <c r="A11" s="138"/>
    </row>
    <row r="12" spans="1:8" x14ac:dyDescent="0.2">
      <c r="A12" s="71" t="s">
        <v>1179</v>
      </c>
    </row>
    <row r="13" spans="1:8" x14ac:dyDescent="0.2">
      <c r="A13" s="261" t="s">
        <v>193</v>
      </c>
    </row>
    <row r="14" spans="1:8" x14ac:dyDescent="0.2">
      <c r="A14" s="261" t="s">
        <v>204</v>
      </c>
    </row>
    <row r="15" spans="1:8" x14ac:dyDescent="0.2">
      <c r="A15" s="261" t="s">
        <v>41</v>
      </c>
      <c r="H15" s="261"/>
    </row>
    <row r="16" spans="1:8" x14ac:dyDescent="0.2">
      <c r="A16" s="20"/>
    </row>
    <row r="17" spans="1:1023 1025:2047 2049:3071 3073:4095 4097:5119 5121:6143 6145:7167 7169:8191 8193:9215 9217:10239 10241:11263 11265:12287 12289:13311 13313:14335 14337:15359 15361:16381" x14ac:dyDescent="0.2">
      <c r="A17" s="261" t="s">
        <v>158</v>
      </c>
    </row>
    <row r="18" spans="1:1023 1025:2047 2049:3071 3073:4095 4097:5119 5121:6143 6145:7167 7169:8191 8193:9215 9217:10239 10241:11263 11265:12287 12289:13311 13313:14335 14337:15359 15361:16381" x14ac:dyDescent="0.2">
      <c r="A18" s="261" t="s">
        <v>181</v>
      </c>
    </row>
    <row r="19" spans="1:1023 1025:2047 2049:3071 3073:4095 4097:5119 5121:6143 6145:7167 7169:8191 8193:9215 9217:10239 10241:11263 11265:12287 12289:13311 13313:14335 14337:15359 15361:16381" x14ac:dyDescent="0.2">
      <c r="A19" s="261" t="s">
        <v>186</v>
      </c>
    </row>
    <row r="20" spans="1:1023 1025:2047 2049:3071 3073:4095 4097:5119 5121:6143 6145:7167 7169:8191 8193:9215 9217:10239 10241:11263 11265:12287 12289:13311 13313:14335 14337:15359 15361:16381" x14ac:dyDescent="0.2">
      <c r="A20" s="261" t="s">
        <v>190</v>
      </c>
    </row>
    <row r="21" spans="1:1023 1025:2047 2049:3071 3073:4095 4097:5119 5121:6143 6145:7167 7169:8191 8193:9215 9217:10239 10241:11263 11265:12287 12289:13311 13313:14335 14337:15359 15361:16381" x14ac:dyDescent="0.2">
      <c r="A21" s="261" t="s">
        <v>40</v>
      </c>
    </row>
    <row r="22" spans="1:1023 1025:2047 2049:3071 3073:4095 4097:5119 5121:6143 6145:7167 7169:8191 8193:9215 9217:10239 10241:11263 11265:12287 12289:13311 13313:14335 14337:15359 15361:16381" x14ac:dyDescent="0.2">
      <c r="A22" s="261" t="s">
        <v>1072</v>
      </c>
    </row>
    <row r="23" spans="1:1023 1025:2047 2049:3071 3073:4095 4097:5119 5121:6143 6145:7167 7169:8191 8193:9215 9217:10239 10241:11263 11265:12287 12289:13311 13313:14335 14337:15359 15361:16381" x14ac:dyDescent="0.2">
      <c r="A23" s="261" t="s">
        <v>1073</v>
      </c>
    </row>
    <row r="24" spans="1:1023 1025:2047 2049:3071 3073:4095 4097:5119 5121:6143 6145:7167 7169:8191 8193:9215 9217:10239 10241:11263 11265:12287 12289:13311 13313:14335 14337:15359 15361:16381" x14ac:dyDescent="0.2">
      <c r="A24" s="72"/>
    </row>
    <row r="25" spans="1:1023 1025:2047 2049:3071 3073:4095 4097:5119 5121:6143 6145:7167 7169:8191 8193:9215 9217:10239 10241:11263 11265:12287 12289:13311 13313:14335 14337:15359 15361:16381" x14ac:dyDescent="0.2">
      <c r="A25" s="71" t="s">
        <v>46</v>
      </c>
    </row>
    <row r="26" spans="1:1023 1025:2047 2049:3071 3073:4095 4097:5119 5121:6143 6145:7167 7169:8191 8193:9215 9217:10239 10241:11263 11265:12287 12289:13311 13313:14335 14337:15359 15361:16381" x14ac:dyDescent="0.2">
      <c r="A26" s="261" t="s">
        <v>1180</v>
      </c>
    </row>
    <row r="27" spans="1:1023 1025:2047 2049:3071 3073:4095 4097:5119 5121:6143 6145:7167 7169:8191 8193:9215 9217:10239 10241:11263 11265:12287 12289:13311 13313:14335 14337:15359 15361:16381" x14ac:dyDescent="0.2">
      <c r="A27" s="261" t="s">
        <v>1181</v>
      </c>
    </row>
    <row r="28" spans="1:1023 1025:2047 2049:3071 3073:4095 4097:5119 5121:6143 6145:7167 7169:8191 8193:9215 9217:10239 10241:11263 11265:12287 12289:13311 13313:14335 14337:15359 15361:16381" x14ac:dyDescent="0.2">
      <c r="A28" s="261" t="s">
        <v>1182</v>
      </c>
    </row>
    <row r="29" spans="1:1023 1025:2047 2049:3071 3073:4095 4097:5119 5121:6143 6145:7167 7169:8191 8193:9215 9217:10239 10241:11263 11265:12287 12289:13311 13313:14335 14337:15359 15361:16381" x14ac:dyDescent="0.2">
      <c r="A29" s="261" t="s">
        <v>1183</v>
      </c>
    </row>
    <row r="30" spans="1:1023 1025:2047 2049:3071 3073:4095 4097:5119 5121:6143 6145:7167 7169:8191 8193:9215 9217:10239 10241:11263 11265:12287 12289:13311 13313:14335 14337:15359 15361:16381" x14ac:dyDescent="0.2">
      <c r="A30" s="261" t="s">
        <v>1184</v>
      </c>
    </row>
    <row r="31" spans="1:1023 1025:2047 2049:3071 3073:4095 4097:5119 5121:6143 6145:7167 7169:8191 8193:9215 9217:10239 10241:11263 11265:12287 12289:13311 13313:14335 14337:15359 15361:16381" x14ac:dyDescent="0.2">
      <c r="A31" s="261" t="s">
        <v>1185</v>
      </c>
    </row>
    <row r="32" spans="1:1023 1025:2047 2049:3071 3073:4095 4097:5119 5121:6143 6145:7167 7169:8191 8193:9215 9217:10239 10241:11263 11265:12287 12289:13311 13313:14335 14337:15359 15361:16381" x14ac:dyDescent="0.2">
      <c r="A32" s="261" t="s">
        <v>1186</v>
      </c>
      <c r="C32" s="26"/>
      <c r="E32" s="26"/>
      <c r="G32" s="26"/>
      <c r="I32" s="26"/>
      <c r="K32" s="26"/>
      <c r="M32" s="26"/>
      <c r="O32" s="26"/>
      <c r="Q32" s="26"/>
      <c r="S32" s="26"/>
      <c r="U32" s="26"/>
      <c r="W32" s="26"/>
      <c r="Y32" s="26"/>
      <c r="AA32" s="26"/>
      <c r="AC32" s="26"/>
      <c r="AE32" s="26"/>
      <c r="AG32" s="26"/>
      <c r="AI32" s="26"/>
      <c r="AK32" s="26"/>
      <c r="AM32" s="26"/>
      <c r="AO32" s="26"/>
      <c r="AQ32" s="26"/>
      <c r="AS32" s="26"/>
      <c r="AU32" s="26"/>
      <c r="AW32" s="26"/>
      <c r="AY32" s="26"/>
      <c r="BA32" s="26"/>
      <c r="BC32" s="26"/>
      <c r="BE32" s="26"/>
      <c r="BG32" s="26"/>
      <c r="BI32" s="26"/>
      <c r="BK32" s="26"/>
      <c r="BM32" s="26"/>
      <c r="BO32" s="26"/>
      <c r="BQ32" s="26"/>
      <c r="BS32" s="26"/>
      <c r="BU32" s="26"/>
      <c r="BW32" s="26"/>
      <c r="BY32" s="26"/>
      <c r="CA32" s="26"/>
      <c r="CC32" s="26"/>
      <c r="CE32" s="26"/>
      <c r="CG32" s="26"/>
      <c r="CI32" s="26"/>
      <c r="CK32" s="26"/>
      <c r="CM32" s="26"/>
      <c r="CO32" s="26"/>
      <c r="CQ32" s="26"/>
      <c r="CS32" s="26"/>
      <c r="CU32" s="26"/>
      <c r="CW32" s="26"/>
      <c r="CY32" s="26"/>
      <c r="DA32" s="26"/>
      <c r="DC32" s="26"/>
      <c r="DE32" s="26"/>
      <c r="DG32" s="26"/>
      <c r="DI32" s="26"/>
      <c r="DK32" s="26"/>
      <c r="DM32" s="26"/>
      <c r="DO32" s="26"/>
      <c r="DQ32" s="26"/>
      <c r="DS32" s="26"/>
      <c r="DU32" s="26"/>
      <c r="DW32" s="26"/>
      <c r="DY32" s="26"/>
      <c r="EA32" s="26"/>
      <c r="EC32" s="26"/>
      <c r="EE32" s="26"/>
      <c r="EG32" s="26"/>
      <c r="EI32" s="26"/>
      <c r="EK32" s="26"/>
      <c r="EM32" s="26"/>
      <c r="EO32" s="26"/>
      <c r="EQ32" s="26"/>
      <c r="ES32" s="26"/>
      <c r="EU32" s="26"/>
      <c r="EW32" s="26"/>
      <c r="EY32" s="26"/>
      <c r="FA32" s="26"/>
      <c r="FC32" s="26"/>
      <c r="FE32" s="26"/>
      <c r="FG32" s="26"/>
      <c r="FI32" s="26"/>
      <c r="FK32" s="26"/>
      <c r="FM32" s="26"/>
      <c r="FO32" s="26"/>
      <c r="FQ32" s="26"/>
      <c r="FS32" s="26"/>
      <c r="FU32" s="26"/>
      <c r="FW32" s="26"/>
      <c r="FY32" s="26"/>
      <c r="GA32" s="26"/>
      <c r="GC32" s="26"/>
      <c r="GE32" s="26"/>
      <c r="GG32" s="26"/>
      <c r="GI32" s="26"/>
      <c r="GK32" s="26"/>
      <c r="GM32" s="26"/>
      <c r="GO32" s="26"/>
      <c r="GQ32" s="26"/>
      <c r="GS32" s="26"/>
      <c r="GU32" s="26"/>
      <c r="GW32" s="26"/>
      <c r="GY32" s="26"/>
      <c r="HA32" s="26"/>
      <c r="HC32" s="26"/>
      <c r="HE32" s="26"/>
      <c r="HG32" s="26"/>
      <c r="HI32" s="26"/>
      <c r="HK32" s="26"/>
      <c r="HM32" s="26"/>
      <c r="HO32" s="26"/>
      <c r="HQ32" s="26"/>
      <c r="HS32" s="26"/>
      <c r="HU32" s="26"/>
      <c r="HW32" s="26"/>
      <c r="HY32" s="26"/>
      <c r="IA32" s="26"/>
      <c r="IC32" s="26"/>
      <c r="IE32" s="26"/>
      <c r="IG32" s="26"/>
      <c r="II32" s="26"/>
      <c r="IK32" s="26"/>
      <c r="IM32" s="26"/>
      <c r="IO32" s="26"/>
      <c r="IQ32" s="26"/>
      <c r="IS32" s="26"/>
      <c r="IU32" s="26"/>
      <c r="IW32" s="26"/>
      <c r="IY32" s="26"/>
      <c r="JA32" s="26"/>
      <c r="JC32" s="26"/>
      <c r="JE32" s="26"/>
      <c r="JG32" s="26"/>
      <c r="JI32" s="26"/>
      <c r="JK32" s="26"/>
      <c r="JM32" s="26"/>
      <c r="JO32" s="26"/>
      <c r="JQ32" s="26"/>
      <c r="JS32" s="26"/>
      <c r="JU32" s="26"/>
      <c r="JW32" s="26"/>
      <c r="JY32" s="26"/>
      <c r="KA32" s="26"/>
      <c r="KC32" s="26"/>
      <c r="KE32" s="26"/>
      <c r="KG32" s="26"/>
      <c r="KI32" s="26"/>
      <c r="KK32" s="26"/>
      <c r="KM32" s="26"/>
      <c r="KO32" s="26"/>
      <c r="KQ32" s="26"/>
      <c r="KS32" s="26"/>
      <c r="KU32" s="26"/>
      <c r="KW32" s="26"/>
      <c r="KY32" s="26"/>
      <c r="LA32" s="26"/>
      <c r="LC32" s="26"/>
      <c r="LE32" s="26"/>
      <c r="LG32" s="26"/>
      <c r="LI32" s="26"/>
      <c r="LK32" s="26"/>
      <c r="LM32" s="26"/>
      <c r="LO32" s="26"/>
      <c r="LQ32" s="26"/>
      <c r="LS32" s="26"/>
      <c r="LU32" s="26"/>
      <c r="LW32" s="26"/>
      <c r="LY32" s="26"/>
      <c r="MA32" s="26"/>
      <c r="MC32" s="26"/>
      <c r="ME32" s="26"/>
      <c r="MG32" s="26"/>
      <c r="MI32" s="26"/>
      <c r="MK32" s="26"/>
      <c r="MM32" s="26"/>
      <c r="MO32" s="26"/>
      <c r="MQ32" s="26"/>
      <c r="MS32" s="26"/>
      <c r="MU32" s="26"/>
      <c r="MW32" s="26"/>
      <c r="MY32" s="26"/>
      <c r="NA32" s="26"/>
      <c r="NC32" s="26"/>
      <c r="NE32" s="26"/>
      <c r="NG32" s="26"/>
      <c r="NI32" s="26"/>
      <c r="NK32" s="26"/>
      <c r="NM32" s="26"/>
      <c r="NO32" s="26"/>
      <c r="NQ32" s="26"/>
      <c r="NS32" s="26"/>
      <c r="NU32" s="26"/>
      <c r="NW32" s="26"/>
      <c r="NY32" s="26"/>
      <c r="OA32" s="26"/>
      <c r="OC32" s="26"/>
      <c r="OE32" s="26"/>
      <c r="OG32" s="26"/>
      <c r="OI32" s="26"/>
      <c r="OK32" s="26"/>
      <c r="OM32" s="26"/>
      <c r="OO32" s="26"/>
      <c r="OQ32" s="26"/>
      <c r="OS32" s="26"/>
      <c r="OU32" s="26"/>
      <c r="OW32" s="26"/>
      <c r="OY32" s="26"/>
      <c r="PA32" s="26"/>
      <c r="PC32" s="26"/>
      <c r="PE32" s="26"/>
      <c r="PG32" s="26"/>
      <c r="PI32" s="26"/>
      <c r="PK32" s="26"/>
      <c r="PM32" s="26"/>
      <c r="PO32" s="26"/>
      <c r="PQ32" s="26"/>
      <c r="PS32" s="26"/>
      <c r="PU32" s="26"/>
      <c r="PW32" s="26"/>
      <c r="PY32" s="26"/>
      <c r="QA32" s="26"/>
      <c r="QC32" s="26"/>
      <c r="QE32" s="26"/>
      <c r="QG32" s="26"/>
      <c r="QI32" s="26"/>
      <c r="QK32" s="26"/>
      <c r="QM32" s="26"/>
      <c r="QO32" s="26"/>
      <c r="QQ32" s="26"/>
      <c r="QS32" s="26"/>
      <c r="QU32" s="26"/>
      <c r="QW32" s="26"/>
      <c r="QY32" s="26"/>
      <c r="RA32" s="26"/>
      <c r="RC32" s="26"/>
      <c r="RE32" s="26"/>
      <c r="RG32" s="26"/>
      <c r="RI32" s="26"/>
      <c r="RK32" s="26"/>
      <c r="RM32" s="26"/>
      <c r="RO32" s="26"/>
      <c r="RQ32" s="26"/>
      <c r="RS32" s="26"/>
      <c r="RU32" s="26"/>
      <c r="RW32" s="26"/>
      <c r="RY32" s="26"/>
      <c r="SA32" s="26"/>
      <c r="SC32" s="26"/>
      <c r="SE32" s="26"/>
      <c r="SG32" s="26"/>
      <c r="SI32" s="26"/>
      <c r="SK32" s="26"/>
      <c r="SM32" s="26"/>
      <c r="SO32" s="26"/>
      <c r="SQ32" s="26"/>
      <c r="SS32" s="26"/>
      <c r="SU32" s="26"/>
      <c r="SW32" s="26"/>
      <c r="SY32" s="26"/>
      <c r="TA32" s="26"/>
      <c r="TC32" s="26"/>
      <c r="TE32" s="26"/>
      <c r="TG32" s="26"/>
      <c r="TI32" s="26"/>
      <c r="TK32" s="26"/>
      <c r="TM32" s="26"/>
      <c r="TO32" s="26"/>
      <c r="TQ32" s="26"/>
      <c r="TS32" s="26"/>
      <c r="TU32" s="26"/>
      <c r="TW32" s="26"/>
      <c r="TY32" s="26"/>
      <c r="UA32" s="26"/>
      <c r="UC32" s="26"/>
      <c r="UE32" s="26"/>
      <c r="UG32" s="26"/>
      <c r="UI32" s="26"/>
      <c r="UK32" s="26"/>
      <c r="UM32" s="26"/>
      <c r="UO32" s="26"/>
      <c r="UQ32" s="26"/>
      <c r="US32" s="26"/>
      <c r="UU32" s="26"/>
      <c r="UW32" s="26"/>
      <c r="UY32" s="26"/>
      <c r="VA32" s="26"/>
      <c r="VC32" s="26"/>
      <c r="VE32" s="26"/>
      <c r="VG32" s="26"/>
      <c r="VI32" s="26"/>
      <c r="VK32" s="26"/>
      <c r="VM32" s="26"/>
      <c r="VO32" s="26"/>
      <c r="VQ32" s="26"/>
      <c r="VS32" s="26"/>
      <c r="VU32" s="26"/>
      <c r="VW32" s="26"/>
      <c r="VY32" s="26"/>
      <c r="WA32" s="26"/>
      <c r="WC32" s="26"/>
      <c r="WE32" s="26"/>
      <c r="WG32" s="26"/>
      <c r="WI32" s="26"/>
      <c r="WK32" s="26"/>
      <c r="WM32" s="26"/>
      <c r="WO32" s="26"/>
      <c r="WQ32" s="26"/>
      <c r="WS32" s="26"/>
      <c r="WU32" s="26"/>
      <c r="WW32" s="26"/>
      <c r="WY32" s="26"/>
      <c r="XA32" s="26"/>
      <c r="XC32" s="26"/>
      <c r="XE32" s="26"/>
      <c r="XG32" s="26"/>
      <c r="XI32" s="26"/>
      <c r="XK32" s="26"/>
      <c r="XM32" s="26"/>
      <c r="XO32" s="26"/>
      <c r="XQ32" s="26"/>
      <c r="XS32" s="26"/>
      <c r="XU32" s="26"/>
      <c r="XW32" s="26"/>
      <c r="XY32" s="26"/>
      <c r="YA32" s="26"/>
      <c r="YC32" s="26"/>
      <c r="YE32" s="26"/>
      <c r="YG32" s="26"/>
      <c r="YI32" s="26"/>
      <c r="YK32" s="26"/>
      <c r="YM32" s="26"/>
      <c r="YO32" s="26"/>
      <c r="YQ32" s="26"/>
      <c r="YS32" s="26"/>
      <c r="YU32" s="26"/>
      <c r="YW32" s="26"/>
      <c r="YY32" s="26"/>
      <c r="ZA32" s="26"/>
      <c r="ZC32" s="26"/>
      <c r="ZE32" s="26"/>
      <c r="ZG32" s="26"/>
      <c r="ZI32" s="26"/>
      <c r="ZK32" s="26"/>
      <c r="ZM32" s="26"/>
      <c r="ZO32" s="26"/>
      <c r="ZQ32" s="26"/>
      <c r="ZS32" s="26"/>
      <c r="ZU32" s="26"/>
      <c r="ZW32" s="26"/>
      <c r="ZY32" s="26"/>
      <c r="AAA32" s="26"/>
      <c r="AAC32" s="26"/>
      <c r="AAE32" s="26"/>
      <c r="AAG32" s="26"/>
      <c r="AAI32" s="26"/>
      <c r="AAK32" s="26"/>
      <c r="AAM32" s="26"/>
      <c r="AAO32" s="26"/>
      <c r="AAQ32" s="26"/>
      <c r="AAS32" s="26"/>
      <c r="AAU32" s="26"/>
      <c r="AAW32" s="26"/>
      <c r="AAY32" s="26"/>
      <c r="ABA32" s="26"/>
      <c r="ABC32" s="26"/>
      <c r="ABE32" s="26"/>
      <c r="ABG32" s="26"/>
      <c r="ABI32" s="26"/>
      <c r="ABK32" s="26"/>
      <c r="ABM32" s="26"/>
      <c r="ABO32" s="26"/>
      <c r="ABQ32" s="26"/>
      <c r="ABS32" s="26"/>
      <c r="ABU32" s="26"/>
      <c r="ABW32" s="26"/>
      <c r="ABY32" s="26"/>
      <c r="ACA32" s="26"/>
      <c r="ACC32" s="26"/>
      <c r="ACE32" s="26"/>
      <c r="ACG32" s="26"/>
      <c r="ACI32" s="26"/>
      <c r="ACK32" s="26"/>
      <c r="ACM32" s="26"/>
      <c r="ACO32" s="26"/>
      <c r="ACQ32" s="26"/>
      <c r="ACS32" s="26"/>
      <c r="ACU32" s="26"/>
      <c r="ACW32" s="26"/>
      <c r="ACY32" s="26"/>
      <c r="ADA32" s="26"/>
      <c r="ADC32" s="26"/>
      <c r="ADE32" s="26"/>
      <c r="ADG32" s="26"/>
      <c r="ADI32" s="26"/>
      <c r="ADK32" s="26"/>
      <c r="ADM32" s="26"/>
      <c r="ADO32" s="26"/>
      <c r="ADQ32" s="26"/>
      <c r="ADS32" s="26"/>
      <c r="ADU32" s="26"/>
      <c r="ADW32" s="26"/>
      <c r="ADY32" s="26"/>
      <c r="AEA32" s="26"/>
      <c r="AEC32" s="26"/>
      <c r="AEE32" s="26"/>
      <c r="AEG32" s="26"/>
      <c r="AEI32" s="26"/>
      <c r="AEK32" s="26"/>
      <c r="AEM32" s="26"/>
      <c r="AEO32" s="26"/>
      <c r="AEQ32" s="26"/>
      <c r="AES32" s="26"/>
      <c r="AEU32" s="26"/>
      <c r="AEW32" s="26"/>
      <c r="AEY32" s="26"/>
      <c r="AFA32" s="26"/>
      <c r="AFC32" s="26"/>
      <c r="AFE32" s="26"/>
      <c r="AFG32" s="26"/>
      <c r="AFI32" s="26"/>
      <c r="AFK32" s="26"/>
      <c r="AFM32" s="26"/>
      <c r="AFO32" s="26"/>
      <c r="AFQ32" s="26"/>
      <c r="AFS32" s="26"/>
      <c r="AFU32" s="26"/>
      <c r="AFW32" s="26"/>
      <c r="AFY32" s="26"/>
      <c r="AGA32" s="26"/>
      <c r="AGC32" s="26"/>
      <c r="AGE32" s="26"/>
      <c r="AGG32" s="26"/>
      <c r="AGI32" s="26"/>
      <c r="AGK32" s="26"/>
      <c r="AGM32" s="26"/>
      <c r="AGO32" s="26"/>
      <c r="AGQ32" s="26"/>
      <c r="AGS32" s="26"/>
      <c r="AGU32" s="26"/>
      <c r="AGW32" s="26"/>
      <c r="AGY32" s="26"/>
      <c r="AHA32" s="26"/>
      <c r="AHC32" s="26"/>
      <c r="AHE32" s="26"/>
      <c r="AHG32" s="26"/>
      <c r="AHI32" s="26"/>
      <c r="AHK32" s="26"/>
      <c r="AHM32" s="26"/>
      <c r="AHO32" s="26"/>
      <c r="AHQ32" s="26"/>
      <c r="AHS32" s="26"/>
      <c r="AHU32" s="26"/>
      <c r="AHW32" s="26"/>
      <c r="AHY32" s="26"/>
      <c r="AIA32" s="26"/>
      <c r="AIC32" s="26"/>
      <c r="AIE32" s="26"/>
      <c r="AIG32" s="26"/>
      <c r="AII32" s="26"/>
      <c r="AIK32" s="26"/>
      <c r="AIM32" s="26"/>
      <c r="AIO32" s="26"/>
      <c r="AIQ32" s="26"/>
      <c r="AIS32" s="26"/>
      <c r="AIU32" s="26"/>
      <c r="AIW32" s="26"/>
      <c r="AIY32" s="26"/>
      <c r="AJA32" s="26"/>
      <c r="AJC32" s="26"/>
      <c r="AJE32" s="26"/>
      <c r="AJG32" s="26"/>
      <c r="AJI32" s="26"/>
      <c r="AJK32" s="26"/>
      <c r="AJM32" s="26"/>
      <c r="AJO32" s="26"/>
      <c r="AJQ32" s="26"/>
      <c r="AJS32" s="26"/>
      <c r="AJU32" s="26"/>
      <c r="AJW32" s="26"/>
      <c r="AJY32" s="26"/>
      <c r="AKA32" s="26"/>
      <c r="AKC32" s="26"/>
      <c r="AKE32" s="26"/>
      <c r="AKG32" s="26"/>
      <c r="AKI32" s="26"/>
      <c r="AKK32" s="26"/>
      <c r="AKM32" s="26"/>
      <c r="AKO32" s="26"/>
      <c r="AKQ32" s="26"/>
      <c r="AKS32" s="26"/>
      <c r="AKU32" s="26"/>
      <c r="AKW32" s="26"/>
      <c r="AKY32" s="26"/>
      <c r="ALA32" s="26"/>
      <c r="ALC32" s="26"/>
      <c r="ALE32" s="26"/>
      <c r="ALG32" s="26"/>
      <c r="ALI32" s="26"/>
      <c r="ALK32" s="26"/>
      <c r="ALM32" s="26"/>
      <c r="ALO32" s="26"/>
      <c r="ALQ32" s="26"/>
      <c r="ALS32" s="26"/>
      <c r="ALU32" s="26"/>
      <c r="ALW32" s="26"/>
      <c r="ALY32" s="26"/>
      <c r="AMA32" s="26"/>
      <c r="AMC32" s="26"/>
      <c r="AME32" s="26"/>
      <c r="AMG32" s="26"/>
      <c r="AMI32" s="26"/>
      <c r="AMK32" s="26"/>
      <c r="AMM32" s="26"/>
      <c r="AMO32" s="26"/>
      <c r="AMQ32" s="26"/>
      <c r="AMS32" s="26"/>
      <c r="AMU32" s="26"/>
      <c r="AMW32" s="26"/>
      <c r="AMY32" s="26"/>
      <c r="ANA32" s="26"/>
      <c r="ANC32" s="26"/>
      <c r="ANE32" s="26"/>
      <c r="ANG32" s="26"/>
      <c r="ANI32" s="26"/>
      <c r="ANK32" s="26"/>
      <c r="ANM32" s="26"/>
      <c r="ANO32" s="26"/>
      <c r="ANQ32" s="26"/>
      <c r="ANS32" s="26"/>
      <c r="ANU32" s="26"/>
      <c r="ANW32" s="26"/>
      <c r="ANY32" s="26"/>
      <c r="AOA32" s="26"/>
      <c r="AOC32" s="26"/>
      <c r="AOE32" s="26"/>
      <c r="AOG32" s="26"/>
      <c r="AOI32" s="26"/>
      <c r="AOK32" s="26"/>
      <c r="AOM32" s="26"/>
      <c r="AOO32" s="26"/>
      <c r="AOQ32" s="26"/>
      <c r="AOS32" s="26"/>
      <c r="AOU32" s="26"/>
      <c r="AOW32" s="26"/>
      <c r="AOY32" s="26"/>
      <c r="APA32" s="26"/>
      <c r="APC32" s="26"/>
      <c r="APE32" s="26"/>
      <c r="APG32" s="26"/>
      <c r="API32" s="26"/>
      <c r="APK32" s="26"/>
      <c r="APM32" s="26"/>
      <c r="APO32" s="26"/>
      <c r="APQ32" s="26"/>
      <c r="APS32" s="26"/>
      <c r="APU32" s="26"/>
      <c r="APW32" s="26"/>
      <c r="APY32" s="26"/>
      <c r="AQA32" s="26"/>
      <c r="AQC32" s="26"/>
      <c r="AQE32" s="26"/>
      <c r="AQG32" s="26"/>
      <c r="AQI32" s="26"/>
      <c r="AQK32" s="26"/>
      <c r="AQM32" s="26"/>
      <c r="AQO32" s="26"/>
      <c r="AQQ32" s="26"/>
      <c r="AQS32" s="26"/>
      <c r="AQU32" s="26"/>
      <c r="AQW32" s="26"/>
      <c r="AQY32" s="26"/>
      <c r="ARA32" s="26"/>
      <c r="ARC32" s="26"/>
      <c r="ARE32" s="26"/>
      <c r="ARG32" s="26"/>
      <c r="ARI32" s="26"/>
      <c r="ARK32" s="26"/>
      <c r="ARM32" s="26"/>
      <c r="ARO32" s="26"/>
      <c r="ARQ32" s="26"/>
      <c r="ARS32" s="26"/>
      <c r="ARU32" s="26"/>
      <c r="ARW32" s="26"/>
      <c r="ARY32" s="26"/>
      <c r="ASA32" s="26"/>
      <c r="ASC32" s="26"/>
      <c r="ASE32" s="26"/>
      <c r="ASG32" s="26"/>
      <c r="ASI32" s="26"/>
      <c r="ASK32" s="26"/>
      <c r="ASM32" s="26"/>
      <c r="ASO32" s="26"/>
      <c r="ASQ32" s="26"/>
      <c r="ASS32" s="26"/>
      <c r="ASU32" s="26"/>
      <c r="ASW32" s="26"/>
      <c r="ASY32" s="26"/>
      <c r="ATA32" s="26"/>
      <c r="ATC32" s="26"/>
      <c r="ATE32" s="26"/>
      <c r="ATG32" s="26"/>
      <c r="ATI32" s="26"/>
      <c r="ATK32" s="26"/>
      <c r="ATM32" s="26"/>
      <c r="ATO32" s="26"/>
      <c r="ATQ32" s="26"/>
      <c r="ATS32" s="26"/>
      <c r="ATU32" s="26"/>
      <c r="ATW32" s="26"/>
      <c r="ATY32" s="26"/>
      <c r="AUA32" s="26"/>
      <c r="AUC32" s="26"/>
      <c r="AUE32" s="26"/>
      <c r="AUG32" s="26"/>
      <c r="AUI32" s="26"/>
      <c r="AUK32" s="26"/>
      <c r="AUM32" s="26"/>
      <c r="AUO32" s="26"/>
      <c r="AUQ32" s="26"/>
      <c r="AUS32" s="26"/>
      <c r="AUU32" s="26"/>
      <c r="AUW32" s="26"/>
      <c r="AUY32" s="26"/>
      <c r="AVA32" s="26"/>
      <c r="AVC32" s="26"/>
      <c r="AVE32" s="26"/>
      <c r="AVG32" s="26"/>
      <c r="AVI32" s="26"/>
      <c r="AVK32" s="26"/>
      <c r="AVM32" s="26"/>
      <c r="AVO32" s="26"/>
      <c r="AVQ32" s="26"/>
      <c r="AVS32" s="26"/>
      <c r="AVU32" s="26"/>
      <c r="AVW32" s="26"/>
      <c r="AVY32" s="26"/>
      <c r="AWA32" s="26"/>
      <c r="AWC32" s="26"/>
      <c r="AWE32" s="26"/>
      <c r="AWG32" s="26"/>
      <c r="AWI32" s="26"/>
      <c r="AWK32" s="26"/>
      <c r="AWM32" s="26"/>
      <c r="AWO32" s="26"/>
      <c r="AWQ32" s="26"/>
      <c r="AWS32" s="26"/>
      <c r="AWU32" s="26"/>
      <c r="AWW32" s="26"/>
      <c r="AWY32" s="26"/>
      <c r="AXA32" s="26"/>
      <c r="AXC32" s="26"/>
      <c r="AXE32" s="26"/>
      <c r="AXG32" s="26"/>
      <c r="AXI32" s="26"/>
      <c r="AXK32" s="26"/>
      <c r="AXM32" s="26"/>
      <c r="AXO32" s="26"/>
      <c r="AXQ32" s="26"/>
      <c r="AXS32" s="26"/>
      <c r="AXU32" s="26"/>
      <c r="AXW32" s="26"/>
      <c r="AXY32" s="26"/>
      <c r="AYA32" s="26"/>
      <c r="AYC32" s="26"/>
      <c r="AYE32" s="26"/>
      <c r="AYG32" s="26"/>
      <c r="AYI32" s="26"/>
      <c r="AYK32" s="26"/>
      <c r="AYM32" s="26"/>
      <c r="AYO32" s="26"/>
      <c r="AYQ32" s="26"/>
      <c r="AYS32" s="26"/>
      <c r="AYU32" s="26"/>
      <c r="AYW32" s="26"/>
      <c r="AYY32" s="26"/>
      <c r="AZA32" s="26"/>
      <c r="AZC32" s="26"/>
      <c r="AZE32" s="26"/>
      <c r="AZG32" s="26"/>
      <c r="AZI32" s="26"/>
      <c r="AZK32" s="26"/>
      <c r="AZM32" s="26"/>
      <c r="AZO32" s="26"/>
      <c r="AZQ32" s="26"/>
      <c r="AZS32" s="26"/>
      <c r="AZU32" s="26"/>
      <c r="AZW32" s="26"/>
      <c r="AZY32" s="26"/>
      <c r="BAA32" s="26"/>
      <c r="BAC32" s="26"/>
      <c r="BAE32" s="26"/>
      <c r="BAG32" s="26"/>
      <c r="BAI32" s="26"/>
      <c r="BAK32" s="26"/>
      <c r="BAM32" s="26"/>
      <c r="BAO32" s="26"/>
      <c r="BAQ32" s="26"/>
      <c r="BAS32" s="26"/>
      <c r="BAU32" s="26"/>
      <c r="BAW32" s="26"/>
      <c r="BAY32" s="26"/>
      <c r="BBA32" s="26"/>
      <c r="BBC32" s="26"/>
      <c r="BBE32" s="26"/>
      <c r="BBG32" s="26"/>
      <c r="BBI32" s="26"/>
      <c r="BBK32" s="26"/>
      <c r="BBM32" s="26"/>
      <c r="BBO32" s="26"/>
      <c r="BBQ32" s="26"/>
      <c r="BBS32" s="26"/>
      <c r="BBU32" s="26"/>
      <c r="BBW32" s="26"/>
      <c r="BBY32" s="26"/>
      <c r="BCA32" s="26"/>
      <c r="BCC32" s="26"/>
      <c r="BCE32" s="26"/>
      <c r="BCG32" s="26"/>
      <c r="BCI32" s="26"/>
      <c r="BCK32" s="26"/>
      <c r="BCM32" s="26"/>
      <c r="BCO32" s="26"/>
      <c r="BCQ32" s="26"/>
      <c r="BCS32" s="26"/>
      <c r="BCU32" s="26"/>
      <c r="BCW32" s="26"/>
      <c r="BCY32" s="26"/>
      <c r="BDA32" s="26"/>
      <c r="BDC32" s="26"/>
      <c r="BDE32" s="26"/>
      <c r="BDG32" s="26"/>
      <c r="BDI32" s="26"/>
      <c r="BDK32" s="26"/>
      <c r="BDM32" s="26"/>
      <c r="BDO32" s="26"/>
      <c r="BDQ32" s="26"/>
      <c r="BDS32" s="26"/>
      <c r="BDU32" s="26"/>
      <c r="BDW32" s="26"/>
      <c r="BDY32" s="26"/>
      <c r="BEA32" s="26"/>
      <c r="BEC32" s="26"/>
      <c r="BEE32" s="26"/>
      <c r="BEG32" s="26"/>
      <c r="BEI32" s="26"/>
      <c r="BEK32" s="26"/>
      <c r="BEM32" s="26"/>
      <c r="BEO32" s="26"/>
      <c r="BEQ32" s="26"/>
      <c r="BES32" s="26"/>
      <c r="BEU32" s="26"/>
      <c r="BEW32" s="26"/>
      <c r="BEY32" s="26"/>
      <c r="BFA32" s="26"/>
      <c r="BFC32" s="26"/>
      <c r="BFE32" s="26"/>
      <c r="BFG32" s="26"/>
      <c r="BFI32" s="26"/>
      <c r="BFK32" s="26"/>
      <c r="BFM32" s="26"/>
      <c r="BFO32" s="26"/>
      <c r="BFQ32" s="26"/>
      <c r="BFS32" s="26"/>
      <c r="BFU32" s="26"/>
      <c r="BFW32" s="26"/>
      <c r="BFY32" s="26"/>
      <c r="BGA32" s="26"/>
      <c r="BGC32" s="26"/>
      <c r="BGE32" s="26"/>
      <c r="BGG32" s="26"/>
      <c r="BGI32" s="26"/>
      <c r="BGK32" s="26"/>
      <c r="BGM32" s="26"/>
      <c r="BGO32" s="26"/>
      <c r="BGQ32" s="26"/>
      <c r="BGS32" s="26"/>
      <c r="BGU32" s="26"/>
      <c r="BGW32" s="26"/>
      <c r="BGY32" s="26"/>
      <c r="BHA32" s="26"/>
      <c r="BHC32" s="26"/>
      <c r="BHE32" s="26"/>
      <c r="BHG32" s="26"/>
      <c r="BHI32" s="26"/>
      <c r="BHK32" s="26"/>
      <c r="BHM32" s="26"/>
      <c r="BHO32" s="26"/>
      <c r="BHQ32" s="26"/>
      <c r="BHS32" s="26"/>
      <c r="BHU32" s="26"/>
      <c r="BHW32" s="26"/>
      <c r="BHY32" s="26"/>
      <c r="BIA32" s="26"/>
      <c r="BIC32" s="26"/>
      <c r="BIE32" s="26"/>
      <c r="BIG32" s="26"/>
      <c r="BII32" s="26"/>
      <c r="BIK32" s="26"/>
      <c r="BIM32" s="26"/>
      <c r="BIO32" s="26"/>
      <c r="BIQ32" s="26"/>
      <c r="BIS32" s="26"/>
      <c r="BIU32" s="26"/>
      <c r="BIW32" s="26"/>
      <c r="BIY32" s="26"/>
      <c r="BJA32" s="26"/>
      <c r="BJC32" s="26"/>
      <c r="BJE32" s="26"/>
      <c r="BJG32" s="26"/>
      <c r="BJI32" s="26"/>
      <c r="BJK32" s="26"/>
      <c r="BJM32" s="26"/>
      <c r="BJO32" s="26"/>
      <c r="BJQ32" s="26"/>
      <c r="BJS32" s="26"/>
      <c r="BJU32" s="26"/>
      <c r="BJW32" s="26"/>
      <c r="BJY32" s="26"/>
      <c r="BKA32" s="26"/>
      <c r="BKC32" s="26"/>
      <c r="BKE32" s="26"/>
      <c r="BKG32" s="26"/>
      <c r="BKI32" s="26"/>
      <c r="BKK32" s="26"/>
      <c r="BKM32" s="26"/>
      <c r="BKO32" s="26"/>
      <c r="BKQ32" s="26"/>
      <c r="BKS32" s="26"/>
      <c r="BKU32" s="26"/>
      <c r="BKW32" s="26"/>
      <c r="BKY32" s="26"/>
      <c r="BLA32" s="26"/>
      <c r="BLC32" s="26"/>
      <c r="BLE32" s="26"/>
      <c r="BLG32" s="26"/>
      <c r="BLI32" s="26"/>
      <c r="BLK32" s="26"/>
      <c r="BLM32" s="26"/>
      <c r="BLO32" s="26"/>
      <c r="BLQ32" s="26"/>
      <c r="BLS32" s="26"/>
      <c r="BLU32" s="26"/>
      <c r="BLW32" s="26"/>
      <c r="BLY32" s="26"/>
      <c r="BMA32" s="26"/>
      <c r="BMC32" s="26"/>
      <c r="BME32" s="26"/>
      <c r="BMG32" s="26"/>
      <c r="BMI32" s="26"/>
      <c r="BMK32" s="26"/>
      <c r="BMM32" s="26"/>
      <c r="BMO32" s="26"/>
      <c r="BMQ32" s="26"/>
      <c r="BMS32" s="26"/>
      <c r="BMU32" s="26"/>
      <c r="BMW32" s="26"/>
      <c r="BMY32" s="26"/>
      <c r="BNA32" s="26"/>
      <c r="BNC32" s="26"/>
      <c r="BNE32" s="26"/>
      <c r="BNG32" s="26"/>
      <c r="BNI32" s="26"/>
      <c r="BNK32" s="26"/>
      <c r="BNM32" s="26"/>
      <c r="BNO32" s="26"/>
      <c r="BNQ32" s="26"/>
      <c r="BNS32" s="26"/>
      <c r="BNU32" s="26"/>
      <c r="BNW32" s="26"/>
      <c r="BNY32" s="26"/>
      <c r="BOA32" s="26"/>
      <c r="BOC32" s="26"/>
      <c r="BOE32" s="26"/>
      <c r="BOG32" s="26"/>
      <c r="BOI32" s="26"/>
      <c r="BOK32" s="26"/>
      <c r="BOM32" s="26"/>
      <c r="BOO32" s="26"/>
      <c r="BOQ32" s="26"/>
      <c r="BOS32" s="26"/>
      <c r="BOU32" s="26"/>
      <c r="BOW32" s="26"/>
      <c r="BOY32" s="26"/>
      <c r="BPA32" s="26"/>
      <c r="BPC32" s="26"/>
      <c r="BPE32" s="26"/>
      <c r="BPG32" s="26"/>
      <c r="BPI32" s="26"/>
      <c r="BPK32" s="26"/>
      <c r="BPM32" s="26"/>
      <c r="BPO32" s="26"/>
      <c r="BPQ32" s="26"/>
      <c r="BPS32" s="26"/>
      <c r="BPU32" s="26"/>
      <c r="BPW32" s="26"/>
      <c r="BPY32" s="26"/>
      <c r="BQA32" s="26"/>
      <c r="BQC32" s="26"/>
      <c r="BQE32" s="26"/>
      <c r="BQG32" s="26"/>
      <c r="BQI32" s="26"/>
      <c r="BQK32" s="26"/>
      <c r="BQM32" s="26"/>
      <c r="BQO32" s="26"/>
      <c r="BQQ32" s="26"/>
      <c r="BQS32" s="26"/>
      <c r="BQU32" s="26"/>
      <c r="BQW32" s="26"/>
      <c r="BQY32" s="26"/>
      <c r="BRA32" s="26"/>
      <c r="BRC32" s="26"/>
      <c r="BRE32" s="26"/>
      <c r="BRG32" s="26"/>
      <c r="BRI32" s="26"/>
      <c r="BRK32" s="26"/>
      <c r="BRM32" s="26"/>
      <c r="BRO32" s="26"/>
      <c r="BRQ32" s="26"/>
      <c r="BRS32" s="26"/>
      <c r="BRU32" s="26"/>
      <c r="BRW32" s="26"/>
      <c r="BRY32" s="26"/>
      <c r="BSA32" s="26"/>
      <c r="BSC32" s="26"/>
      <c r="BSE32" s="26"/>
      <c r="BSG32" s="26"/>
      <c r="BSI32" s="26"/>
      <c r="BSK32" s="26"/>
      <c r="BSM32" s="26"/>
      <c r="BSO32" s="26"/>
      <c r="BSQ32" s="26"/>
      <c r="BSS32" s="26"/>
      <c r="BSU32" s="26"/>
      <c r="BSW32" s="26"/>
      <c r="BSY32" s="26"/>
      <c r="BTA32" s="26"/>
      <c r="BTC32" s="26"/>
      <c r="BTE32" s="26"/>
      <c r="BTG32" s="26"/>
      <c r="BTI32" s="26"/>
      <c r="BTK32" s="26"/>
      <c r="BTM32" s="26"/>
      <c r="BTO32" s="26"/>
      <c r="BTQ32" s="26"/>
      <c r="BTS32" s="26"/>
      <c r="BTU32" s="26"/>
      <c r="BTW32" s="26"/>
      <c r="BTY32" s="26"/>
      <c r="BUA32" s="26"/>
      <c r="BUC32" s="26"/>
      <c r="BUE32" s="26"/>
      <c r="BUG32" s="26"/>
      <c r="BUI32" s="26"/>
      <c r="BUK32" s="26"/>
      <c r="BUM32" s="26"/>
      <c r="BUO32" s="26"/>
      <c r="BUQ32" s="26"/>
      <c r="BUS32" s="26"/>
      <c r="BUU32" s="26"/>
      <c r="BUW32" s="26"/>
      <c r="BUY32" s="26"/>
      <c r="BVA32" s="26"/>
      <c r="BVC32" s="26"/>
      <c r="BVE32" s="26"/>
      <c r="BVG32" s="26"/>
      <c r="BVI32" s="26"/>
      <c r="BVK32" s="26"/>
      <c r="BVM32" s="26"/>
      <c r="BVO32" s="26"/>
      <c r="BVQ32" s="26"/>
      <c r="BVS32" s="26"/>
      <c r="BVU32" s="26"/>
      <c r="BVW32" s="26"/>
      <c r="BVY32" s="26"/>
      <c r="BWA32" s="26"/>
      <c r="BWC32" s="26"/>
      <c r="BWE32" s="26"/>
      <c r="BWG32" s="26"/>
      <c r="BWI32" s="26"/>
      <c r="BWK32" s="26"/>
      <c r="BWM32" s="26"/>
      <c r="BWO32" s="26"/>
      <c r="BWQ32" s="26"/>
      <c r="BWS32" s="26"/>
      <c r="BWU32" s="26"/>
      <c r="BWW32" s="26"/>
      <c r="BWY32" s="26"/>
      <c r="BXA32" s="26"/>
      <c r="BXC32" s="26"/>
      <c r="BXE32" s="26"/>
      <c r="BXG32" s="26"/>
      <c r="BXI32" s="26"/>
      <c r="BXK32" s="26"/>
      <c r="BXM32" s="26"/>
      <c r="BXO32" s="26"/>
      <c r="BXQ32" s="26"/>
      <c r="BXS32" s="26"/>
      <c r="BXU32" s="26"/>
      <c r="BXW32" s="26"/>
      <c r="BXY32" s="26"/>
      <c r="BYA32" s="26"/>
      <c r="BYC32" s="26"/>
      <c r="BYE32" s="26"/>
      <c r="BYG32" s="26"/>
      <c r="BYI32" s="26"/>
      <c r="BYK32" s="26"/>
      <c r="BYM32" s="26"/>
      <c r="BYO32" s="26"/>
      <c r="BYQ32" s="26"/>
      <c r="BYS32" s="26"/>
      <c r="BYU32" s="26"/>
      <c r="BYW32" s="26"/>
      <c r="BYY32" s="26"/>
      <c r="BZA32" s="26"/>
      <c r="BZC32" s="26"/>
      <c r="BZE32" s="26"/>
      <c r="BZG32" s="26"/>
      <c r="BZI32" s="26"/>
      <c r="BZK32" s="26"/>
      <c r="BZM32" s="26"/>
      <c r="BZO32" s="26"/>
      <c r="BZQ32" s="26"/>
      <c r="BZS32" s="26"/>
      <c r="BZU32" s="26"/>
      <c r="BZW32" s="26"/>
      <c r="BZY32" s="26"/>
      <c r="CAA32" s="26"/>
      <c r="CAC32" s="26"/>
      <c r="CAE32" s="26"/>
      <c r="CAG32" s="26"/>
      <c r="CAI32" s="26"/>
      <c r="CAK32" s="26"/>
      <c r="CAM32" s="26"/>
      <c r="CAO32" s="26"/>
      <c r="CAQ32" s="26"/>
      <c r="CAS32" s="26"/>
      <c r="CAU32" s="26"/>
      <c r="CAW32" s="26"/>
      <c r="CAY32" s="26"/>
      <c r="CBA32" s="26"/>
      <c r="CBC32" s="26"/>
      <c r="CBE32" s="26"/>
      <c r="CBG32" s="26"/>
      <c r="CBI32" s="26"/>
      <c r="CBK32" s="26"/>
      <c r="CBM32" s="26"/>
      <c r="CBO32" s="26"/>
      <c r="CBQ32" s="26"/>
      <c r="CBS32" s="26"/>
      <c r="CBU32" s="26"/>
      <c r="CBW32" s="26"/>
      <c r="CBY32" s="26"/>
      <c r="CCA32" s="26"/>
      <c r="CCC32" s="26"/>
      <c r="CCE32" s="26"/>
      <c r="CCG32" s="26"/>
      <c r="CCI32" s="26"/>
      <c r="CCK32" s="26"/>
      <c r="CCM32" s="26"/>
      <c r="CCO32" s="26"/>
      <c r="CCQ32" s="26"/>
      <c r="CCS32" s="26"/>
      <c r="CCU32" s="26"/>
      <c r="CCW32" s="26"/>
      <c r="CCY32" s="26"/>
      <c r="CDA32" s="26"/>
      <c r="CDC32" s="26"/>
      <c r="CDE32" s="26"/>
      <c r="CDG32" s="26"/>
      <c r="CDI32" s="26"/>
      <c r="CDK32" s="26"/>
      <c r="CDM32" s="26"/>
      <c r="CDO32" s="26"/>
      <c r="CDQ32" s="26"/>
      <c r="CDS32" s="26"/>
      <c r="CDU32" s="26"/>
      <c r="CDW32" s="26"/>
      <c r="CDY32" s="26"/>
      <c r="CEA32" s="26"/>
      <c r="CEC32" s="26"/>
      <c r="CEE32" s="26"/>
      <c r="CEG32" s="26"/>
      <c r="CEI32" s="26"/>
      <c r="CEK32" s="26"/>
      <c r="CEM32" s="26"/>
      <c r="CEO32" s="26"/>
      <c r="CEQ32" s="26"/>
      <c r="CES32" s="26"/>
      <c r="CEU32" s="26"/>
      <c r="CEW32" s="26"/>
      <c r="CEY32" s="26"/>
      <c r="CFA32" s="26"/>
      <c r="CFC32" s="26"/>
      <c r="CFE32" s="26"/>
      <c r="CFG32" s="26"/>
      <c r="CFI32" s="26"/>
      <c r="CFK32" s="26"/>
      <c r="CFM32" s="26"/>
      <c r="CFO32" s="26"/>
      <c r="CFQ32" s="26"/>
      <c r="CFS32" s="26"/>
      <c r="CFU32" s="26"/>
      <c r="CFW32" s="26"/>
      <c r="CFY32" s="26"/>
      <c r="CGA32" s="26"/>
      <c r="CGC32" s="26"/>
      <c r="CGE32" s="26"/>
      <c r="CGG32" s="26"/>
      <c r="CGI32" s="26"/>
      <c r="CGK32" s="26"/>
      <c r="CGM32" s="26"/>
      <c r="CGO32" s="26"/>
      <c r="CGQ32" s="26"/>
      <c r="CGS32" s="26"/>
      <c r="CGU32" s="26"/>
      <c r="CGW32" s="26"/>
      <c r="CGY32" s="26"/>
      <c r="CHA32" s="26"/>
      <c r="CHC32" s="26"/>
      <c r="CHE32" s="26"/>
      <c r="CHG32" s="26"/>
      <c r="CHI32" s="26"/>
      <c r="CHK32" s="26"/>
      <c r="CHM32" s="26"/>
      <c r="CHO32" s="26"/>
      <c r="CHQ32" s="26"/>
      <c r="CHS32" s="26"/>
      <c r="CHU32" s="26"/>
      <c r="CHW32" s="26"/>
      <c r="CHY32" s="26"/>
      <c r="CIA32" s="26"/>
      <c r="CIC32" s="26"/>
      <c r="CIE32" s="26"/>
      <c r="CIG32" s="26"/>
      <c r="CII32" s="26"/>
      <c r="CIK32" s="26"/>
      <c r="CIM32" s="26"/>
      <c r="CIO32" s="26"/>
      <c r="CIQ32" s="26"/>
      <c r="CIS32" s="26"/>
      <c r="CIU32" s="26"/>
      <c r="CIW32" s="26"/>
      <c r="CIY32" s="26"/>
      <c r="CJA32" s="26"/>
      <c r="CJC32" s="26"/>
      <c r="CJE32" s="26"/>
      <c r="CJG32" s="26"/>
      <c r="CJI32" s="26"/>
      <c r="CJK32" s="26"/>
      <c r="CJM32" s="26"/>
      <c r="CJO32" s="26"/>
      <c r="CJQ32" s="26"/>
      <c r="CJS32" s="26"/>
      <c r="CJU32" s="26"/>
      <c r="CJW32" s="26"/>
      <c r="CJY32" s="26"/>
      <c r="CKA32" s="26"/>
      <c r="CKC32" s="26"/>
      <c r="CKE32" s="26"/>
      <c r="CKG32" s="26"/>
      <c r="CKI32" s="26"/>
      <c r="CKK32" s="26"/>
      <c r="CKM32" s="26"/>
      <c r="CKO32" s="26"/>
      <c r="CKQ32" s="26"/>
      <c r="CKS32" s="26"/>
      <c r="CKU32" s="26"/>
      <c r="CKW32" s="26"/>
      <c r="CKY32" s="26"/>
      <c r="CLA32" s="26"/>
      <c r="CLC32" s="26"/>
      <c r="CLE32" s="26"/>
      <c r="CLG32" s="26"/>
      <c r="CLI32" s="26"/>
      <c r="CLK32" s="26"/>
      <c r="CLM32" s="26"/>
      <c r="CLO32" s="26"/>
      <c r="CLQ32" s="26"/>
      <c r="CLS32" s="26"/>
      <c r="CLU32" s="26"/>
      <c r="CLW32" s="26"/>
      <c r="CLY32" s="26"/>
      <c r="CMA32" s="26"/>
      <c r="CMC32" s="26"/>
      <c r="CME32" s="26"/>
      <c r="CMG32" s="26"/>
      <c r="CMI32" s="26"/>
      <c r="CMK32" s="26"/>
      <c r="CMM32" s="26"/>
      <c r="CMO32" s="26"/>
      <c r="CMQ32" s="26"/>
      <c r="CMS32" s="26"/>
      <c r="CMU32" s="26"/>
      <c r="CMW32" s="26"/>
      <c r="CMY32" s="26"/>
      <c r="CNA32" s="26"/>
      <c r="CNC32" s="26"/>
      <c r="CNE32" s="26"/>
      <c r="CNG32" s="26"/>
      <c r="CNI32" s="26"/>
      <c r="CNK32" s="26"/>
      <c r="CNM32" s="26"/>
      <c r="CNO32" s="26"/>
      <c r="CNQ32" s="26"/>
      <c r="CNS32" s="26"/>
      <c r="CNU32" s="26"/>
      <c r="CNW32" s="26"/>
      <c r="CNY32" s="26"/>
      <c r="COA32" s="26"/>
      <c r="COC32" s="26"/>
      <c r="COE32" s="26"/>
      <c r="COG32" s="26"/>
      <c r="COI32" s="26"/>
      <c r="COK32" s="26"/>
      <c r="COM32" s="26"/>
      <c r="COO32" s="26"/>
      <c r="COQ32" s="26"/>
      <c r="COS32" s="26"/>
      <c r="COU32" s="26"/>
      <c r="COW32" s="26"/>
      <c r="COY32" s="26"/>
      <c r="CPA32" s="26"/>
      <c r="CPC32" s="26"/>
      <c r="CPE32" s="26"/>
      <c r="CPG32" s="26"/>
      <c r="CPI32" s="26"/>
      <c r="CPK32" s="26"/>
      <c r="CPM32" s="26"/>
      <c r="CPO32" s="26"/>
      <c r="CPQ32" s="26"/>
      <c r="CPS32" s="26"/>
      <c r="CPU32" s="26"/>
      <c r="CPW32" s="26"/>
      <c r="CPY32" s="26"/>
      <c r="CQA32" s="26"/>
      <c r="CQC32" s="26"/>
      <c r="CQE32" s="26"/>
      <c r="CQG32" s="26"/>
      <c r="CQI32" s="26"/>
      <c r="CQK32" s="26"/>
      <c r="CQM32" s="26"/>
      <c r="CQO32" s="26"/>
      <c r="CQQ32" s="26"/>
      <c r="CQS32" s="26"/>
      <c r="CQU32" s="26"/>
      <c r="CQW32" s="26"/>
      <c r="CQY32" s="26"/>
      <c r="CRA32" s="26"/>
      <c r="CRC32" s="26"/>
      <c r="CRE32" s="26"/>
      <c r="CRG32" s="26"/>
      <c r="CRI32" s="26"/>
      <c r="CRK32" s="26"/>
      <c r="CRM32" s="26"/>
      <c r="CRO32" s="26"/>
      <c r="CRQ32" s="26"/>
      <c r="CRS32" s="26"/>
      <c r="CRU32" s="26"/>
      <c r="CRW32" s="26"/>
      <c r="CRY32" s="26"/>
      <c r="CSA32" s="26"/>
      <c r="CSC32" s="26"/>
      <c r="CSE32" s="26"/>
      <c r="CSG32" s="26"/>
      <c r="CSI32" s="26"/>
      <c r="CSK32" s="26"/>
      <c r="CSM32" s="26"/>
      <c r="CSO32" s="26"/>
      <c r="CSQ32" s="26"/>
      <c r="CSS32" s="26"/>
      <c r="CSU32" s="26"/>
      <c r="CSW32" s="26"/>
      <c r="CSY32" s="26"/>
      <c r="CTA32" s="26"/>
      <c r="CTC32" s="26"/>
      <c r="CTE32" s="26"/>
      <c r="CTG32" s="26"/>
      <c r="CTI32" s="26"/>
      <c r="CTK32" s="26"/>
      <c r="CTM32" s="26"/>
      <c r="CTO32" s="26"/>
      <c r="CTQ32" s="26"/>
      <c r="CTS32" s="26"/>
      <c r="CTU32" s="26"/>
      <c r="CTW32" s="26"/>
      <c r="CTY32" s="26"/>
      <c r="CUA32" s="26"/>
      <c r="CUC32" s="26"/>
      <c r="CUE32" s="26"/>
      <c r="CUG32" s="26"/>
      <c r="CUI32" s="26"/>
      <c r="CUK32" s="26"/>
      <c r="CUM32" s="26"/>
      <c r="CUO32" s="26"/>
      <c r="CUQ32" s="26"/>
      <c r="CUS32" s="26"/>
      <c r="CUU32" s="26"/>
      <c r="CUW32" s="26"/>
      <c r="CUY32" s="26"/>
      <c r="CVA32" s="26"/>
      <c r="CVC32" s="26"/>
      <c r="CVE32" s="26"/>
      <c r="CVG32" s="26"/>
      <c r="CVI32" s="26"/>
      <c r="CVK32" s="26"/>
      <c r="CVM32" s="26"/>
      <c r="CVO32" s="26"/>
      <c r="CVQ32" s="26"/>
      <c r="CVS32" s="26"/>
      <c r="CVU32" s="26"/>
      <c r="CVW32" s="26"/>
      <c r="CVY32" s="26"/>
      <c r="CWA32" s="26"/>
      <c r="CWC32" s="26"/>
      <c r="CWE32" s="26"/>
      <c r="CWG32" s="26"/>
      <c r="CWI32" s="26"/>
      <c r="CWK32" s="26"/>
      <c r="CWM32" s="26"/>
      <c r="CWO32" s="26"/>
      <c r="CWQ32" s="26"/>
      <c r="CWS32" s="26"/>
      <c r="CWU32" s="26"/>
      <c r="CWW32" s="26"/>
      <c r="CWY32" s="26"/>
      <c r="CXA32" s="26"/>
      <c r="CXC32" s="26"/>
      <c r="CXE32" s="26"/>
      <c r="CXG32" s="26"/>
      <c r="CXI32" s="26"/>
      <c r="CXK32" s="26"/>
      <c r="CXM32" s="26"/>
      <c r="CXO32" s="26"/>
      <c r="CXQ32" s="26"/>
      <c r="CXS32" s="26"/>
      <c r="CXU32" s="26"/>
      <c r="CXW32" s="26"/>
      <c r="CXY32" s="26"/>
      <c r="CYA32" s="26"/>
      <c r="CYC32" s="26"/>
      <c r="CYE32" s="26"/>
      <c r="CYG32" s="26"/>
      <c r="CYI32" s="26"/>
      <c r="CYK32" s="26"/>
      <c r="CYM32" s="26"/>
      <c r="CYO32" s="26"/>
      <c r="CYQ32" s="26"/>
      <c r="CYS32" s="26"/>
      <c r="CYU32" s="26"/>
      <c r="CYW32" s="26"/>
      <c r="CYY32" s="26"/>
      <c r="CZA32" s="26"/>
      <c r="CZC32" s="26"/>
      <c r="CZE32" s="26"/>
      <c r="CZG32" s="26"/>
      <c r="CZI32" s="26"/>
      <c r="CZK32" s="26"/>
      <c r="CZM32" s="26"/>
      <c r="CZO32" s="26"/>
      <c r="CZQ32" s="26"/>
      <c r="CZS32" s="26"/>
      <c r="CZU32" s="26"/>
      <c r="CZW32" s="26"/>
      <c r="CZY32" s="26"/>
      <c r="DAA32" s="26"/>
      <c r="DAC32" s="26"/>
      <c r="DAE32" s="26"/>
      <c r="DAG32" s="26"/>
      <c r="DAI32" s="26"/>
      <c r="DAK32" s="26"/>
      <c r="DAM32" s="26"/>
      <c r="DAO32" s="26"/>
      <c r="DAQ32" s="26"/>
      <c r="DAS32" s="26"/>
      <c r="DAU32" s="26"/>
      <c r="DAW32" s="26"/>
      <c r="DAY32" s="26"/>
      <c r="DBA32" s="26"/>
      <c r="DBC32" s="26"/>
      <c r="DBE32" s="26"/>
      <c r="DBG32" s="26"/>
      <c r="DBI32" s="26"/>
      <c r="DBK32" s="26"/>
      <c r="DBM32" s="26"/>
      <c r="DBO32" s="26"/>
      <c r="DBQ32" s="26"/>
      <c r="DBS32" s="26"/>
      <c r="DBU32" s="26"/>
      <c r="DBW32" s="26"/>
      <c r="DBY32" s="26"/>
      <c r="DCA32" s="26"/>
      <c r="DCC32" s="26"/>
      <c r="DCE32" s="26"/>
      <c r="DCG32" s="26"/>
      <c r="DCI32" s="26"/>
      <c r="DCK32" s="26"/>
      <c r="DCM32" s="26"/>
      <c r="DCO32" s="26"/>
      <c r="DCQ32" s="26"/>
      <c r="DCS32" s="26"/>
      <c r="DCU32" s="26"/>
      <c r="DCW32" s="26"/>
      <c r="DCY32" s="26"/>
      <c r="DDA32" s="26"/>
      <c r="DDC32" s="26"/>
      <c r="DDE32" s="26"/>
      <c r="DDG32" s="26"/>
      <c r="DDI32" s="26"/>
      <c r="DDK32" s="26"/>
      <c r="DDM32" s="26"/>
      <c r="DDO32" s="26"/>
      <c r="DDQ32" s="26"/>
      <c r="DDS32" s="26"/>
      <c r="DDU32" s="26"/>
      <c r="DDW32" s="26"/>
      <c r="DDY32" s="26"/>
      <c r="DEA32" s="26"/>
      <c r="DEC32" s="26"/>
      <c r="DEE32" s="26"/>
      <c r="DEG32" s="26"/>
      <c r="DEI32" s="26"/>
      <c r="DEK32" s="26"/>
      <c r="DEM32" s="26"/>
      <c r="DEO32" s="26"/>
      <c r="DEQ32" s="26"/>
      <c r="DES32" s="26"/>
      <c r="DEU32" s="26"/>
      <c r="DEW32" s="26"/>
      <c r="DEY32" s="26"/>
      <c r="DFA32" s="26"/>
      <c r="DFC32" s="26"/>
      <c r="DFE32" s="26"/>
      <c r="DFG32" s="26"/>
      <c r="DFI32" s="26"/>
      <c r="DFK32" s="26"/>
      <c r="DFM32" s="26"/>
      <c r="DFO32" s="26"/>
      <c r="DFQ32" s="26"/>
      <c r="DFS32" s="26"/>
      <c r="DFU32" s="26"/>
      <c r="DFW32" s="26"/>
      <c r="DFY32" s="26"/>
      <c r="DGA32" s="26"/>
      <c r="DGC32" s="26"/>
      <c r="DGE32" s="26"/>
      <c r="DGG32" s="26"/>
      <c r="DGI32" s="26"/>
      <c r="DGK32" s="26"/>
      <c r="DGM32" s="26"/>
      <c r="DGO32" s="26"/>
      <c r="DGQ32" s="26"/>
      <c r="DGS32" s="26"/>
      <c r="DGU32" s="26"/>
      <c r="DGW32" s="26"/>
      <c r="DGY32" s="26"/>
      <c r="DHA32" s="26"/>
      <c r="DHC32" s="26"/>
      <c r="DHE32" s="26"/>
      <c r="DHG32" s="26"/>
      <c r="DHI32" s="26"/>
      <c r="DHK32" s="26"/>
      <c r="DHM32" s="26"/>
      <c r="DHO32" s="26"/>
      <c r="DHQ32" s="26"/>
      <c r="DHS32" s="26"/>
      <c r="DHU32" s="26"/>
      <c r="DHW32" s="26"/>
      <c r="DHY32" s="26"/>
      <c r="DIA32" s="26"/>
      <c r="DIC32" s="26"/>
      <c r="DIE32" s="26"/>
      <c r="DIG32" s="26"/>
      <c r="DII32" s="26"/>
      <c r="DIK32" s="26"/>
      <c r="DIM32" s="26"/>
      <c r="DIO32" s="26"/>
      <c r="DIQ32" s="26"/>
      <c r="DIS32" s="26"/>
      <c r="DIU32" s="26"/>
      <c r="DIW32" s="26"/>
      <c r="DIY32" s="26"/>
      <c r="DJA32" s="26"/>
      <c r="DJC32" s="26"/>
      <c r="DJE32" s="26"/>
      <c r="DJG32" s="26"/>
      <c r="DJI32" s="26"/>
      <c r="DJK32" s="26"/>
      <c r="DJM32" s="26"/>
      <c r="DJO32" s="26"/>
      <c r="DJQ32" s="26"/>
      <c r="DJS32" s="26"/>
      <c r="DJU32" s="26"/>
      <c r="DJW32" s="26"/>
      <c r="DJY32" s="26"/>
      <c r="DKA32" s="26"/>
      <c r="DKC32" s="26"/>
      <c r="DKE32" s="26"/>
      <c r="DKG32" s="26"/>
      <c r="DKI32" s="26"/>
      <c r="DKK32" s="26"/>
      <c r="DKM32" s="26"/>
      <c r="DKO32" s="26"/>
      <c r="DKQ32" s="26"/>
      <c r="DKS32" s="26"/>
      <c r="DKU32" s="26"/>
      <c r="DKW32" s="26"/>
      <c r="DKY32" s="26"/>
      <c r="DLA32" s="26"/>
      <c r="DLC32" s="26"/>
      <c r="DLE32" s="26"/>
      <c r="DLG32" s="26"/>
      <c r="DLI32" s="26"/>
      <c r="DLK32" s="26"/>
      <c r="DLM32" s="26"/>
      <c r="DLO32" s="26"/>
      <c r="DLQ32" s="26"/>
      <c r="DLS32" s="26"/>
      <c r="DLU32" s="26"/>
      <c r="DLW32" s="26"/>
      <c r="DLY32" s="26"/>
      <c r="DMA32" s="26"/>
      <c r="DMC32" s="26"/>
      <c r="DME32" s="26"/>
      <c r="DMG32" s="26"/>
      <c r="DMI32" s="26"/>
      <c r="DMK32" s="26"/>
      <c r="DMM32" s="26"/>
      <c r="DMO32" s="26"/>
      <c r="DMQ32" s="26"/>
      <c r="DMS32" s="26"/>
      <c r="DMU32" s="26"/>
      <c r="DMW32" s="26"/>
      <c r="DMY32" s="26"/>
      <c r="DNA32" s="26"/>
      <c r="DNC32" s="26"/>
      <c r="DNE32" s="26"/>
      <c r="DNG32" s="26"/>
      <c r="DNI32" s="26"/>
      <c r="DNK32" s="26"/>
      <c r="DNM32" s="26"/>
      <c r="DNO32" s="26"/>
      <c r="DNQ32" s="26"/>
      <c r="DNS32" s="26"/>
      <c r="DNU32" s="26"/>
      <c r="DNW32" s="26"/>
      <c r="DNY32" s="26"/>
      <c r="DOA32" s="26"/>
      <c r="DOC32" s="26"/>
      <c r="DOE32" s="26"/>
      <c r="DOG32" s="26"/>
      <c r="DOI32" s="26"/>
      <c r="DOK32" s="26"/>
      <c r="DOM32" s="26"/>
      <c r="DOO32" s="26"/>
      <c r="DOQ32" s="26"/>
      <c r="DOS32" s="26"/>
      <c r="DOU32" s="26"/>
      <c r="DOW32" s="26"/>
      <c r="DOY32" s="26"/>
      <c r="DPA32" s="26"/>
      <c r="DPC32" s="26"/>
      <c r="DPE32" s="26"/>
      <c r="DPG32" s="26"/>
      <c r="DPI32" s="26"/>
      <c r="DPK32" s="26"/>
      <c r="DPM32" s="26"/>
      <c r="DPO32" s="26"/>
      <c r="DPQ32" s="26"/>
      <c r="DPS32" s="26"/>
      <c r="DPU32" s="26"/>
      <c r="DPW32" s="26"/>
      <c r="DPY32" s="26"/>
      <c r="DQA32" s="26"/>
      <c r="DQC32" s="26"/>
      <c r="DQE32" s="26"/>
      <c r="DQG32" s="26"/>
      <c r="DQI32" s="26"/>
      <c r="DQK32" s="26"/>
      <c r="DQM32" s="26"/>
      <c r="DQO32" s="26"/>
      <c r="DQQ32" s="26"/>
      <c r="DQS32" s="26"/>
      <c r="DQU32" s="26"/>
      <c r="DQW32" s="26"/>
      <c r="DQY32" s="26"/>
      <c r="DRA32" s="26"/>
      <c r="DRC32" s="26"/>
      <c r="DRE32" s="26"/>
      <c r="DRG32" s="26"/>
      <c r="DRI32" s="26"/>
      <c r="DRK32" s="26"/>
      <c r="DRM32" s="26"/>
      <c r="DRO32" s="26"/>
      <c r="DRQ32" s="26"/>
      <c r="DRS32" s="26"/>
      <c r="DRU32" s="26"/>
      <c r="DRW32" s="26"/>
      <c r="DRY32" s="26"/>
      <c r="DSA32" s="26"/>
      <c r="DSC32" s="26"/>
      <c r="DSE32" s="26"/>
      <c r="DSG32" s="26"/>
      <c r="DSI32" s="26"/>
      <c r="DSK32" s="26"/>
      <c r="DSM32" s="26"/>
      <c r="DSO32" s="26"/>
      <c r="DSQ32" s="26"/>
      <c r="DSS32" s="26"/>
      <c r="DSU32" s="26"/>
      <c r="DSW32" s="26"/>
      <c r="DSY32" s="26"/>
      <c r="DTA32" s="26"/>
      <c r="DTC32" s="26"/>
      <c r="DTE32" s="26"/>
      <c r="DTG32" s="26"/>
      <c r="DTI32" s="26"/>
      <c r="DTK32" s="26"/>
      <c r="DTM32" s="26"/>
      <c r="DTO32" s="26"/>
      <c r="DTQ32" s="26"/>
      <c r="DTS32" s="26"/>
      <c r="DTU32" s="26"/>
      <c r="DTW32" s="26"/>
      <c r="DTY32" s="26"/>
      <c r="DUA32" s="26"/>
      <c r="DUC32" s="26"/>
      <c r="DUE32" s="26"/>
      <c r="DUG32" s="26"/>
      <c r="DUI32" s="26"/>
      <c r="DUK32" s="26"/>
      <c r="DUM32" s="26"/>
      <c r="DUO32" s="26"/>
      <c r="DUQ32" s="26"/>
      <c r="DUS32" s="26"/>
      <c r="DUU32" s="26"/>
      <c r="DUW32" s="26"/>
      <c r="DUY32" s="26"/>
      <c r="DVA32" s="26"/>
      <c r="DVC32" s="26"/>
      <c r="DVE32" s="26"/>
      <c r="DVG32" s="26"/>
      <c r="DVI32" s="26"/>
      <c r="DVK32" s="26"/>
      <c r="DVM32" s="26"/>
      <c r="DVO32" s="26"/>
      <c r="DVQ32" s="26"/>
      <c r="DVS32" s="26"/>
      <c r="DVU32" s="26"/>
      <c r="DVW32" s="26"/>
      <c r="DVY32" s="26"/>
      <c r="DWA32" s="26"/>
      <c r="DWC32" s="26"/>
      <c r="DWE32" s="26"/>
      <c r="DWG32" s="26"/>
      <c r="DWI32" s="26"/>
      <c r="DWK32" s="26"/>
      <c r="DWM32" s="26"/>
      <c r="DWO32" s="26"/>
      <c r="DWQ32" s="26"/>
      <c r="DWS32" s="26"/>
      <c r="DWU32" s="26"/>
      <c r="DWW32" s="26"/>
      <c r="DWY32" s="26"/>
      <c r="DXA32" s="26"/>
      <c r="DXC32" s="26"/>
      <c r="DXE32" s="26"/>
      <c r="DXG32" s="26"/>
      <c r="DXI32" s="26"/>
      <c r="DXK32" s="26"/>
      <c r="DXM32" s="26"/>
      <c r="DXO32" s="26"/>
      <c r="DXQ32" s="26"/>
      <c r="DXS32" s="26"/>
      <c r="DXU32" s="26"/>
      <c r="DXW32" s="26"/>
      <c r="DXY32" s="26"/>
      <c r="DYA32" s="26"/>
      <c r="DYC32" s="26"/>
      <c r="DYE32" s="26"/>
      <c r="DYG32" s="26"/>
      <c r="DYI32" s="26"/>
      <c r="DYK32" s="26"/>
      <c r="DYM32" s="26"/>
      <c r="DYO32" s="26"/>
      <c r="DYQ32" s="26"/>
      <c r="DYS32" s="26"/>
      <c r="DYU32" s="26"/>
      <c r="DYW32" s="26"/>
      <c r="DYY32" s="26"/>
      <c r="DZA32" s="26"/>
      <c r="DZC32" s="26"/>
      <c r="DZE32" s="26"/>
      <c r="DZG32" s="26"/>
      <c r="DZI32" s="26"/>
      <c r="DZK32" s="26"/>
      <c r="DZM32" s="26"/>
      <c r="DZO32" s="26"/>
      <c r="DZQ32" s="26"/>
      <c r="DZS32" s="26"/>
      <c r="DZU32" s="26"/>
      <c r="DZW32" s="26"/>
      <c r="DZY32" s="26"/>
      <c r="EAA32" s="26"/>
      <c r="EAC32" s="26"/>
      <c r="EAE32" s="26"/>
      <c r="EAG32" s="26"/>
      <c r="EAI32" s="26"/>
      <c r="EAK32" s="26"/>
      <c r="EAM32" s="26"/>
      <c r="EAO32" s="26"/>
      <c r="EAQ32" s="26"/>
      <c r="EAS32" s="26"/>
      <c r="EAU32" s="26"/>
      <c r="EAW32" s="26"/>
      <c r="EAY32" s="26"/>
      <c r="EBA32" s="26"/>
      <c r="EBC32" s="26"/>
      <c r="EBE32" s="26"/>
      <c r="EBG32" s="26"/>
      <c r="EBI32" s="26"/>
      <c r="EBK32" s="26"/>
      <c r="EBM32" s="26"/>
      <c r="EBO32" s="26"/>
      <c r="EBQ32" s="26"/>
      <c r="EBS32" s="26"/>
      <c r="EBU32" s="26"/>
      <c r="EBW32" s="26"/>
      <c r="EBY32" s="26"/>
      <c r="ECA32" s="26"/>
      <c r="ECC32" s="26"/>
      <c r="ECE32" s="26"/>
      <c r="ECG32" s="26"/>
      <c r="ECI32" s="26"/>
      <c r="ECK32" s="26"/>
      <c r="ECM32" s="26"/>
      <c r="ECO32" s="26"/>
      <c r="ECQ32" s="26"/>
      <c r="ECS32" s="26"/>
      <c r="ECU32" s="26"/>
      <c r="ECW32" s="26"/>
      <c r="ECY32" s="26"/>
      <c r="EDA32" s="26"/>
      <c r="EDC32" s="26"/>
      <c r="EDE32" s="26"/>
      <c r="EDG32" s="26"/>
      <c r="EDI32" s="26"/>
      <c r="EDK32" s="26"/>
      <c r="EDM32" s="26"/>
      <c r="EDO32" s="26"/>
      <c r="EDQ32" s="26"/>
      <c r="EDS32" s="26"/>
      <c r="EDU32" s="26"/>
      <c r="EDW32" s="26"/>
      <c r="EDY32" s="26"/>
      <c r="EEA32" s="26"/>
      <c r="EEC32" s="26"/>
      <c r="EEE32" s="26"/>
      <c r="EEG32" s="26"/>
      <c r="EEI32" s="26"/>
      <c r="EEK32" s="26"/>
      <c r="EEM32" s="26"/>
      <c r="EEO32" s="26"/>
      <c r="EEQ32" s="26"/>
      <c r="EES32" s="26"/>
      <c r="EEU32" s="26"/>
      <c r="EEW32" s="26"/>
      <c r="EEY32" s="26"/>
      <c r="EFA32" s="26"/>
      <c r="EFC32" s="26"/>
      <c r="EFE32" s="26"/>
      <c r="EFG32" s="26"/>
      <c r="EFI32" s="26"/>
      <c r="EFK32" s="26"/>
      <c r="EFM32" s="26"/>
      <c r="EFO32" s="26"/>
      <c r="EFQ32" s="26"/>
      <c r="EFS32" s="26"/>
      <c r="EFU32" s="26"/>
      <c r="EFW32" s="26"/>
      <c r="EFY32" s="26"/>
      <c r="EGA32" s="26"/>
      <c r="EGC32" s="26"/>
      <c r="EGE32" s="26"/>
      <c r="EGG32" s="26"/>
      <c r="EGI32" s="26"/>
      <c r="EGK32" s="26"/>
      <c r="EGM32" s="26"/>
      <c r="EGO32" s="26"/>
      <c r="EGQ32" s="26"/>
      <c r="EGS32" s="26"/>
      <c r="EGU32" s="26"/>
      <c r="EGW32" s="26"/>
      <c r="EGY32" s="26"/>
      <c r="EHA32" s="26"/>
      <c r="EHC32" s="26"/>
      <c r="EHE32" s="26"/>
      <c r="EHG32" s="26"/>
      <c r="EHI32" s="26"/>
      <c r="EHK32" s="26"/>
      <c r="EHM32" s="26"/>
      <c r="EHO32" s="26"/>
      <c r="EHQ32" s="26"/>
      <c r="EHS32" s="26"/>
      <c r="EHU32" s="26"/>
      <c r="EHW32" s="26"/>
      <c r="EHY32" s="26"/>
      <c r="EIA32" s="26"/>
      <c r="EIC32" s="26"/>
      <c r="EIE32" s="26"/>
      <c r="EIG32" s="26"/>
      <c r="EII32" s="26"/>
      <c r="EIK32" s="26"/>
      <c r="EIM32" s="26"/>
      <c r="EIO32" s="26"/>
      <c r="EIQ32" s="26"/>
      <c r="EIS32" s="26"/>
      <c r="EIU32" s="26"/>
      <c r="EIW32" s="26"/>
      <c r="EIY32" s="26"/>
      <c r="EJA32" s="26"/>
      <c r="EJC32" s="26"/>
      <c r="EJE32" s="26"/>
      <c r="EJG32" s="26"/>
      <c r="EJI32" s="26"/>
      <c r="EJK32" s="26"/>
      <c r="EJM32" s="26"/>
      <c r="EJO32" s="26"/>
      <c r="EJQ32" s="26"/>
      <c r="EJS32" s="26"/>
      <c r="EJU32" s="26"/>
      <c r="EJW32" s="26"/>
      <c r="EJY32" s="26"/>
      <c r="EKA32" s="26"/>
      <c r="EKC32" s="26"/>
      <c r="EKE32" s="26"/>
      <c r="EKG32" s="26"/>
      <c r="EKI32" s="26"/>
      <c r="EKK32" s="26"/>
      <c r="EKM32" s="26"/>
      <c r="EKO32" s="26"/>
      <c r="EKQ32" s="26"/>
      <c r="EKS32" s="26"/>
      <c r="EKU32" s="26"/>
      <c r="EKW32" s="26"/>
      <c r="EKY32" s="26"/>
      <c r="ELA32" s="26"/>
      <c r="ELC32" s="26"/>
      <c r="ELE32" s="26"/>
      <c r="ELG32" s="26"/>
      <c r="ELI32" s="26"/>
      <c r="ELK32" s="26"/>
      <c r="ELM32" s="26"/>
      <c r="ELO32" s="26"/>
      <c r="ELQ32" s="26"/>
      <c r="ELS32" s="26"/>
      <c r="ELU32" s="26"/>
      <c r="ELW32" s="26"/>
      <c r="ELY32" s="26"/>
      <c r="EMA32" s="26"/>
      <c r="EMC32" s="26"/>
      <c r="EME32" s="26"/>
      <c r="EMG32" s="26"/>
      <c r="EMI32" s="26"/>
      <c r="EMK32" s="26"/>
      <c r="EMM32" s="26"/>
      <c r="EMO32" s="26"/>
      <c r="EMQ32" s="26"/>
      <c r="EMS32" s="26"/>
      <c r="EMU32" s="26"/>
      <c r="EMW32" s="26"/>
      <c r="EMY32" s="26"/>
      <c r="ENA32" s="26"/>
      <c r="ENC32" s="26"/>
      <c r="ENE32" s="26"/>
      <c r="ENG32" s="26"/>
      <c r="ENI32" s="26"/>
      <c r="ENK32" s="26"/>
      <c r="ENM32" s="26"/>
      <c r="ENO32" s="26"/>
      <c r="ENQ32" s="26"/>
      <c r="ENS32" s="26"/>
      <c r="ENU32" s="26"/>
      <c r="ENW32" s="26"/>
      <c r="ENY32" s="26"/>
      <c r="EOA32" s="26"/>
      <c r="EOC32" s="26"/>
      <c r="EOE32" s="26"/>
      <c r="EOG32" s="26"/>
      <c r="EOI32" s="26"/>
      <c r="EOK32" s="26"/>
      <c r="EOM32" s="26"/>
      <c r="EOO32" s="26"/>
      <c r="EOQ32" s="26"/>
      <c r="EOS32" s="26"/>
      <c r="EOU32" s="26"/>
      <c r="EOW32" s="26"/>
      <c r="EOY32" s="26"/>
      <c r="EPA32" s="26"/>
      <c r="EPC32" s="26"/>
      <c r="EPE32" s="26"/>
      <c r="EPG32" s="26"/>
      <c r="EPI32" s="26"/>
      <c r="EPK32" s="26"/>
      <c r="EPM32" s="26"/>
      <c r="EPO32" s="26"/>
      <c r="EPQ32" s="26"/>
      <c r="EPS32" s="26"/>
      <c r="EPU32" s="26"/>
      <c r="EPW32" s="26"/>
      <c r="EPY32" s="26"/>
      <c r="EQA32" s="26"/>
      <c r="EQC32" s="26"/>
      <c r="EQE32" s="26"/>
      <c r="EQG32" s="26"/>
      <c r="EQI32" s="26"/>
      <c r="EQK32" s="26"/>
      <c r="EQM32" s="26"/>
      <c r="EQO32" s="26"/>
      <c r="EQQ32" s="26"/>
      <c r="EQS32" s="26"/>
      <c r="EQU32" s="26"/>
      <c r="EQW32" s="26"/>
      <c r="EQY32" s="26"/>
      <c r="ERA32" s="26"/>
      <c r="ERC32" s="26"/>
      <c r="ERE32" s="26"/>
      <c r="ERG32" s="26"/>
      <c r="ERI32" s="26"/>
      <c r="ERK32" s="26"/>
      <c r="ERM32" s="26"/>
      <c r="ERO32" s="26"/>
      <c r="ERQ32" s="26"/>
      <c r="ERS32" s="26"/>
      <c r="ERU32" s="26"/>
      <c r="ERW32" s="26"/>
      <c r="ERY32" s="26"/>
      <c r="ESA32" s="26"/>
      <c r="ESC32" s="26"/>
      <c r="ESE32" s="26"/>
      <c r="ESG32" s="26"/>
      <c r="ESI32" s="26"/>
      <c r="ESK32" s="26"/>
      <c r="ESM32" s="26"/>
      <c r="ESO32" s="26"/>
      <c r="ESQ32" s="26"/>
      <c r="ESS32" s="26"/>
      <c r="ESU32" s="26"/>
      <c r="ESW32" s="26"/>
      <c r="ESY32" s="26"/>
      <c r="ETA32" s="26"/>
      <c r="ETC32" s="26"/>
      <c r="ETE32" s="26"/>
      <c r="ETG32" s="26"/>
      <c r="ETI32" s="26"/>
      <c r="ETK32" s="26"/>
      <c r="ETM32" s="26"/>
      <c r="ETO32" s="26"/>
      <c r="ETQ32" s="26"/>
      <c r="ETS32" s="26"/>
      <c r="ETU32" s="26"/>
      <c r="ETW32" s="26"/>
      <c r="ETY32" s="26"/>
      <c r="EUA32" s="26"/>
      <c r="EUC32" s="26"/>
      <c r="EUE32" s="26"/>
      <c r="EUG32" s="26"/>
      <c r="EUI32" s="26"/>
      <c r="EUK32" s="26"/>
      <c r="EUM32" s="26"/>
      <c r="EUO32" s="26"/>
      <c r="EUQ32" s="26"/>
      <c r="EUS32" s="26"/>
      <c r="EUU32" s="26"/>
      <c r="EUW32" s="26"/>
      <c r="EUY32" s="26"/>
      <c r="EVA32" s="26"/>
      <c r="EVC32" s="26"/>
      <c r="EVE32" s="26"/>
      <c r="EVG32" s="26"/>
      <c r="EVI32" s="26"/>
      <c r="EVK32" s="26"/>
      <c r="EVM32" s="26"/>
      <c r="EVO32" s="26"/>
      <c r="EVQ32" s="26"/>
      <c r="EVS32" s="26"/>
      <c r="EVU32" s="26"/>
      <c r="EVW32" s="26"/>
      <c r="EVY32" s="26"/>
      <c r="EWA32" s="26"/>
      <c r="EWC32" s="26"/>
      <c r="EWE32" s="26"/>
      <c r="EWG32" s="26"/>
      <c r="EWI32" s="26"/>
      <c r="EWK32" s="26"/>
      <c r="EWM32" s="26"/>
      <c r="EWO32" s="26"/>
      <c r="EWQ32" s="26"/>
      <c r="EWS32" s="26"/>
      <c r="EWU32" s="26"/>
      <c r="EWW32" s="26"/>
      <c r="EWY32" s="26"/>
      <c r="EXA32" s="26"/>
      <c r="EXC32" s="26"/>
      <c r="EXE32" s="26"/>
      <c r="EXG32" s="26"/>
      <c r="EXI32" s="26"/>
      <c r="EXK32" s="26"/>
      <c r="EXM32" s="26"/>
      <c r="EXO32" s="26"/>
      <c r="EXQ32" s="26"/>
      <c r="EXS32" s="26"/>
      <c r="EXU32" s="26"/>
      <c r="EXW32" s="26"/>
      <c r="EXY32" s="26"/>
      <c r="EYA32" s="26"/>
      <c r="EYC32" s="26"/>
      <c r="EYE32" s="26"/>
      <c r="EYG32" s="26"/>
      <c r="EYI32" s="26"/>
      <c r="EYK32" s="26"/>
      <c r="EYM32" s="26"/>
      <c r="EYO32" s="26"/>
      <c r="EYQ32" s="26"/>
      <c r="EYS32" s="26"/>
      <c r="EYU32" s="26"/>
      <c r="EYW32" s="26"/>
      <c r="EYY32" s="26"/>
      <c r="EZA32" s="26"/>
      <c r="EZC32" s="26"/>
      <c r="EZE32" s="26"/>
      <c r="EZG32" s="26"/>
      <c r="EZI32" s="26"/>
      <c r="EZK32" s="26"/>
      <c r="EZM32" s="26"/>
      <c r="EZO32" s="26"/>
      <c r="EZQ32" s="26"/>
      <c r="EZS32" s="26"/>
      <c r="EZU32" s="26"/>
      <c r="EZW32" s="26"/>
      <c r="EZY32" s="26"/>
      <c r="FAA32" s="26"/>
      <c r="FAC32" s="26"/>
      <c r="FAE32" s="26"/>
      <c r="FAG32" s="26"/>
      <c r="FAI32" s="26"/>
      <c r="FAK32" s="26"/>
      <c r="FAM32" s="26"/>
      <c r="FAO32" s="26"/>
      <c r="FAQ32" s="26"/>
      <c r="FAS32" s="26"/>
      <c r="FAU32" s="26"/>
      <c r="FAW32" s="26"/>
      <c r="FAY32" s="26"/>
      <c r="FBA32" s="26"/>
      <c r="FBC32" s="26"/>
      <c r="FBE32" s="26"/>
      <c r="FBG32" s="26"/>
      <c r="FBI32" s="26"/>
      <c r="FBK32" s="26"/>
      <c r="FBM32" s="26"/>
      <c r="FBO32" s="26"/>
      <c r="FBQ32" s="26"/>
      <c r="FBS32" s="26"/>
      <c r="FBU32" s="26"/>
      <c r="FBW32" s="26"/>
      <c r="FBY32" s="26"/>
      <c r="FCA32" s="26"/>
      <c r="FCC32" s="26"/>
      <c r="FCE32" s="26"/>
      <c r="FCG32" s="26"/>
      <c r="FCI32" s="26"/>
      <c r="FCK32" s="26"/>
      <c r="FCM32" s="26"/>
      <c r="FCO32" s="26"/>
      <c r="FCQ32" s="26"/>
      <c r="FCS32" s="26"/>
      <c r="FCU32" s="26"/>
      <c r="FCW32" s="26"/>
      <c r="FCY32" s="26"/>
      <c r="FDA32" s="26"/>
      <c r="FDC32" s="26"/>
      <c r="FDE32" s="26"/>
      <c r="FDG32" s="26"/>
      <c r="FDI32" s="26"/>
      <c r="FDK32" s="26"/>
      <c r="FDM32" s="26"/>
      <c r="FDO32" s="26"/>
      <c r="FDQ32" s="26"/>
      <c r="FDS32" s="26"/>
      <c r="FDU32" s="26"/>
      <c r="FDW32" s="26"/>
      <c r="FDY32" s="26"/>
      <c r="FEA32" s="26"/>
      <c r="FEC32" s="26"/>
      <c r="FEE32" s="26"/>
      <c r="FEG32" s="26"/>
      <c r="FEI32" s="26"/>
      <c r="FEK32" s="26"/>
      <c r="FEM32" s="26"/>
      <c r="FEO32" s="26"/>
      <c r="FEQ32" s="26"/>
      <c r="FES32" s="26"/>
      <c r="FEU32" s="26"/>
      <c r="FEW32" s="26"/>
      <c r="FEY32" s="26"/>
      <c r="FFA32" s="26"/>
      <c r="FFC32" s="26"/>
      <c r="FFE32" s="26"/>
      <c r="FFG32" s="26"/>
      <c r="FFI32" s="26"/>
      <c r="FFK32" s="26"/>
      <c r="FFM32" s="26"/>
      <c r="FFO32" s="26"/>
      <c r="FFQ32" s="26"/>
      <c r="FFS32" s="26"/>
      <c r="FFU32" s="26"/>
      <c r="FFW32" s="26"/>
      <c r="FFY32" s="26"/>
      <c r="FGA32" s="26"/>
      <c r="FGC32" s="26"/>
      <c r="FGE32" s="26"/>
      <c r="FGG32" s="26"/>
      <c r="FGI32" s="26"/>
      <c r="FGK32" s="26"/>
      <c r="FGM32" s="26"/>
      <c r="FGO32" s="26"/>
      <c r="FGQ32" s="26"/>
      <c r="FGS32" s="26"/>
      <c r="FGU32" s="26"/>
      <c r="FGW32" s="26"/>
      <c r="FGY32" s="26"/>
      <c r="FHA32" s="26"/>
      <c r="FHC32" s="26"/>
      <c r="FHE32" s="26"/>
      <c r="FHG32" s="26"/>
      <c r="FHI32" s="26"/>
      <c r="FHK32" s="26"/>
      <c r="FHM32" s="26"/>
      <c r="FHO32" s="26"/>
      <c r="FHQ32" s="26"/>
      <c r="FHS32" s="26"/>
      <c r="FHU32" s="26"/>
      <c r="FHW32" s="26"/>
      <c r="FHY32" s="26"/>
      <c r="FIA32" s="26"/>
      <c r="FIC32" s="26"/>
      <c r="FIE32" s="26"/>
      <c r="FIG32" s="26"/>
      <c r="FII32" s="26"/>
      <c r="FIK32" s="26"/>
      <c r="FIM32" s="26"/>
      <c r="FIO32" s="26"/>
      <c r="FIQ32" s="26"/>
      <c r="FIS32" s="26"/>
      <c r="FIU32" s="26"/>
      <c r="FIW32" s="26"/>
      <c r="FIY32" s="26"/>
      <c r="FJA32" s="26"/>
      <c r="FJC32" s="26"/>
      <c r="FJE32" s="26"/>
      <c r="FJG32" s="26"/>
      <c r="FJI32" s="26"/>
      <c r="FJK32" s="26"/>
      <c r="FJM32" s="26"/>
      <c r="FJO32" s="26"/>
      <c r="FJQ32" s="26"/>
      <c r="FJS32" s="26"/>
      <c r="FJU32" s="26"/>
      <c r="FJW32" s="26"/>
      <c r="FJY32" s="26"/>
      <c r="FKA32" s="26"/>
      <c r="FKC32" s="26"/>
      <c r="FKE32" s="26"/>
      <c r="FKG32" s="26"/>
      <c r="FKI32" s="26"/>
      <c r="FKK32" s="26"/>
      <c r="FKM32" s="26"/>
      <c r="FKO32" s="26"/>
      <c r="FKQ32" s="26"/>
      <c r="FKS32" s="26"/>
      <c r="FKU32" s="26"/>
      <c r="FKW32" s="26"/>
      <c r="FKY32" s="26"/>
      <c r="FLA32" s="26"/>
      <c r="FLC32" s="26"/>
      <c r="FLE32" s="26"/>
      <c r="FLG32" s="26"/>
      <c r="FLI32" s="26"/>
      <c r="FLK32" s="26"/>
      <c r="FLM32" s="26"/>
      <c r="FLO32" s="26"/>
      <c r="FLQ32" s="26"/>
      <c r="FLS32" s="26"/>
      <c r="FLU32" s="26"/>
      <c r="FLW32" s="26"/>
      <c r="FLY32" s="26"/>
      <c r="FMA32" s="26"/>
      <c r="FMC32" s="26"/>
      <c r="FME32" s="26"/>
      <c r="FMG32" s="26"/>
      <c r="FMI32" s="26"/>
      <c r="FMK32" s="26"/>
      <c r="FMM32" s="26"/>
      <c r="FMO32" s="26"/>
      <c r="FMQ32" s="26"/>
      <c r="FMS32" s="26"/>
      <c r="FMU32" s="26"/>
      <c r="FMW32" s="26"/>
      <c r="FMY32" s="26"/>
      <c r="FNA32" s="26"/>
      <c r="FNC32" s="26"/>
      <c r="FNE32" s="26"/>
      <c r="FNG32" s="26"/>
      <c r="FNI32" s="26"/>
      <c r="FNK32" s="26"/>
      <c r="FNM32" s="26"/>
      <c r="FNO32" s="26"/>
      <c r="FNQ32" s="26"/>
      <c r="FNS32" s="26"/>
      <c r="FNU32" s="26"/>
      <c r="FNW32" s="26"/>
      <c r="FNY32" s="26"/>
      <c r="FOA32" s="26"/>
      <c r="FOC32" s="26"/>
      <c r="FOE32" s="26"/>
      <c r="FOG32" s="26"/>
      <c r="FOI32" s="26"/>
      <c r="FOK32" s="26"/>
      <c r="FOM32" s="26"/>
      <c r="FOO32" s="26"/>
      <c r="FOQ32" s="26"/>
      <c r="FOS32" s="26"/>
      <c r="FOU32" s="26"/>
      <c r="FOW32" s="26"/>
      <c r="FOY32" s="26"/>
      <c r="FPA32" s="26"/>
      <c r="FPC32" s="26"/>
      <c r="FPE32" s="26"/>
      <c r="FPG32" s="26"/>
      <c r="FPI32" s="26"/>
      <c r="FPK32" s="26"/>
      <c r="FPM32" s="26"/>
      <c r="FPO32" s="26"/>
      <c r="FPQ32" s="26"/>
      <c r="FPS32" s="26"/>
      <c r="FPU32" s="26"/>
      <c r="FPW32" s="26"/>
      <c r="FPY32" s="26"/>
      <c r="FQA32" s="26"/>
      <c r="FQC32" s="26"/>
      <c r="FQE32" s="26"/>
      <c r="FQG32" s="26"/>
      <c r="FQI32" s="26"/>
      <c r="FQK32" s="26"/>
      <c r="FQM32" s="26"/>
      <c r="FQO32" s="26"/>
      <c r="FQQ32" s="26"/>
      <c r="FQS32" s="26"/>
      <c r="FQU32" s="26"/>
      <c r="FQW32" s="26"/>
      <c r="FQY32" s="26"/>
      <c r="FRA32" s="26"/>
      <c r="FRC32" s="26"/>
      <c r="FRE32" s="26"/>
      <c r="FRG32" s="26"/>
      <c r="FRI32" s="26"/>
      <c r="FRK32" s="26"/>
      <c r="FRM32" s="26"/>
      <c r="FRO32" s="26"/>
      <c r="FRQ32" s="26"/>
      <c r="FRS32" s="26"/>
      <c r="FRU32" s="26"/>
      <c r="FRW32" s="26"/>
      <c r="FRY32" s="26"/>
      <c r="FSA32" s="26"/>
      <c r="FSC32" s="26"/>
      <c r="FSE32" s="26"/>
      <c r="FSG32" s="26"/>
      <c r="FSI32" s="26"/>
      <c r="FSK32" s="26"/>
      <c r="FSM32" s="26"/>
      <c r="FSO32" s="26"/>
      <c r="FSQ32" s="26"/>
      <c r="FSS32" s="26"/>
      <c r="FSU32" s="26"/>
      <c r="FSW32" s="26"/>
      <c r="FSY32" s="26"/>
      <c r="FTA32" s="26"/>
      <c r="FTC32" s="26"/>
      <c r="FTE32" s="26"/>
      <c r="FTG32" s="26"/>
      <c r="FTI32" s="26"/>
      <c r="FTK32" s="26"/>
      <c r="FTM32" s="26"/>
      <c r="FTO32" s="26"/>
      <c r="FTQ32" s="26"/>
      <c r="FTS32" s="26"/>
      <c r="FTU32" s="26"/>
      <c r="FTW32" s="26"/>
      <c r="FTY32" s="26"/>
      <c r="FUA32" s="26"/>
      <c r="FUC32" s="26"/>
      <c r="FUE32" s="26"/>
      <c r="FUG32" s="26"/>
      <c r="FUI32" s="26"/>
      <c r="FUK32" s="26"/>
      <c r="FUM32" s="26"/>
      <c r="FUO32" s="26"/>
      <c r="FUQ32" s="26"/>
      <c r="FUS32" s="26"/>
      <c r="FUU32" s="26"/>
      <c r="FUW32" s="26"/>
      <c r="FUY32" s="26"/>
      <c r="FVA32" s="26"/>
      <c r="FVC32" s="26"/>
      <c r="FVE32" s="26"/>
      <c r="FVG32" s="26"/>
      <c r="FVI32" s="26"/>
      <c r="FVK32" s="26"/>
      <c r="FVM32" s="26"/>
      <c r="FVO32" s="26"/>
      <c r="FVQ32" s="26"/>
      <c r="FVS32" s="26"/>
      <c r="FVU32" s="26"/>
      <c r="FVW32" s="26"/>
      <c r="FVY32" s="26"/>
      <c r="FWA32" s="26"/>
      <c r="FWC32" s="26"/>
      <c r="FWE32" s="26"/>
      <c r="FWG32" s="26"/>
      <c r="FWI32" s="26"/>
      <c r="FWK32" s="26"/>
      <c r="FWM32" s="26"/>
      <c r="FWO32" s="26"/>
      <c r="FWQ32" s="26"/>
      <c r="FWS32" s="26"/>
      <c r="FWU32" s="26"/>
      <c r="FWW32" s="26"/>
      <c r="FWY32" s="26"/>
      <c r="FXA32" s="26"/>
      <c r="FXC32" s="26"/>
      <c r="FXE32" s="26"/>
      <c r="FXG32" s="26"/>
      <c r="FXI32" s="26"/>
      <c r="FXK32" s="26"/>
      <c r="FXM32" s="26"/>
      <c r="FXO32" s="26"/>
      <c r="FXQ32" s="26"/>
      <c r="FXS32" s="26"/>
      <c r="FXU32" s="26"/>
      <c r="FXW32" s="26"/>
      <c r="FXY32" s="26"/>
      <c r="FYA32" s="26"/>
      <c r="FYC32" s="26"/>
      <c r="FYE32" s="26"/>
      <c r="FYG32" s="26"/>
      <c r="FYI32" s="26"/>
      <c r="FYK32" s="26"/>
      <c r="FYM32" s="26"/>
      <c r="FYO32" s="26"/>
      <c r="FYQ32" s="26"/>
      <c r="FYS32" s="26"/>
      <c r="FYU32" s="26"/>
      <c r="FYW32" s="26"/>
      <c r="FYY32" s="26"/>
      <c r="FZA32" s="26"/>
      <c r="FZC32" s="26"/>
      <c r="FZE32" s="26"/>
      <c r="FZG32" s="26"/>
      <c r="FZI32" s="26"/>
      <c r="FZK32" s="26"/>
      <c r="FZM32" s="26"/>
      <c r="FZO32" s="26"/>
      <c r="FZQ32" s="26"/>
      <c r="FZS32" s="26"/>
      <c r="FZU32" s="26"/>
      <c r="FZW32" s="26"/>
      <c r="FZY32" s="26"/>
      <c r="GAA32" s="26"/>
      <c r="GAC32" s="26"/>
      <c r="GAE32" s="26"/>
      <c r="GAG32" s="26"/>
      <c r="GAI32" s="26"/>
      <c r="GAK32" s="26"/>
      <c r="GAM32" s="26"/>
      <c r="GAO32" s="26"/>
      <c r="GAQ32" s="26"/>
      <c r="GAS32" s="26"/>
      <c r="GAU32" s="26"/>
      <c r="GAW32" s="26"/>
      <c r="GAY32" s="26"/>
      <c r="GBA32" s="26"/>
      <c r="GBC32" s="26"/>
      <c r="GBE32" s="26"/>
      <c r="GBG32" s="26"/>
      <c r="GBI32" s="26"/>
      <c r="GBK32" s="26"/>
      <c r="GBM32" s="26"/>
      <c r="GBO32" s="26"/>
      <c r="GBQ32" s="26"/>
      <c r="GBS32" s="26"/>
      <c r="GBU32" s="26"/>
      <c r="GBW32" s="26"/>
      <c r="GBY32" s="26"/>
      <c r="GCA32" s="26"/>
      <c r="GCC32" s="26"/>
      <c r="GCE32" s="26"/>
      <c r="GCG32" s="26"/>
      <c r="GCI32" s="26"/>
      <c r="GCK32" s="26"/>
      <c r="GCM32" s="26"/>
      <c r="GCO32" s="26"/>
      <c r="GCQ32" s="26"/>
      <c r="GCS32" s="26"/>
      <c r="GCU32" s="26"/>
      <c r="GCW32" s="26"/>
      <c r="GCY32" s="26"/>
      <c r="GDA32" s="26"/>
      <c r="GDC32" s="26"/>
      <c r="GDE32" s="26"/>
      <c r="GDG32" s="26"/>
      <c r="GDI32" s="26"/>
      <c r="GDK32" s="26"/>
      <c r="GDM32" s="26"/>
      <c r="GDO32" s="26"/>
      <c r="GDQ32" s="26"/>
      <c r="GDS32" s="26"/>
      <c r="GDU32" s="26"/>
      <c r="GDW32" s="26"/>
      <c r="GDY32" s="26"/>
      <c r="GEA32" s="26"/>
      <c r="GEC32" s="26"/>
      <c r="GEE32" s="26"/>
      <c r="GEG32" s="26"/>
      <c r="GEI32" s="26"/>
      <c r="GEK32" s="26"/>
      <c r="GEM32" s="26"/>
      <c r="GEO32" s="26"/>
      <c r="GEQ32" s="26"/>
      <c r="GES32" s="26"/>
      <c r="GEU32" s="26"/>
      <c r="GEW32" s="26"/>
      <c r="GEY32" s="26"/>
      <c r="GFA32" s="26"/>
      <c r="GFC32" s="26"/>
      <c r="GFE32" s="26"/>
      <c r="GFG32" s="26"/>
      <c r="GFI32" s="26"/>
      <c r="GFK32" s="26"/>
      <c r="GFM32" s="26"/>
      <c r="GFO32" s="26"/>
      <c r="GFQ32" s="26"/>
      <c r="GFS32" s="26"/>
      <c r="GFU32" s="26"/>
      <c r="GFW32" s="26"/>
      <c r="GFY32" s="26"/>
      <c r="GGA32" s="26"/>
      <c r="GGC32" s="26"/>
      <c r="GGE32" s="26"/>
      <c r="GGG32" s="26"/>
      <c r="GGI32" s="26"/>
      <c r="GGK32" s="26"/>
      <c r="GGM32" s="26"/>
      <c r="GGO32" s="26"/>
      <c r="GGQ32" s="26"/>
      <c r="GGS32" s="26"/>
      <c r="GGU32" s="26"/>
      <c r="GGW32" s="26"/>
      <c r="GGY32" s="26"/>
      <c r="GHA32" s="26"/>
      <c r="GHC32" s="26"/>
      <c r="GHE32" s="26"/>
      <c r="GHG32" s="26"/>
      <c r="GHI32" s="26"/>
      <c r="GHK32" s="26"/>
      <c r="GHM32" s="26"/>
      <c r="GHO32" s="26"/>
      <c r="GHQ32" s="26"/>
      <c r="GHS32" s="26"/>
      <c r="GHU32" s="26"/>
      <c r="GHW32" s="26"/>
      <c r="GHY32" s="26"/>
      <c r="GIA32" s="26"/>
      <c r="GIC32" s="26"/>
      <c r="GIE32" s="26"/>
      <c r="GIG32" s="26"/>
      <c r="GII32" s="26"/>
      <c r="GIK32" s="26"/>
      <c r="GIM32" s="26"/>
      <c r="GIO32" s="26"/>
      <c r="GIQ32" s="26"/>
      <c r="GIS32" s="26"/>
      <c r="GIU32" s="26"/>
      <c r="GIW32" s="26"/>
      <c r="GIY32" s="26"/>
      <c r="GJA32" s="26"/>
      <c r="GJC32" s="26"/>
      <c r="GJE32" s="26"/>
      <c r="GJG32" s="26"/>
      <c r="GJI32" s="26"/>
      <c r="GJK32" s="26"/>
      <c r="GJM32" s="26"/>
      <c r="GJO32" s="26"/>
      <c r="GJQ32" s="26"/>
      <c r="GJS32" s="26"/>
      <c r="GJU32" s="26"/>
      <c r="GJW32" s="26"/>
      <c r="GJY32" s="26"/>
      <c r="GKA32" s="26"/>
      <c r="GKC32" s="26"/>
      <c r="GKE32" s="26"/>
      <c r="GKG32" s="26"/>
      <c r="GKI32" s="26"/>
      <c r="GKK32" s="26"/>
      <c r="GKM32" s="26"/>
      <c r="GKO32" s="26"/>
      <c r="GKQ32" s="26"/>
      <c r="GKS32" s="26"/>
      <c r="GKU32" s="26"/>
      <c r="GKW32" s="26"/>
      <c r="GKY32" s="26"/>
      <c r="GLA32" s="26"/>
      <c r="GLC32" s="26"/>
      <c r="GLE32" s="26"/>
      <c r="GLG32" s="26"/>
      <c r="GLI32" s="26"/>
      <c r="GLK32" s="26"/>
      <c r="GLM32" s="26"/>
      <c r="GLO32" s="26"/>
      <c r="GLQ32" s="26"/>
      <c r="GLS32" s="26"/>
      <c r="GLU32" s="26"/>
      <c r="GLW32" s="26"/>
      <c r="GLY32" s="26"/>
      <c r="GMA32" s="26"/>
      <c r="GMC32" s="26"/>
      <c r="GME32" s="26"/>
      <c r="GMG32" s="26"/>
      <c r="GMI32" s="26"/>
      <c r="GMK32" s="26"/>
      <c r="GMM32" s="26"/>
      <c r="GMO32" s="26"/>
      <c r="GMQ32" s="26"/>
      <c r="GMS32" s="26"/>
      <c r="GMU32" s="26"/>
      <c r="GMW32" s="26"/>
      <c r="GMY32" s="26"/>
      <c r="GNA32" s="26"/>
      <c r="GNC32" s="26"/>
      <c r="GNE32" s="26"/>
      <c r="GNG32" s="26"/>
      <c r="GNI32" s="26"/>
      <c r="GNK32" s="26"/>
      <c r="GNM32" s="26"/>
      <c r="GNO32" s="26"/>
      <c r="GNQ32" s="26"/>
      <c r="GNS32" s="26"/>
      <c r="GNU32" s="26"/>
      <c r="GNW32" s="26"/>
      <c r="GNY32" s="26"/>
      <c r="GOA32" s="26"/>
      <c r="GOC32" s="26"/>
      <c r="GOE32" s="26"/>
      <c r="GOG32" s="26"/>
      <c r="GOI32" s="26"/>
      <c r="GOK32" s="26"/>
      <c r="GOM32" s="26"/>
      <c r="GOO32" s="26"/>
      <c r="GOQ32" s="26"/>
      <c r="GOS32" s="26"/>
      <c r="GOU32" s="26"/>
      <c r="GOW32" s="26"/>
      <c r="GOY32" s="26"/>
      <c r="GPA32" s="26"/>
      <c r="GPC32" s="26"/>
      <c r="GPE32" s="26"/>
      <c r="GPG32" s="26"/>
      <c r="GPI32" s="26"/>
      <c r="GPK32" s="26"/>
      <c r="GPM32" s="26"/>
      <c r="GPO32" s="26"/>
      <c r="GPQ32" s="26"/>
      <c r="GPS32" s="26"/>
      <c r="GPU32" s="26"/>
      <c r="GPW32" s="26"/>
      <c r="GPY32" s="26"/>
      <c r="GQA32" s="26"/>
      <c r="GQC32" s="26"/>
      <c r="GQE32" s="26"/>
      <c r="GQG32" s="26"/>
      <c r="GQI32" s="26"/>
      <c r="GQK32" s="26"/>
      <c r="GQM32" s="26"/>
      <c r="GQO32" s="26"/>
      <c r="GQQ32" s="26"/>
      <c r="GQS32" s="26"/>
      <c r="GQU32" s="26"/>
      <c r="GQW32" s="26"/>
      <c r="GQY32" s="26"/>
      <c r="GRA32" s="26"/>
      <c r="GRC32" s="26"/>
      <c r="GRE32" s="26"/>
      <c r="GRG32" s="26"/>
      <c r="GRI32" s="26"/>
      <c r="GRK32" s="26"/>
      <c r="GRM32" s="26"/>
      <c r="GRO32" s="26"/>
      <c r="GRQ32" s="26"/>
      <c r="GRS32" s="26"/>
      <c r="GRU32" s="26"/>
      <c r="GRW32" s="26"/>
      <c r="GRY32" s="26"/>
      <c r="GSA32" s="26"/>
      <c r="GSC32" s="26"/>
      <c r="GSE32" s="26"/>
      <c r="GSG32" s="26"/>
      <c r="GSI32" s="26"/>
      <c r="GSK32" s="26"/>
      <c r="GSM32" s="26"/>
      <c r="GSO32" s="26"/>
      <c r="GSQ32" s="26"/>
      <c r="GSS32" s="26"/>
      <c r="GSU32" s="26"/>
      <c r="GSW32" s="26"/>
      <c r="GSY32" s="26"/>
      <c r="GTA32" s="26"/>
      <c r="GTC32" s="26"/>
      <c r="GTE32" s="26"/>
      <c r="GTG32" s="26"/>
      <c r="GTI32" s="26"/>
      <c r="GTK32" s="26"/>
      <c r="GTM32" s="26"/>
      <c r="GTO32" s="26"/>
      <c r="GTQ32" s="26"/>
      <c r="GTS32" s="26"/>
      <c r="GTU32" s="26"/>
      <c r="GTW32" s="26"/>
      <c r="GTY32" s="26"/>
      <c r="GUA32" s="26"/>
      <c r="GUC32" s="26"/>
      <c r="GUE32" s="26"/>
      <c r="GUG32" s="26"/>
      <c r="GUI32" s="26"/>
      <c r="GUK32" s="26"/>
      <c r="GUM32" s="26"/>
      <c r="GUO32" s="26"/>
      <c r="GUQ32" s="26"/>
      <c r="GUS32" s="26"/>
      <c r="GUU32" s="26"/>
      <c r="GUW32" s="26"/>
      <c r="GUY32" s="26"/>
      <c r="GVA32" s="26"/>
      <c r="GVC32" s="26"/>
      <c r="GVE32" s="26"/>
      <c r="GVG32" s="26"/>
      <c r="GVI32" s="26"/>
      <c r="GVK32" s="26"/>
      <c r="GVM32" s="26"/>
      <c r="GVO32" s="26"/>
      <c r="GVQ32" s="26"/>
      <c r="GVS32" s="26"/>
      <c r="GVU32" s="26"/>
      <c r="GVW32" s="26"/>
      <c r="GVY32" s="26"/>
      <c r="GWA32" s="26"/>
      <c r="GWC32" s="26"/>
      <c r="GWE32" s="26"/>
      <c r="GWG32" s="26"/>
      <c r="GWI32" s="26"/>
      <c r="GWK32" s="26"/>
      <c r="GWM32" s="26"/>
      <c r="GWO32" s="26"/>
      <c r="GWQ32" s="26"/>
      <c r="GWS32" s="26"/>
      <c r="GWU32" s="26"/>
      <c r="GWW32" s="26"/>
      <c r="GWY32" s="26"/>
      <c r="GXA32" s="26"/>
      <c r="GXC32" s="26"/>
      <c r="GXE32" s="26"/>
      <c r="GXG32" s="26"/>
      <c r="GXI32" s="26"/>
      <c r="GXK32" s="26"/>
      <c r="GXM32" s="26"/>
      <c r="GXO32" s="26"/>
      <c r="GXQ32" s="26"/>
      <c r="GXS32" s="26"/>
      <c r="GXU32" s="26"/>
      <c r="GXW32" s="26"/>
      <c r="GXY32" s="26"/>
      <c r="GYA32" s="26"/>
      <c r="GYC32" s="26"/>
      <c r="GYE32" s="26"/>
      <c r="GYG32" s="26"/>
      <c r="GYI32" s="26"/>
      <c r="GYK32" s="26"/>
      <c r="GYM32" s="26"/>
      <c r="GYO32" s="26"/>
      <c r="GYQ32" s="26"/>
      <c r="GYS32" s="26"/>
      <c r="GYU32" s="26"/>
      <c r="GYW32" s="26"/>
      <c r="GYY32" s="26"/>
      <c r="GZA32" s="26"/>
      <c r="GZC32" s="26"/>
      <c r="GZE32" s="26"/>
      <c r="GZG32" s="26"/>
      <c r="GZI32" s="26"/>
      <c r="GZK32" s="26"/>
      <c r="GZM32" s="26"/>
      <c r="GZO32" s="26"/>
      <c r="GZQ32" s="26"/>
      <c r="GZS32" s="26"/>
      <c r="GZU32" s="26"/>
      <c r="GZW32" s="26"/>
      <c r="GZY32" s="26"/>
      <c r="HAA32" s="26"/>
      <c r="HAC32" s="26"/>
      <c r="HAE32" s="26"/>
      <c r="HAG32" s="26"/>
      <c r="HAI32" s="26"/>
      <c r="HAK32" s="26"/>
      <c r="HAM32" s="26"/>
      <c r="HAO32" s="26"/>
      <c r="HAQ32" s="26"/>
      <c r="HAS32" s="26"/>
      <c r="HAU32" s="26"/>
      <c r="HAW32" s="26"/>
      <c r="HAY32" s="26"/>
      <c r="HBA32" s="26"/>
      <c r="HBC32" s="26"/>
      <c r="HBE32" s="26"/>
      <c r="HBG32" s="26"/>
      <c r="HBI32" s="26"/>
      <c r="HBK32" s="26"/>
      <c r="HBM32" s="26"/>
      <c r="HBO32" s="26"/>
      <c r="HBQ32" s="26"/>
      <c r="HBS32" s="26"/>
      <c r="HBU32" s="26"/>
      <c r="HBW32" s="26"/>
      <c r="HBY32" s="26"/>
      <c r="HCA32" s="26"/>
      <c r="HCC32" s="26"/>
      <c r="HCE32" s="26"/>
      <c r="HCG32" s="26"/>
      <c r="HCI32" s="26"/>
      <c r="HCK32" s="26"/>
      <c r="HCM32" s="26"/>
      <c r="HCO32" s="26"/>
      <c r="HCQ32" s="26"/>
      <c r="HCS32" s="26"/>
      <c r="HCU32" s="26"/>
      <c r="HCW32" s="26"/>
      <c r="HCY32" s="26"/>
      <c r="HDA32" s="26"/>
      <c r="HDC32" s="26"/>
      <c r="HDE32" s="26"/>
      <c r="HDG32" s="26"/>
      <c r="HDI32" s="26"/>
      <c r="HDK32" s="26"/>
      <c r="HDM32" s="26"/>
      <c r="HDO32" s="26"/>
      <c r="HDQ32" s="26"/>
      <c r="HDS32" s="26"/>
      <c r="HDU32" s="26"/>
      <c r="HDW32" s="26"/>
      <c r="HDY32" s="26"/>
      <c r="HEA32" s="26"/>
      <c r="HEC32" s="26"/>
      <c r="HEE32" s="26"/>
      <c r="HEG32" s="26"/>
      <c r="HEI32" s="26"/>
      <c r="HEK32" s="26"/>
      <c r="HEM32" s="26"/>
      <c r="HEO32" s="26"/>
      <c r="HEQ32" s="26"/>
      <c r="HES32" s="26"/>
      <c r="HEU32" s="26"/>
      <c r="HEW32" s="26"/>
      <c r="HEY32" s="26"/>
      <c r="HFA32" s="26"/>
      <c r="HFC32" s="26"/>
      <c r="HFE32" s="26"/>
      <c r="HFG32" s="26"/>
      <c r="HFI32" s="26"/>
      <c r="HFK32" s="26"/>
      <c r="HFM32" s="26"/>
      <c r="HFO32" s="26"/>
      <c r="HFQ32" s="26"/>
      <c r="HFS32" s="26"/>
      <c r="HFU32" s="26"/>
      <c r="HFW32" s="26"/>
      <c r="HFY32" s="26"/>
      <c r="HGA32" s="26"/>
      <c r="HGC32" s="26"/>
      <c r="HGE32" s="26"/>
      <c r="HGG32" s="26"/>
      <c r="HGI32" s="26"/>
      <c r="HGK32" s="26"/>
      <c r="HGM32" s="26"/>
      <c r="HGO32" s="26"/>
      <c r="HGQ32" s="26"/>
      <c r="HGS32" s="26"/>
      <c r="HGU32" s="26"/>
      <c r="HGW32" s="26"/>
      <c r="HGY32" s="26"/>
      <c r="HHA32" s="26"/>
      <c r="HHC32" s="26"/>
      <c r="HHE32" s="26"/>
      <c r="HHG32" s="26"/>
      <c r="HHI32" s="26"/>
      <c r="HHK32" s="26"/>
      <c r="HHM32" s="26"/>
      <c r="HHO32" s="26"/>
      <c r="HHQ32" s="26"/>
      <c r="HHS32" s="26"/>
      <c r="HHU32" s="26"/>
      <c r="HHW32" s="26"/>
      <c r="HHY32" s="26"/>
      <c r="HIA32" s="26"/>
      <c r="HIC32" s="26"/>
      <c r="HIE32" s="26"/>
      <c r="HIG32" s="26"/>
      <c r="HII32" s="26"/>
      <c r="HIK32" s="26"/>
      <c r="HIM32" s="26"/>
      <c r="HIO32" s="26"/>
      <c r="HIQ32" s="26"/>
      <c r="HIS32" s="26"/>
      <c r="HIU32" s="26"/>
      <c r="HIW32" s="26"/>
      <c r="HIY32" s="26"/>
      <c r="HJA32" s="26"/>
      <c r="HJC32" s="26"/>
      <c r="HJE32" s="26"/>
      <c r="HJG32" s="26"/>
      <c r="HJI32" s="26"/>
      <c r="HJK32" s="26"/>
      <c r="HJM32" s="26"/>
      <c r="HJO32" s="26"/>
      <c r="HJQ32" s="26"/>
      <c r="HJS32" s="26"/>
      <c r="HJU32" s="26"/>
      <c r="HJW32" s="26"/>
      <c r="HJY32" s="26"/>
      <c r="HKA32" s="26"/>
      <c r="HKC32" s="26"/>
      <c r="HKE32" s="26"/>
      <c r="HKG32" s="26"/>
      <c r="HKI32" s="26"/>
      <c r="HKK32" s="26"/>
      <c r="HKM32" s="26"/>
      <c r="HKO32" s="26"/>
      <c r="HKQ32" s="26"/>
      <c r="HKS32" s="26"/>
      <c r="HKU32" s="26"/>
      <c r="HKW32" s="26"/>
      <c r="HKY32" s="26"/>
      <c r="HLA32" s="26"/>
      <c r="HLC32" s="26"/>
      <c r="HLE32" s="26"/>
      <c r="HLG32" s="26"/>
      <c r="HLI32" s="26"/>
      <c r="HLK32" s="26"/>
      <c r="HLM32" s="26"/>
      <c r="HLO32" s="26"/>
      <c r="HLQ32" s="26"/>
      <c r="HLS32" s="26"/>
      <c r="HLU32" s="26"/>
      <c r="HLW32" s="26"/>
      <c r="HLY32" s="26"/>
      <c r="HMA32" s="26"/>
      <c r="HMC32" s="26"/>
      <c r="HME32" s="26"/>
      <c r="HMG32" s="26"/>
      <c r="HMI32" s="26"/>
      <c r="HMK32" s="26"/>
      <c r="HMM32" s="26"/>
      <c r="HMO32" s="26"/>
      <c r="HMQ32" s="26"/>
      <c r="HMS32" s="26"/>
      <c r="HMU32" s="26"/>
      <c r="HMW32" s="26"/>
      <c r="HMY32" s="26"/>
      <c r="HNA32" s="26"/>
      <c r="HNC32" s="26"/>
      <c r="HNE32" s="26"/>
      <c r="HNG32" s="26"/>
      <c r="HNI32" s="26"/>
      <c r="HNK32" s="26"/>
      <c r="HNM32" s="26"/>
      <c r="HNO32" s="26"/>
      <c r="HNQ32" s="26"/>
      <c r="HNS32" s="26"/>
      <c r="HNU32" s="26"/>
      <c r="HNW32" s="26"/>
      <c r="HNY32" s="26"/>
      <c r="HOA32" s="26"/>
      <c r="HOC32" s="26"/>
      <c r="HOE32" s="26"/>
      <c r="HOG32" s="26"/>
      <c r="HOI32" s="26"/>
      <c r="HOK32" s="26"/>
      <c r="HOM32" s="26"/>
      <c r="HOO32" s="26"/>
      <c r="HOQ32" s="26"/>
      <c r="HOS32" s="26"/>
      <c r="HOU32" s="26"/>
      <c r="HOW32" s="26"/>
      <c r="HOY32" s="26"/>
      <c r="HPA32" s="26"/>
      <c r="HPC32" s="26"/>
      <c r="HPE32" s="26"/>
      <c r="HPG32" s="26"/>
      <c r="HPI32" s="26"/>
      <c r="HPK32" s="26"/>
      <c r="HPM32" s="26"/>
      <c r="HPO32" s="26"/>
      <c r="HPQ32" s="26"/>
      <c r="HPS32" s="26"/>
      <c r="HPU32" s="26"/>
      <c r="HPW32" s="26"/>
      <c r="HPY32" s="26"/>
      <c r="HQA32" s="26"/>
      <c r="HQC32" s="26"/>
      <c r="HQE32" s="26"/>
      <c r="HQG32" s="26"/>
      <c r="HQI32" s="26"/>
      <c r="HQK32" s="26"/>
      <c r="HQM32" s="26"/>
      <c r="HQO32" s="26"/>
      <c r="HQQ32" s="26"/>
      <c r="HQS32" s="26"/>
      <c r="HQU32" s="26"/>
      <c r="HQW32" s="26"/>
      <c r="HQY32" s="26"/>
      <c r="HRA32" s="26"/>
      <c r="HRC32" s="26"/>
      <c r="HRE32" s="26"/>
      <c r="HRG32" s="26"/>
      <c r="HRI32" s="26"/>
      <c r="HRK32" s="26"/>
      <c r="HRM32" s="26"/>
      <c r="HRO32" s="26"/>
      <c r="HRQ32" s="26"/>
      <c r="HRS32" s="26"/>
      <c r="HRU32" s="26"/>
      <c r="HRW32" s="26"/>
      <c r="HRY32" s="26"/>
      <c r="HSA32" s="26"/>
      <c r="HSC32" s="26"/>
      <c r="HSE32" s="26"/>
      <c r="HSG32" s="26"/>
      <c r="HSI32" s="26"/>
      <c r="HSK32" s="26"/>
      <c r="HSM32" s="26"/>
      <c r="HSO32" s="26"/>
      <c r="HSQ32" s="26"/>
      <c r="HSS32" s="26"/>
      <c r="HSU32" s="26"/>
      <c r="HSW32" s="26"/>
      <c r="HSY32" s="26"/>
      <c r="HTA32" s="26"/>
      <c r="HTC32" s="26"/>
      <c r="HTE32" s="26"/>
      <c r="HTG32" s="26"/>
      <c r="HTI32" s="26"/>
      <c r="HTK32" s="26"/>
      <c r="HTM32" s="26"/>
      <c r="HTO32" s="26"/>
      <c r="HTQ32" s="26"/>
      <c r="HTS32" s="26"/>
      <c r="HTU32" s="26"/>
      <c r="HTW32" s="26"/>
      <c r="HTY32" s="26"/>
      <c r="HUA32" s="26"/>
      <c r="HUC32" s="26"/>
      <c r="HUE32" s="26"/>
      <c r="HUG32" s="26"/>
      <c r="HUI32" s="26"/>
      <c r="HUK32" s="26"/>
      <c r="HUM32" s="26"/>
      <c r="HUO32" s="26"/>
      <c r="HUQ32" s="26"/>
      <c r="HUS32" s="26"/>
      <c r="HUU32" s="26"/>
      <c r="HUW32" s="26"/>
      <c r="HUY32" s="26"/>
      <c r="HVA32" s="26"/>
      <c r="HVC32" s="26"/>
      <c r="HVE32" s="26"/>
      <c r="HVG32" s="26"/>
      <c r="HVI32" s="26"/>
      <c r="HVK32" s="26"/>
      <c r="HVM32" s="26"/>
      <c r="HVO32" s="26"/>
      <c r="HVQ32" s="26"/>
      <c r="HVS32" s="26"/>
      <c r="HVU32" s="26"/>
      <c r="HVW32" s="26"/>
      <c r="HVY32" s="26"/>
      <c r="HWA32" s="26"/>
      <c r="HWC32" s="26"/>
      <c r="HWE32" s="26"/>
      <c r="HWG32" s="26"/>
      <c r="HWI32" s="26"/>
      <c r="HWK32" s="26"/>
      <c r="HWM32" s="26"/>
      <c r="HWO32" s="26"/>
      <c r="HWQ32" s="26"/>
      <c r="HWS32" s="26"/>
      <c r="HWU32" s="26"/>
      <c r="HWW32" s="26"/>
      <c r="HWY32" s="26"/>
      <c r="HXA32" s="26"/>
      <c r="HXC32" s="26"/>
      <c r="HXE32" s="26"/>
      <c r="HXG32" s="26"/>
      <c r="HXI32" s="26"/>
      <c r="HXK32" s="26"/>
      <c r="HXM32" s="26"/>
      <c r="HXO32" s="26"/>
      <c r="HXQ32" s="26"/>
      <c r="HXS32" s="26"/>
      <c r="HXU32" s="26"/>
      <c r="HXW32" s="26"/>
      <c r="HXY32" s="26"/>
      <c r="HYA32" s="26"/>
      <c r="HYC32" s="26"/>
      <c r="HYE32" s="26"/>
      <c r="HYG32" s="26"/>
      <c r="HYI32" s="26"/>
      <c r="HYK32" s="26"/>
      <c r="HYM32" s="26"/>
      <c r="HYO32" s="26"/>
      <c r="HYQ32" s="26"/>
      <c r="HYS32" s="26"/>
      <c r="HYU32" s="26"/>
      <c r="HYW32" s="26"/>
      <c r="HYY32" s="26"/>
      <c r="HZA32" s="26"/>
      <c r="HZC32" s="26"/>
      <c r="HZE32" s="26"/>
      <c r="HZG32" s="26"/>
      <c r="HZI32" s="26"/>
      <c r="HZK32" s="26"/>
      <c r="HZM32" s="26"/>
      <c r="HZO32" s="26"/>
      <c r="HZQ32" s="26"/>
      <c r="HZS32" s="26"/>
      <c r="HZU32" s="26"/>
      <c r="HZW32" s="26"/>
      <c r="HZY32" s="26"/>
      <c r="IAA32" s="26"/>
      <c r="IAC32" s="26"/>
      <c r="IAE32" s="26"/>
      <c r="IAG32" s="26"/>
      <c r="IAI32" s="26"/>
      <c r="IAK32" s="26"/>
      <c r="IAM32" s="26"/>
      <c r="IAO32" s="26"/>
      <c r="IAQ32" s="26"/>
      <c r="IAS32" s="26"/>
      <c r="IAU32" s="26"/>
      <c r="IAW32" s="26"/>
      <c r="IAY32" s="26"/>
      <c r="IBA32" s="26"/>
      <c r="IBC32" s="26"/>
      <c r="IBE32" s="26"/>
      <c r="IBG32" s="26"/>
      <c r="IBI32" s="26"/>
      <c r="IBK32" s="26"/>
      <c r="IBM32" s="26"/>
      <c r="IBO32" s="26"/>
      <c r="IBQ32" s="26"/>
      <c r="IBS32" s="26"/>
      <c r="IBU32" s="26"/>
      <c r="IBW32" s="26"/>
      <c r="IBY32" s="26"/>
      <c r="ICA32" s="26"/>
      <c r="ICC32" s="26"/>
      <c r="ICE32" s="26"/>
      <c r="ICG32" s="26"/>
      <c r="ICI32" s="26"/>
      <c r="ICK32" s="26"/>
      <c r="ICM32" s="26"/>
      <c r="ICO32" s="26"/>
      <c r="ICQ32" s="26"/>
      <c r="ICS32" s="26"/>
      <c r="ICU32" s="26"/>
      <c r="ICW32" s="26"/>
      <c r="ICY32" s="26"/>
      <c r="IDA32" s="26"/>
      <c r="IDC32" s="26"/>
      <c r="IDE32" s="26"/>
      <c r="IDG32" s="26"/>
      <c r="IDI32" s="26"/>
      <c r="IDK32" s="26"/>
      <c r="IDM32" s="26"/>
      <c r="IDO32" s="26"/>
      <c r="IDQ32" s="26"/>
      <c r="IDS32" s="26"/>
      <c r="IDU32" s="26"/>
      <c r="IDW32" s="26"/>
      <c r="IDY32" s="26"/>
      <c r="IEA32" s="26"/>
      <c r="IEC32" s="26"/>
      <c r="IEE32" s="26"/>
      <c r="IEG32" s="26"/>
      <c r="IEI32" s="26"/>
      <c r="IEK32" s="26"/>
      <c r="IEM32" s="26"/>
      <c r="IEO32" s="26"/>
      <c r="IEQ32" s="26"/>
      <c r="IES32" s="26"/>
      <c r="IEU32" s="26"/>
      <c r="IEW32" s="26"/>
      <c r="IEY32" s="26"/>
      <c r="IFA32" s="26"/>
      <c r="IFC32" s="26"/>
      <c r="IFE32" s="26"/>
      <c r="IFG32" s="26"/>
      <c r="IFI32" s="26"/>
      <c r="IFK32" s="26"/>
      <c r="IFM32" s="26"/>
      <c r="IFO32" s="26"/>
      <c r="IFQ32" s="26"/>
      <c r="IFS32" s="26"/>
      <c r="IFU32" s="26"/>
      <c r="IFW32" s="26"/>
      <c r="IFY32" s="26"/>
      <c r="IGA32" s="26"/>
      <c r="IGC32" s="26"/>
      <c r="IGE32" s="26"/>
      <c r="IGG32" s="26"/>
      <c r="IGI32" s="26"/>
      <c r="IGK32" s="26"/>
      <c r="IGM32" s="26"/>
      <c r="IGO32" s="26"/>
      <c r="IGQ32" s="26"/>
      <c r="IGS32" s="26"/>
      <c r="IGU32" s="26"/>
      <c r="IGW32" s="26"/>
      <c r="IGY32" s="26"/>
      <c r="IHA32" s="26"/>
      <c r="IHC32" s="26"/>
      <c r="IHE32" s="26"/>
      <c r="IHG32" s="26"/>
      <c r="IHI32" s="26"/>
      <c r="IHK32" s="26"/>
      <c r="IHM32" s="26"/>
      <c r="IHO32" s="26"/>
      <c r="IHQ32" s="26"/>
      <c r="IHS32" s="26"/>
      <c r="IHU32" s="26"/>
      <c r="IHW32" s="26"/>
      <c r="IHY32" s="26"/>
      <c r="IIA32" s="26"/>
      <c r="IIC32" s="26"/>
      <c r="IIE32" s="26"/>
      <c r="IIG32" s="26"/>
      <c r="III32" s="26"/>
      <c r="IIK32" s="26"/>
      <c r="IIM32" s="26"/>
      <c r="IIO32" s="26"/>
      <c r="IIQ32" s="26"/>
      <c r="IIS32" s="26"/>
      <c r="IIU32" s="26"/>
      <c r="IIW32" s="26"/>
      <c r="IIY32" s="26"/>
      <c r="IJA32" s="26"/>
      <c r="IJC32" s="26"/>
      <c r="IJE32" s="26"/>
      <c r="IJG32" s="26"/>
      <c r="IJI32" s="26"/>
      <c r="IJK32" s="26"/>
      <c r="IJM32" s="26"/>
      <c r="IJO32" s="26"/>
      <c r="IJQ32" s="26"/>
      <c r="IJS32" s="26"/>
      <c r="IJU32" s="26"/>
      <c r="IJW32" s="26"/>
      <c r="IJY32" s="26"/>
      <c r="IKA32" s="26"/>
      <c r="IKC32" s="26"/>
      <c r="IKE32" s="26"/>
      <c r="IKG32" s="26"/>
      <c r="IKI32" s="26"/>
      <c r="IKK32" s="26"/>
      <c r="IKM32" s="26"/>
      <c r="IKO32" s="26"/>
      <c r="IKQ32" s="26"/>
      <c r="IKS32" s="26"/>
      <c r="IKU32" s="26"/>
      <c r="IKW32" s="26"/>
      <c r="IKY32" s="26"/>
      <c r="ILA32" s="26"/>
      <c r="ILC32" s="26"/>
      <c r="ILE32" s="26"/>
      <c r="ILG32" s="26"/>
      <c r="ILI32" s="26"/>
      <c r="ILK32" s="26"/>
      <c r="ILM32" s="26"/>
      <c r="ILO32" s="26"/>
      <c r="ILQ32" s="26"/>
      <c r="ILS32" s="26"/>
      <c r="ILU32" s="26"/>
      <c r="ILW32" s="26"/>
      <c r="ILY32" s="26"/>
      <c r="IMA32" s="26"/>
      <c r="IMC32" s="26"/>
      <c r="IME32" s="26"/>
      <c r="IMG32" s="26"/>
      <c r="IMI32" s="26"/>
      <c r="IMK32" s="26"/>
      <c r="IMM32" s="26"/>
      <c r="IMO32" s="26"/>
      <c r="IMQ32" s="26"/>
      <c r="IMS32" s="26"/>
      <c r="IMU32" s="26"/>
      <c r="IMW32" s="26"/>
      <c r="IMY32" s="26"/>
      <c r="INA32" s="26"/>
      <c r="INC32" s="26"/>
      <c r="INE32" s="26"/>
      <c r="ING32" s="26"/>
      <c r="INI32" s="26"/>
      <c r="INK32" s="26"/>
      <c r="INM32" s="26"/>
      <c r="INO32" s="26"/>
      <c r="INQ32" s="26"/>
      <c r="INS32" s="26"/>
      <c r="INU32" s="26"/>
      <c r="INW32" s="26"/>
      <c r="INY32" s="26"/>
      <c r="IOA32" s="26"/>
      <c r="IOC32" s="26"/>
      <c r="IOE32" s="26"/>
      <c r="IOG32" s="26"/>
      <c r="IOI32" s="26"/>
      <c r="IOK32" s="26"/>
      <c r="IOM32" s="26"/>
      <c r="IOO32" s="26"/>
      <c r="IOQ32" s="26"/>
      <c r="IOS32" s="26"/>
      <c r="IOU32" s="26"/>
      <c r="IOW32" s="26"/>
      <c r="IOY32" s="26"/>
      <c r="IPA32" s="26"/>
      <c r="IPC32" s="26"/>
      <c r="IPE32" s="26"/>
      <c r="IPG32" s="26"/>
      <c r="IPI32" s="26"/>
      <c r="IPK32" s="26"/>
      <c r="IPM32" s="26"/>
      <c r="IPO32" s="26"/>
      <c r="IPQ32" s="26"/>
      <c r="IPS32" s="26"/>
      <c r="IPU32" s="26"/>
      <c r="IPW32" s="26"/>
      <c r="IPY32" s="26"/>
      <c r="IQA32" s="26"/>
      <c r="IQC32" s="26"/>
      <c r="IQE32" s="26"/>
      <c r="IQG32" s="26"/>
      <c r="IQI32" s="26"/>
      <c r="IQK32" s="26"/>
      <c r="IQM32" s="26"/>
      <c r="IQO32" s="26"/>
      <c r="IQQ32" s="26"/>
      <c r="IQS32" s="26"/>
      <c r="IQU32" s="26"/>
      <c r="IQW32" s="26"/>
      <c r="IQY32" s="26"/>
      <c r="IRA32" s="26"/>
      <c r="IRC32" s="26"/>
      <c r="IRE32" s="26"/>
      <c r="IRG32" s="26"/>
      <c r="IRI32" s="26"/>
      <c r="IRK32" s="26"/>
      <c r="IRM32" s="26"/>
      <c r="IRO32" s="26"/>
      <c r="IRQ32" s="26"/>
      <c r="IRS32" s="26"/>
      <c r="IRU32" s="26"/>
      <c r="IRW32" s="26"/>
      <c r="IRY32" s="26"/>
      <c r="ISA32" s="26"/>
      <c r="ISC32" s="26"/>
      <c r="ISE32" s="26"/>
      <c r="ISG32" s="26"/>
      <c r="ISI32" s="26"/>
      <c r="ISK32" s="26"/>
      <c r="ISM32" s="26"/>
      <c r="ISO32" s="26"/>
      <c r="ISQ32" s="26"/>
      <c r="ISS32" s="26"/>
      <c r="ISU32" s="26"/>
      <c r="ISW32" s="26"/>
      <c r="ISY32" s="26"/>
      <c r="ITA32" s="26"/>
      <c r="ITC32" s="26"/>
      <c r="ITE32" s="26"/>
      <c r="ITG32" s="26"/>
      <c r="ITI32" s="26"/>
      <c r="ITK32" s="26"/>
      <c r="ITM32" s="26"/>
      <c r="ITO32" s="26"/>
      <c r="ITQ32" s="26"/>
      <c r="ITS32" s="26"/>
      <c r="ITU32" s="26"/>
      <c r="ITW32" s="26"/>
      <c r="ITY32" s="26"/>
      <c r="IUA32" s="26"/>
      <c r="IUC32" s="26"/>
      <c r="IUE32" s="26"/>
      <c r="IUG32" s="26"/>
      <c r="IUI32" s="26"/>
      <c r="IUK32" s="26"/>
      <c r="IUM32" s="26"/>
      <c r="IUO32" s="26"/>
      <c r="IUQ32" s="26"/>
      <c r="IUS32" s="26"/>
      <c r="IUU32" s="26"/>
      <c r="IUW32" s="26"/>
      <c r="IUY32" s="26"/>
      <c r="IVA32" s="26"/>
      <c r="IVC32" s="26"/>
      <c r="IVE32" s="26"/>
      <c r="IVG32" s="26"/>
      <c r="IVI32" s="26"/>
      <c r="IVK32" s="26"/>
      <c r="IVM32" s="26"/>
      <c r="IVO32" s="26"/>
      <c r="IVQ32" s="26"/>
      <c r="IVS32" s="26"/>
      <c r="IVU32" s="26"/>
      <c r="IVW32" s="26"/>
      <c r="IVY32" s="26"/>
      <c r="IWA32" s="26"/>
      <c r="IWC32" s="26"/>
      <c r="IWE32" s="26"/>
      <c r="IWG32" s="26"/>
      <c r="IWI32" s="26"/>
      <c r="IWK32" s="26"/>
      <c r="IWM32" s="26"/>
      <c r="IWO32" s="26"/>
      <c r="IWQ32" s="26"/>
      <c r="IWS32" s="26"/>
      <c r="IWU32" s="26"/>
      <c r="IWW32" s="26"/>
      <c r="IWY32" s="26"/>
      <c r="IXA32" s="26"/>
      <c r="IXC32" s="26"/>
      <c r="IXE32" s="26"/>
      <c r="IXG32" s="26"/>
      <c r="IXI32" s="26"/>
      <c r="IXK32" s="26"/>
      <c r="IXM32" s="26"/>
      <c r="IXO32" s="26"/>
      <c r="IXQ32" s="26"/>
      <c r="IXS32" s="26"/>
      <c r="IXU32" s="26"/>
      <c r="IXW32" s="26"/>
      <c r="IXY32" s="26"/>
      <c r="IYA32" s="26"/>
      <c r="IYC32" s="26"/>
      <c r="IYE32" s="26"/>
      <c r="IYG32" s="26"/>
      <c r="IYI32" s="26"/>
      <c r="IYK32" s="26"/>
      <c r="IYM32" s="26"/>
      <c r="IYO32" s="26"/>
      <c r="IYQ32" s="26"/>
      <c r="IYS32" s="26"/>
      <c r="IYU32" s="26"/>
      <c r="IYW32" s="26"/>
      <c r="IYY32" s="26"/>
      <c r="IZA32" s="26"/>
      <c r="IZC32" s="26"/>
      <c r="IZE32" s="26"/>
      <c r="IZG32" s="26"/>
      <c r="IZI32" s="26"/>
      <c r="IZK32" s="26"/>
      <c r="IZM32" s="26"/>
      <c r="IZO32" s="26"/>
      <c r="IZQ32" s="26"/>
      <c r="IZS32" s="26"/>
      <c r="IZU32" s="26"/>
      <c r="IZW32" s="26"/>
      <c r="IZY32" s="26"/>
      <c r="JAA32" s="26"/>
      <c r="JAC32" s="26"/>
      <c r="JAE32" s="26"/>
      <c r="JAG32" s="26"/>
      <c r="JAI32" s="26"/>
      <c r="JAK32" s="26"/>
      <c r="JAM32" s="26"/>
      <c r="JAO32" s="26"/>
      <c r="JAQ32" s="26"/>
      <c r="JAS32" s="26"/>
      <c r="JAU32" s="26"/>
      <c r="JAW32" s="26"/>
      <c r="JAY32" s="26"/>
      <c r="JBA32" s="26"/>
      <c r="JBC32" s="26"/>
      <c r="JBE32" s="26"/>
      <c r="JBG32" s="26"/>
      <c r="JBI32" s="26"/>
      <c r="JBK32" s="26"/>
      <c r="JBM32" s="26"/>
      <c r="JBO32" s="26"/>
      <c r="JBQ32" s="26"/>
      <c r="JBS32" s="26"/>
      <c r="JBU32" s="26"/>
      <c r="JBW32" s="26"/>
      <c r="JBY32" s="26"/>
      <c r="JCA32" s="26"/>
      <c r="JCC32" s="26"/>
      <c r="JCE32" s="26"/>
      <c r="JCG32" s="26"/>
      <c r="JCI32" s="26"/>
      <c r="JCK32" s="26"/>
      <c r="JCM32" s="26"/>
      <c r="JCO32" s="26"/>
      <c r="JCQ32" s="26"/>
      <c r="JCS32" s="26"/>
      <c r="JCU32" s="26"/>
      <c r="JCW32" s="26"/>
      <c r="JCY32" s="26"/>
      <c r="JDA32" s="26"/>
      <c r="JDC32" s="26"/>
      <c r="JDE32" s="26"/>
      <c r="JDG32" s="26"/>
      <c r="JDI32" s="26"/>
      <c r="JDK32" s="26"/>
      <c r="JDM32" s="26"/>
      <c r="JDO32" s="26"/>
      <c r="JDQ32" s="26"/>
      <c r="JDS32" s="26"/>
      <c r="JDU32" s="26"/>
      <c r="JDW32" s="26"/>
      <c r="JDY32" s="26"/>
      <c r="JEA32" s="26"/>
      <c r="JEC32" s="26"/>
      <c r="JEE32" s="26"/>
      <c r="JEG32" s="26"/>
      <c r="JEI32" s="26"/>
      <c r="JEK32" s="26"/>
      <c r="JEM32" s="26"/>
      <c r="JEO32" s="26"/>
      <c r="JEQ32" s="26"/>
      <c r="JES32" s="26"/>
      <c r="JEU32" s="26"/>
      <c r="JEW32" s="26"/>
      <c r="JEY32" s="26"/>
      <c r="JFA32" s="26"/>
      <c r="JFC32" s="26"/>
      <c r="JFE32" s="26"/>
      <c r="JFG32" s="26"/>
      <c r="JFI32" s="26"/>
      <c r="JFK32" s="26"/>
      <c r="JFM32" s="26"/>
      <c r="JFO32" s="26"/>
      <c r="JFQ32" s="26"/>
      <c r="JFS32" s="26"/>
      <c r="JFU32" s="26"/>
      <c r="JFW32" s="26"/>
      <c r="JFY32" s="26"/>
      <c r="JGA32" s="26"/>
      <c r="JGC32" s="26"/>
      <c r="JGE32" s="26"/>
      <c r="JGG32" s="26"/>
      <c r="JGI32" s="26"/>
      <c r="JGK32" s="26"/>
      <c r="JGM32" s="26"/>
      <c r="JGO32" s="26"/>
      <c r="JGQ32" s="26"/>
      <c r="JGS32" s="26"/>
      <c r="JGU32" s="26"/>
      <c r="JGW32" s="26"/>
      <c r="JGY32" s="26"/>
      <c r="JHA32" s="26"/>
      <c r="JHC32" s="26"/>
      <c r="JHE32" s="26"/>
      <c r="JHG32" s="26"/>
      <c r="JHI32" s="26"/>
      <c r="JHK32" s="26"/>
      <c r="JHM32" s="26"/>
      <c r="JHO32" s="26"/>
      <c r="JHQ32" s="26"/>
      <c r="JHS32" s="26"/>
      <c r="JHU32" s="26"/>
      <c r="JHW32" s="26"/>
      <c r="JHY32" s="26"/>
      <c r="JIA32" s="26"/>
      <c r="JIC32" s="26"/>
      <c r="JIE32" s="26"/>
      <c r="JIG32" s="26"/>
      <c r="JII32" s="26"/>
      <c r="JIK32" s="26"/>
      <c r="JIM32" s="26"/>
      <c r="JIO32" s="26"/>
      <c r="JIQ32" s="26"/>
      <c r="JIS32" s="26"/>
      <c r="JIU32" s="26"/>
      <c r="JIW32" s="26"/>
      <c r="JIY32" s="26"/>
      <c r="JJA32" s="26"/>
      <c r="JJC32" s="26"/>
      <c r="JJE32" s="26"/>
      <c r="JJG32" s="26"/>
      <c r="JJI32" s="26"/>
      <c r="JJK32" s="26"/>
      <c r="JJM32" s="26"/>
      <c r="JJO32" s="26"/>
      <c r="JJQ32" s="26"/>
      <c r="JJS32" s="26"/>
      <c r="JJU32" s="26"/>
      <c r="JJW32" s="26"/>
      <c r="JJY32" s="26"/>
      <c r="JKA32" s="26"/>
      <c r="JKC32" s="26"/>
      <c r="JKE32" s="26"/>
      <c r="JKG32" s="26"/>
      <c r="JKI32" s="26"/>
      <c r="JKK32" s="26"/>
      <c r="JKM32" s="26"/>
      <c r="JKO32" s="26"/>
      <c r="JKQ32" s="26"/>
      <c r="JKS32" s="26"/>
      <c r="JKU32" s="26"/>
      <c r="JKW32" s="26"/>
      <c r="JKY32" s="26"/>
      <c r="JLA32" s="26"/>
      <c r="JLC32" s="26"/>
      <c r="JLE32" s="26"/>
      <c r="JLG32" s="26"/>
      <c r="JLI32" s="26"/>
      <c r="JLK32" s="26"/>
      <c r="JLM32" s="26"/>
      <c r="JLO32" s="26"/>
      <c r="JLQ32" s="26"/>
      <c r="JLS32" s="26"/>
      <c r="JLU32" s="26"/>
      <c r="JLW32" s="26"/>
      <c r="JLY32" s="26"/>
      <c r="JMA32" s="26"/>
      <c r="JMC32" s="26"/>
      <c r="JME32" s="26"/>
      <c r="JMG32" s="26"/>
      <c r="JMI32" s="26"/>
      <c r="JMK32" s="26"/>
      <c r="JMM32" s="26"/>
      <c r="JMO32" s="26"/>
      <c r="JMQ32" s="26"/>
      <c r="JMS32" s="26"/>
      <c r="JMU32" s="26"/>
      <c r="JMW32" s="26"/>
      <c r="JMY32" s="26"/>
      <c r="JNA32" s="26"/>
      <c r="JNC32" s="26"/>
      <c r="JNE32" s="26"/>
      <c r="JNG32" s="26"/>
      <c r="JNI32" s="26"/>
      <c r="JNK32" s="26"/>
      <c r="JNM32" s="26"/>
      <c r="JNO32" s="26"/>
      <c r="JNQ32" s="26"/>
      <c r="JNS32" s="26"/>
      <c r="JNU32" s="26"/>
      <c r="JNW32" s="26"/>
      <c r="JNY32" s="26"/>
      <c r="JOA32" s="26"/>
      <c r="JOC32" s="26"/>
      <c r="JOE32" s="26"/>
      <c r="JOG32" s="26"/>
      <c r="JOI32" s="26"/>
      <c r="JOK32" s="26"/>
      <c r="JOM32" s="26"/>
      <c r="JOO32" s="26"/>
      <c r="JOQ32" s="26"/>
      <c r="JOS32" s="26"/>
      <c r="JOU32" s="26"/>
      <c r="JOW32" s="26"/>
      <c r="JOY32" s="26"/>
      <c r="JPA32" s="26"/>
      <c r="JPC32" s="26"/>
      <c r="JPE32" s="26"/>
      <c r="JPG32" s="26"/>
      <c r="JPI32" s="26"/>
      <c r="JPK32" s="26"/>
      <c r="JPM32" s="26"/>
      <c r="JPO32" s="26"/>
      <c r="JPQ32" s="26"/>
      <c r="JPS32" s="26"/>
      <c r="JPU32" s="26"/>
      <c r="JPW32" s="26"/>
      <c r="JPY32" s="26"/>
      <c r="JQA32" s="26"/>
      <c r="JQC32" s="26"/>
      <c r="JQE32" s="26"/>
      <c r="JQG32" s="26"/>
      <c r="JQI32" s="26"/>
      <c r="JQK32" s="26"/>
      <c r="JQM32" s="26"/>
      <c r="JQO32" s="26"/>
      <c r="JQQ32" s="26"/>
      <c r="JQS32" s="26"/>
      <c r="JQU32" s="26"/>
      <c r="JQW32" s="26"/>
      <c r="JQY32" s="26"/>
      <c r="JRA32" s="26"/>
      <c r="JRC32" s="26"/>
      <c r="JRE32" s="26"/>
      <c r="JRG32" s="26"/>
      <c r="JRI32" s="26"/>
      <c r="JRK32" s="26"/>
      <c r="JRM32" s="26"/>
      <c r="JRO32" s="26"/>
      <c r="JRQ32" s="26"/>
      <c r="JRS32" s="26"/>
      <c r="JRU32" s="26"/>
      <c r="JRW32" s="26"/>
      <c r="JRY32" s="26"/>
      <c r="JSA32" s="26"/>
      <c r="JSC32" s="26"/>
      <c r="JSE32" s="26"/>
      <c r="JSG32" s="26"/>
      <c r="JSI32" s="26"/>
      <c r="JSK32" s="26"/>
      <c r="JSM32" s="26"/>
      <c r="JSO32" s="26"/>
      <c r="JSQ32" s="26"/>
      <c r="JSS32" s="26"/>
      <c r="JSU32" s="26"/>
      <c r="JSW32" s="26"/>
      <c r="JSY32" s="26"/>
      <c r="JTA32" s="26"/>
      <c r="JTC32" s="26"/>
      <c r="JTE32" s="26"/>
      <c r="JTG32" s="26"/>
      <c r="JTI32" s="26"/>
      <c r="JTK32" s="26"/>
      <c r="JTM32" s="26"/>
      <c r="JTO32" s="26"/>
      <c r="JTQ32" s="26"/>
      <c r="JTS32" s="26"/>
      <c r="JTU32" s="26"/>
      <c r="JTW32" s="26"/>
      <c r="JTY32" s="26"/>
      <c r="JUA32" s="26"/>
      <c r="JUC32" s="26"/>
      <c r="JUE32" s="26"/>
      <c r="JUG32" s="26"/>
      <c r="JUI32" s="26"/>
      <c r="JUK32" s="26"/>
      <c r="JUM32" s="26"/>
      <c r="JUO32" s="26"/>
      <c r="JUQ32" s="26"/>
      <c r="JUS32" s="26"/>
      <c r="JUU32" s="26"/>
      <c r="JUW32" s="26"/>
      <c r="JUY32" s="26"/>
      <c r="JVA32" s="26"/>
      <c r="JVC32" s="26"/>
      <c r="JVE32" s="26"/>
      <c r="JVG32" s="26"/>
      <c r="JVI32" s="26"/>
      <c r="JVK32" s="26"/>
      <c r="JVM32" s="26"/>
      <c r="JVO32" s="26"/>
      <c r="JVQ32" s="26"/>
      <c r="JVS32" s="26"/>
      <c r="JVU32" s="26"/>
      <c r="JVW32" s="26"/>
      <c r="JVY32" s="26"/>
      <c r="JWA32" s="26"/>
      <c r="JWC32" s="26"/>
      <c r="JWE32" s="26"/>
      <c r="JWG32" s="26"/>
      <c r="JWI32" s="26"/>
      <c r="JWK32" s="26"/>
      <c r="JWM32" s="26"/>
      <c r="JWO32" s="26"/>
      <c r="JWQ32" s="26"/>
      <c r="JWS32" s="26"/>
      <c r="JWU32" s="26"/>
      <c r="JWW32" s="26"/>
      <c r="JWY32" s="26"/>
      <c r="JXA32" s="26"/>
      <c r="JXC32" s="26"/>
      <c r="JXE32" s="26"/>
      <c r="JXG32" s="26"/>
      <c r="JXI32" s="26"/>
      <c r="JXK32" s="26"/>
      <c r="JXM32" s="26"/>
      <c r="JXO32" s="26"/>
      <c r="JXQ32" s="26"/>
      <c r="JXS32" s="26"/>
      <c r="JXU32" s="26"/>
      <c r="JXW32" s="26"/>
      <c r="JXY32" s="26"/>
      <c r="JYA32" s="26"/>
      <c r="JYC32" s="26"/>
      <c r="JYE32" s="26"/>
      <c r="JYG32" s="26"/>
      <c r="JYI32" s="26"/>
      <c r="JYK32" s="26"/>
      <c r="JYM32" s="26"/>
      <c r="JYO32" s="26"/>
      <c r="JYQ32" s="26"/>
      <c r="JYS32" s="26"/>
      <c r="JYU32" s="26"/>
      <c r="JYW32" s="26"/>
      <c r="JYY32" s="26"/>
      <c r="JZA32" s="26"/>
      <c r="JZC32" s="26"/>
      <c r="JZE32" s="26"/>
      <c r="JZG32" s="26"/>
      <c r="JZI32" s="26"/>
      <c r="JZK32" s="26"/>
      <c r="JZM32" s="26"/>
      <c r="JZO32" s="26"/>
      <c r="JZQ32" s="26"/>
      <c r="JZS32" s="26"/>
      <c r="JZU32" s="26"/>
      <c r="JZW32" s="26"/>
      <c r="JZY32" s="26"/>
      <c r="KAA32" s="26"/>
      <c r="KAC32" s="26"/>
      <c r="KAE32" s="26"/>
      <c r="KAG32" s="26"/>
      <c r="KAI32" s="26"/>
      <c r="KAK32" s="26"/>
      <c r="KAM32" s="26"/>
      <c r="KAO32" s="26"/>
      <c r="KAQ32" s="26"/>
      <c r="KAS32" s="26"/>
      <c r="KAU32" s="26"/>
      <c r="KAW32" s="26"/>
      <c r="KAY32" s="26"/>
      <c r="KBA32" s="26"/>
      <c r="KBC32" s="26"/>
      <c r="KBE32" s="26"/>
      <c r="KBG32" s="26"/>
      <c r="KBI32" s="26"/>
      <c r="KBK32" s="26"/>
      <c r="KBM32" s="26"/>
      <c r="KBO32" s="26"/>
      <c r="KBQ32" s="26"/>
      <c r="KBS32" s="26"/>
      <c r="KBU32" s="26"/>
      <c r="KBW32" s="26"/>
      <c r="KBY32" s="26"/>
      <c r="KCA32" s="26"/>
      <c r="KCC32" s="26"/>
      <c r="KCE32" s="26"/>
      <c r="KCG32" s="26"/>
      <c r="KCI32" s="26"/>
      <c r="KCK32" s="26"/>
      <c r="KCM32" s="26"/>
      <c r="KCO32" s="26"/>
      <c r="KCQ32" s="26"/>
      <c r="KCS32" s="26"/>
      <c r="KCU32" s="26"/>
      <c r="KCW32" s="26"/>
      <c r="KCY32" s="26"/>
      <c r="KDA32" s="26"/>
      <c r="KDC32" s="26"/>
      <c r="KDE32" s="26"/>
      <c r="KDG32" s="26"/>
      <c r="KDI32" s="26"/>
      <c r="KDK32" s="26"/>
      <c r="KDM32" s="26"/>
      <c r="KDO32" s="26"/>
      <c r="KDQ32" s="26"/>
      <c r="KDS32" s="26"/>
      <c r="KDU32" s="26"/>
      <c r="KDW32" s="26"/>
      <c r="KDY32" s="26"/>
      <c r="KEA32" s="26"/>
      <c r="KEC32" s="26"/>
      <c r="KEE32" s="26"/>
      <c r="KEG32" s="26"/>
      <c r="KEI32" s="26"/>
      <c r="KEK32" s="26"/>
      <c r="KEM32" s="26"/>
      <c r="KEO32" s="26"/>
      <c r="KEQ32" s="26"/>
      <c r="KES32" s="26"/>
      <c r="KEU32" s="26"/>
      <c r="KEW32" s="26"/>
      <c r="KEY32" s="26"/>
      <c r="KFA32" s="26"/>
      <c r="KFC32" s="26"/>
      <c r="KFE32" s="26"/>
      <c r="KFG32" s="26"/>
      <c r="KFI32" s="26"/>
      <c r="KFK32" s="26"/>
      <c r="KFM32" s="26"/>
      <c r="KFO32" s="26"/>
      <c r="KFQ32" s="26"/>
      <c r="KFS32" s="26"/>
      <c r="KFU32" s="26"/>
      <c r="KFW32" s="26"/>
      <c r="KFY32" s="26"/>
      <c r="KGA32" s="26"/>
      <c r="KGC32" s="26"/>
      <c r="KGE32" s="26"/>
      <c r="KGG32" s="26"/>
      <c r="KGI32" s="26"/>
      <c r="KGK32" s="26"/>
      <c r="KGM32" s="26"/>
      <c r="KGO32" s="26"/>
      <c r="KGQ32" s="26"/>
      <c r="KGS32" s="26"/>
      <c r="KGU32" s="26"/>
      <c r="KGW32" s="26"/>
      <c r="KGY32" s="26"/>
      <c r="KHA32" s="26"/>
      <c r="KHC32" s="26"/>
      <c r="KHE32" s="26"/>
      <c r="KHG32" s="26"/>
      <c r="KHI32" s="26"/>
      <c r="KHK32" s="26"/>
      <c r="KHM32" s="26"/>
      <c r="KHO32" s="26"/>
      <c r="KHQ32" s="26"/>
      <c r="KHS32" s="26"/>
      <c r="KHU32" s="26"/>
      <c r="KHW32" s="26"/>
      <c r="KHY32" s="26"/>
      <c r="KIA32" s="26"/>
      <c r="KIC32" s="26"/>
      <c r="KIE32" s="26"/>
      <c r="KIG32" s="26"/>
      <c r="KII32" s="26"/>
      <c r="KIK32" s="26"/>
      <c r="KIM32" s="26"/>
      <c r="KIO32" s="26"/>
      <c r="KIQ32" s="26"/>
      <c r="KIS32" s="26"/>
      <c r="KIU32" s="26"/>
      <c r="KIW32" s="26"/>
      <c r="KIY32" s="26"/>
      <c r="KJA32" s="26"/>
      <c r="KJC32" s="26"/>
      <c r="KJE32" s="26"/>
      <c r="KJG32" s="26"/>
      <c r="KJI32" s="26"/>
      <c r="KJK32" s="26"/>
      <c r="KJM32" s="26"/>
      <c r="KJO32" s="26"/>
      <c r="KJQ32" s="26"/>
      <c r="KJS32" s="26"/>
      <c r="KJU32" s="26"/>
      <c r="KJW32" s="26"/>
      <c r="KJY32" s="26"/>
      <c r="KKA32" s="26"/>
      <c r="KKC32" s="26"/>
      <c r="KKE32" s="26"/>
      <c r="KKG32" s="26"/>
      <c r="KKI32" s="26"/>
      <c r="KKK32" s="26"/>
      <c r="KKM32" s="26"/>
      <c r="KKO32" s="26"/>
      <c r="KKQ32" s="26"/>
      <c r="KKS32" s="26"/>
      <c r="KKU32" s="26"/>
      <c r="KKW32" s="26"/>
      <c r="KKY32" s="26"/>
      <c r="KLA32" s="26"/>
      <c r="KLC32" s="26"/>
      <c r="KLE32" s="26"/>
      <c r="KLG32" s="26"/>
      <c r="KLI32" s="26"/>
      <c r="KLK32" s="26"/>
      <c r="KLM32" s="26"/>
      <c r="KLO32" s="26"/>
      <c r="KLQ32" s="26"/>
      <c r="KLS32" s="26"/>
      <c r="KLU32" s="26"/>
      <c r="KLW32" s="26"/>
      <c r="KLY32" s="26"/>
      <c r="KMA32" s="26"/>
      <c r="KMC32" s="26"/>
      <c r="KME32" s="26"/>
      <c r="KMG32" s="26"/>
      <c r="KMI32" s="26"/>
      <c r="KMK32" s="26"/>
      <c r="KMM32" s="26"/>
      <c r="KMO32" s="26"/>
      <c r="KMQ32" s="26"/>
      <c r="KMS32" s="26"/>
      <c r="KMU32" s="26"/>
      <c r="KMW32" s="26"/>
      <c r="KMY32" s="26"/>
      <c r="KNA32" s="26"/>
      <c r="KNC32" s="26"/>
      <c r="KNE32" s="26"/>
      <c r="KNG32" s="26"/>
      <c r="KNI32" s="26"/>
      <c r="KNK32" s="26"/>
      <c r="KNM32" s="26"/>
      <c r="KNO32" s="26"/>
      <c r="KNQ32" s="26"/>
      <c r="KNS32" s="26"/>
      <c r="KNU32" s="26"/>
      <c r="KNW32" s="26"/>
      <c r="KNY32" s="26"/>
      <c r="KOA32" s="26"/>
      <c r="KOC32" s="26"/>
      <c r="KOE32" s="26"/>
      <c r="KOG32" s="26"/>
      <c r="KOI32" s="26"/>
      <c r="KOK32" s="26"/>
      <c r="KOM32" s="26"/>
      <c r="KOO32" s="26"/>
      <c r="KOQ32" s="26"/>
      <c r="KOS32" s="26"/>
      <c r="KOU32" s="26"/>
      <c r="KOW32" s="26"/>
      <c r="KOY32" s="26"/>
      <c r="KPA32" s="26"/>
      <c r="KPC32" s="26"/>
      <c r="KPE32" s="26"/>
      <c r="KPG32" s="26"/>
      <c r="KPI32" s="26"/>
      <c r="KPK32" s="26"/>
      <c r="KPM32" s="26"/>
      <c r="KPO32" s="26"/>
      <c r="KPQ32" s="26"/>
      <c r="KPS32" s="26"/>
      <c r="KPU32" s="26"/>
      <c r="KPW32" s="26"/>
      <c r="KPY32" s="26"/>
      <c r="KQA32" s="26"/>
      <c r="KQC32" s="26"/>
      <c r="KQE32" s="26"/>
      <c r="KQG32" s="26"/>
      <c r="KQI32" s="26"/>
      <c r="KQK32" s="26"/>
      <c r="KQM32" s="26"/>
      <c r="KQO32" s="26"/>
      <c r="KQQ32" s="26"/>
      <c r="KQS32" s="26"/>
      <c r="KQU32" s="26"/>
      <c r="KQW32" s="26"/>
      <c r="KQY32" s="26"/>
      <c r="KRA32" s="26"/>
      <c r="KRC32" s="26"/>
      <c r="KRE32" s="26"/>
      <c r="KRG32" s="26"/>
      <c r="KRI32" s="26"/>
      <c r="KRK32" s="26"/>
      <c r="KRM32" s="26"/>
      <c r="KRO32" s="26"/>
      <c r="KRQ32" s="26"/>
      <c r="KRS32" s="26"/>
      <c r="KRU32" s="26"/>
      <c r="KRW32" s="26"/>
      <c r="KRY32" s="26"/>
      <c r="KSA32" s="26"/>
      <c r="KSC32" s="26"/>
      <c r="KSE32" s="26"/>
      <c r="KSG32" s="26"/>
      <c r="KSI32" s="26"/>
      <c r="KSK32" s="26"/>
      <c r="KSM32" s="26"/>
      <c r="KSO32" s="26"/>
      <c r="KSQ32" s="26"/>
      <c r="KSS32" s="26"/>
      <c r="KSU32" s="26"/>
      <c r="KSW32" s="26"/>
      <c r="KSY32" s="26"/>
      <c r="KTA32" s="26"/>
      <c r="KTC32" s="26"/>
      <c r="KTE32" s="26"/>
      <c r="KTG32" s="26"/>
      <c r="KTI32" s="26"/>
      <c r="KTK32" s="26"/>
      <c r="KTM32" s="26"/>
      <c r="KTO32" s="26"/>
      <c r="KTQ32" s="26"/>
      <c r="KTS32" s="26"/>
      <c r="KTU32" s="26"/>
      <c r="KTW32" s="26"/>
      <c r="KTY32" s="26"/>
      <c r="KUA32" s="26"/>
      <c r="KUC32" s="26"/>
      <c r="KUE32" s="26"/>
      <c r="KUG32" s="26"/>
      <c r="KUI32" s="26"/>
      <c r="KUK32" s="26"/>
      <c r="KUM32" s="26"/>
      <c r="KUO32" s="26"/>
      <c r="KUQ32" s="26"/>
      <c r="KUS32" s="26"/>
      <c r="KUU32" s="26"/>
      <c r="KUW32" s="26"/>
      <c r="KUY32" s="26"/>
      <c r="KVA32" s="26"/>
      <c r="KVC32" s="26"/>
      <c r="KVE32" s="26"/>
      <c r="KVG32" s="26"/>
      <c r="KVI32" s="26"/>
      <c r="KVK32" s="26"/>
      <c r="KVM32" s="26"/>
      <c r="KVO32" s="26"/>
      <c r="KVQ32" s="26"/>
      <c r="KVS32" s="26"/>
      <c r="KVU32" s="26"/>
      <c r="KVW32" s="26"/>
      <c r="KVY32" s="26"/>
      <c r="KWA32" s="26"/>
      <c r="KWC32" s="26"/>
      <c r="KWE32" s="26"/>
      <c r="KWG32" s="26"/>
      <c r="KWI32" s="26"/>
      <c r="KWK32" s="26"/>
      <c r="KWM32" s="26"/>
      <c r="KWO32" s="26"/>
      <c r="KWQ32" s="26"/>
      <c r="KWS32" s="26"/>
      <c r="KWU32" s="26"/>
      <c r="KWW32" s="26"/>
      <c r="KWY32" s="26"/>
      <c r="KXA32" s="26"/>
      <c r="KXC32" s="26"/>
      <c r="KXE32" s="26"/>
      <c r="KXG32" s="26"/>
      <c r="KXI32" s="26"/>
      <c r="KXK32" s="26"/>
      <c r="KXM32" s="26"/>
      <c r="KXO32" s="26"/>
      <c r="KXQ32" s="26"/>
      <c r="KXS32" s="26"/>
      <c r="KXU32" s="26"/>
      <c r="KXW32" s="26"/>
      <c r="KXY32" s="26"/>
      <c r="KYA32" s="26"/>
      <c r="KYC32" s="26"/>
      <c r="KYE32" s="26"/>
      <c r="KYG32" s="26"/>
      <c r="KYI32" s="26"/>
      <c r="KYK32" s="26"/>
      <c r="KYM32" s="26"/>
      <c r="KYO32" s="26"/>
      <c r="KYQ32" s="26"/>
      <c r="KYS32" s="26"/>
      <c r="KYU32" s="26"/>
      <c r="KYW32" s="26"/>
      <c r="KYY32" s="26"/>
      <c r="KZA32" s="26"/>
      <c r="KZC32" s="26"/>
      <c r="KZE32" s="26"/>
      <c r="KZG32" s="26"/>
      <c r="KZI32" s="26"/>
      <c r="KZK32" s="26"/>
      <c r="KZM32" s="26"/>
      <c r="KZO32" s="26"/>
      <c r="KZQ32" s="26"/>
      <c r="KZS32" s="26"/>
      <c r="KZU32" s="26"/>
      <c r="KZW32" s="26"/>
      <c r="KZY32" s="26"/>
      <c r="LAA32" s="26"/>
      <c r="LAC32" s="26"/>
      <c r="LAE32" s="26"/>
      <c r="LAG32" s="26"/>
      <c r="LAI32" s="26"/>
      <c r="LAK32" s="26"/>
      <c r="LAM32" s="26"/>
      <c r="LAO32" s="26"/>
      <c r="LAQ32" s="26"/>
      <c r="LAS32" s="26"/>
      <c r="LAU32" s="26"/>
      <c r="LAW32" s="26"/>
      <c r="LAY32" s="26"/>
      <c r="LBA32" s="26"/>
      <c r="LBC32" s="26"/>
      <c r="LBE32" s="26"/>
      <c r="LBG32" s="26"/>
      <c r="LBI32" s="26"/>
      <c r="LBK32" s="26"/>
      <c r="LBM32" s="26"/>
      <c r="LBO32" s="26"/>
      <c r="LBQ32" s="26"/>
      <c r="LBS32" s="26"/>
      <c r="LBU32" s="26"/>
      <c r="LBW32" s="26"/>
      <c r="LBY32" s="26"/>
      <c r="LCA32" s="26"/>
      <c r="LCC32" s="26"/>
      <c r="LCE32" s="26"/>
      <c r="LCG32" s="26"/>
      <c r="LCI32" s="26"/>
      <c r="LCK32" s="26"/>
      <c r="LCM32" s="26"/>
      <c r="LCO32" s="26"/>
      <c r="LCQ32" s="26"/>
      <c r="LCS32" s="26"/>
      <c r="LCU32" s="26"/>
      <c r="LCW32" s="26"/>
      <c r="LCY32" s="26"/>
      <c r="LDA32" s="26"/>
      <c r="LDC32" s="26"/>
      <c r="LDE32" s="26"/>
      <c r="LDG32" s="26"/>
      <c r="LDI32" s="26"/>
      <c r="LDK32" s="26"/>
      <c r="LDM32" s="26"/>
      <c r="LDO32" s="26"/>
      <c r="LDQ32" s="26"/>
      <c r="LDS32" s="26"/>
      <c r="LDU32" s="26"/>
      <c r="LDW32" s="26"/>
      <c r="LDY32" s="26"/>
      <c r="LEA32" s="26"/>
      <c r="LEC32" s="26"/>
      <c r="LEE32" s="26"/>
      <c r="LEG32" s="26"/>
      <c r="LEI32" s="26"/>
      <c r="LEK32" s="26"/>
      <c r="LEM32" s="26"/>
      <c r="LEO32" s="26"/>
      <c r="LEQ32" s="26"/>
      <c r="LES32" s="26"/>
      <c r="LEU32" s="26"/>
      <c r="LEW32" s="26"/>
      <c r="LEY32" s="26"/>
      <c r="LFA32" s="26"/>
      <c r="LFC32" s="26"/>
      <c r="LFE32" s="26"/>
      <c r="LFG32" s="26"/>
      <c r="LFI32" s="26"/>
      <c r="LFK32" s="26"/>
      <c r="LFM32" s="26"/>
      <c r="LFO32" s="26"/>
      <c r="LFQ32" s="26"/>
      <c r="LFS32" s="26"/>
      <c r="LFU32" s="26"/>
      <c r="LFW32" s="26"/>
      <c r="LFY32" s="26"/>
      <c r="LGA32" s="26"/>
      <c r="LGC32" s="26"/>
      <c r="LGE32" s="26"/>
      <c r="LGG32" s="26"/>
      <c r="LGI32" s="26"/>
      <c r="LGK32" s="26"/>
      <c r="LGM32" s="26"/>
      <c r="LGO32" s="26"/>
      <c r="LGQ32" s="26"/>
      <c r="LGS32" s="26"/>
      <c r="LGU32" s="26"/>
      <c r="LGW32" s="26"/>
      <c r="LGY32" s="26"/>
      <c r="LHA32" s="26"/>
      <c r="LHC32" s="26"/>
      <c r="LHE32" s="26"/>
      <c r="LHG32" s="26"/>
      <c r="LHI32" s="26"/>
      <c r="LHK32" s="26"/>
      <c r="LHM32" s="26"/>
      <c r="LHO32" s="26"/>
      <c r="LHQ32" s="26"/>
      <c r="LHS32" s="26"/>
      <c r="LHU32" s="26"/>
      <c r="LHW32" s="26"/>
      <c r="LHY32" s="26"/>
      <c r="LIA32" s="26"/>
      <c r="LIC32" s="26"/>
      <c r="LIE32" s="26"/>
      <c r="LIG32" s="26"/>
      <c r="LII32" s="26"/>
      <c r="LIK32" s="26"/>
      <c r="LIM32" s="26"/>
      <c r="LIO32" s="26"/>
      <c r="LIQ32" s="26"/>
      <c r="LIS32" s="26"/>
      <c r="LIU32" s="26"/>
      <c r="LIW32" s="26"/>
      <c r="LIY32" s="26"/>
      <c r="LJA32" s="26"/>
      <c r="LJC32" s="26"/>
      <c r="LJE32" s="26"/>
      <c r="LJG32" s="26"/>
      <c r="LJI32" s="26"/>
      <c r="LJK32" s="26"/>
      <c r="LJM32" s="26"/>
      <c r="LJO32" s="26"/>
      <c r="LJQ32" s="26"/>
      <c r="LJS32" s="26"/>
      <c r="LJU32" s="26"/>
      <c r="LJW32" s="26"/>
      <c r="LJY32" s="26"/>
      <c r="LKA32" s="26"/>
      <c r="LKC32" s="26"/>
      <c r="LKE32" s="26"/>
      <c r="LKG32" s="26"/>
      <c r="LKI32" s="26"/>
      <c r="LKK32" s="26"/>
      <c r="LKM32" s="26"/>
      <c r="LKO32" s="26"/>
      <c r="LKQ32" s="26"/>
      <c r="LKS32" s="26"/>
      <c r="LKU32" s="26"/>
      <c r="LKW32" s="26"/>
      <c r="LKY32" s="26"/>
      <c r="LLA32" s="26"/>
      <c r="LLC32" s="26"/>
      <c r="LLE32" s="26"/>
      <c r="LLG32" s="26"/>
      <c r="LLI32" s="26"/>
      <c r="LLK32" s="26"/>
      <c r="LLM32" s="26"/>
      <c r="LLO32" s="26"/>
      <c r="LLQ32" s="26"/>
      <c r="LLS32" s="26"/>
      <c r="LLU32" s="26"/>
      <c r="LLW32" s="26"/>
      <c r="LLY32" s="26"/>
      <c r="LMA32" s="26"/>
      <c r="LMC32" s="26"/>
      <c r="LME32" s="26"/>
      <c r="LMG32" s="26"/>
      <c r="LMI32" s="26"/>
      <c r="LMK32" s="26"/>
      <c r="LMM32" s="26"/>
      <c r="LMO32" s="26"/>
      <c r="LMQ32" s="26"/>
      <c r="LMS32" s="26"/>
      <c r="LMU32" s="26"/>
      <c r="LMW32" s="26"/>
      <c r="LMY32" s="26"/>
      <c r="LNA32" s="26"/>
      <c r="LNC32" s="26"/>
      <c r="LNE32" s="26"/>
      <c r="LNG32" s="26"/>
      <c r="LNI32" s="26"/>
      <c r="LNK32" s="26"/>
      <c r="LNM32" s="26"/>
      <c r="LNO32" s="26"/>
      <c r="LNQ32" s="26"/>
      <c r="LNS32" s="26"/>
      <c r="LNU32" s="26"/>
      <c r="LNW32" s="26"/>
      <c r="LNY32" s="26"/>
      <c r="LOA32" s="26"/>
      <c r="LOC32" s="26"/>
      <c r="LOE32" s="26"/>
      <c r="LOG32" s="26"/>
      <c r="LOI32" s="26"/>
      <c r="LOK32" s="26"/>
      <c r="LOM32" s="26"/>
      <c r="LOO32" s="26"/>
      <c r="LOQ32" s="26"/>
      <c r="LOS32" s="26"/>
      <c r="LOU32" s="26"/>
      <c r="LOW32" s="26"/>
      <c r="LOY32" s="26"/>
      <c r="LPA32" s="26"/>
      <c r="LPC32" s="26"/>
      <c r="LPE32" s="26"/>
      <c r="LPG32" s="26"/>
      <c r="LPI32" s="26"/>
      <c r="LPK32" s="26"/>
      <c r="LPM32" s="26"/>
      <c r="LPO32" s="26"/>
      <c r="LPQ32" s="26"/>
      <c r="LPS32" s="26"/>
      <c r="LPU32" s="26"/>
      <c r="LPW32" s="26"/>
      <c r="LPY32" s="26"/>
      <c r="LQA32" s="26"/>
      <c r="LQC32" s="26"/>
      <c r="LQE32" s="26"/>
      <c r="LQG32" s="26"/>
      <c r="LQI32" s="26"/>
      <c r="LQK32" s="26"/>
      <c r="LQM32" s="26"/>
      <c r="LQO32" s="26"/>
      <c r="LQQ32" s="26"/>
      <c r="LQS32" s="26"/>
      <c r="LQU32" s="26"/>
      <c r="LQW32" s="26"/>
      <c r="LQY32" s="26"/>
      <c r="LRA32" s="26"/>
      <c r="LRC32" s="26"/>
      <c r="LRE32" s="26"/>
      <c r="LRG32" s="26"/>
      <c r="LRI32" s="26"/>
      <c r="LRK32" s="26"/>
      <c r="LRM32" s="26"/>
      <c r="LRO32" s="26"/>
      <c r="LRQ32" s="26"/>
      <c r="LRS32" s="26"/>
      <c r="LRU32" s="26"/>
      <c r="LRW32" s="26"/>
      <c r="LRY32" s="26"/>
      <c r="LSA32" s="26"/>
      <c r="LSC32" s="26"/>
      <c r="LSE32" s="26"/>
      <c r="LSG32" s="26"/>
      <c r="LSI32" s="26"/>
      <c r="LSK32" s="26"/>
      <c r="LSM32" s="26"/>
      <c r="LSO32" s="26"/>
      <c r="LSQ32" s="26"/>
      <c r="LSS32" s="26"/>
      <c r="LSU32" s="26"/>
      <c r="LSW32" s="26"/>
      <c r="LSY32" s="26"/>
      <c r="LTA32" s="26"/>
      <c r="LTC32" s="26"/>
      <c r="LTE32" s="26"/>
      <c r="LTG32" s="26"/>
      <c r="LTI32" s="26"/>
      <c r="LTK32" s="26"/>
      <c r="LTM32" s="26"/>
      <c r="LTO32" s="26"/>
      <c r="LTQ32" s="26"/>
      <c r="LTS32" s="26"/>
      <c r="LTU32" s="26"/>
      <c r="LTW32" s="26"/>
      <c r="LTY32" s="26"/>
      <c r="LUA32" s="26"/>
      <c r="LUC32" s="26"/>
      <c r="LUE32" s="26"/>
      <c r="LUG32" s="26"/>
      <c r="LUI32" s="26"/>
      <c r="LUK32" s="26"/>
      <c r="LUM32" s="26"/>
      <c r="LUO32" s="26"/>
      <c r="LUQ32" s="26"/>
      <c r="LUS32" s="26"/>
      <c r="LUU32" s="26"/>
      <c r="LUW32" s="26"/>
      <c r="LUY32" s="26"/>
      <c r="LVA32" s="26"/>
      <c r="LVC32" s="26"/>
      <c r="LVE32" s="26"/>
      <c r="LVG32" s="26"/>
      <c r="LVI32" s="26"/>
      <c r="LVK32" s="26"/>
      <c r="LVM32" s="26"/>
      <c r="LVO32" s="26"/>
      <c r="LVQ32" s="26"/>
      <c r="LVS32" s="26"/>
      <c r="LVU32" s="26"/>
      <c r="LVW32" s="26"/>
      <c r="LVY32" s="26"/>
      <c r="LWA32" s="26"/>
      <c r="LWC32" s="26"/>
      <c r="LWE32" s="26"/>
      <c r="LWG32" s="26"/>
      <c r="LWI32" s="26"/>
      <c r="LWK32" s="26"/>
      <c r="LWM32" s="26"/>
      <c r="LWO32" s="26"/>
      <c r="LWQ32" s="26"/>
      <c r="LWS32" s="26"/>
      <c r="LWU32" s="26"/>
      <c r="LWW32" s="26"/>
      <c r="LWY32" s="26"/>
      <c r="LXA32" s="26"/>
      <c r="LXC32" s="26"/>
      <c r="LXE32" s="26"/>
      <c r="LXG32" s="26"/>
      <c r="LXI32" s="26"/>
      <c r="LXK32" s="26"/>
      <c r="LXM32" s="26"/>
      <c r="LXO32" s="26"/>
      <c r="LXQ32" s="26"/>
      <c r="LXS32" s="26"/>
      <c r="LXU32" s="26"/>
      <c r="LXW32" s="26"/>
      <c r="LXY32" s="26"/>
      <c r="LYA32" s="26"/>
      <c r="LYC32" s="26"/>
      <c r="LYE32" s="26"/>
      <c r="LYG32" s="26"/>
      <c r="LYI32" s="26"/>
      <c r="LYK32" s="26"/>
      <c r="LYM32" s="26"/>
      <c r="LYO32" s="26"/>
      <c r="LYQ32" s="26"/>
      <c r="LYS32" s="26"/>
      <c r="LYU32" s="26"/>
      <c r="LYW32" s="26"/>
      <c r="LYY32" s="26"/>
      <c r="LZA32" s="26"/>
      <c r="LZC32" s="26"/>
      <c r="LZE32" s="26"/>
      <c r="LZG32" s="26"/>
      <c r="LZI32" s="26"/>
      <c r="LZK32" s="26"/>
      <c r="LZM32" s="26"/>
      <c r="LZO32" s="26"/>
      <c r="LZQ32" s="26"/>
      <c r="LZS32" s="26"/>
      <c r="LZU32" s="26"/>
      <c r="LZW32" s="26"/>
      <c r="LZY32" s="26"/>
      <c r="MAA32" s="26"/>
      <c r="MAC32" s="26"/>
      <c r="MAE32" s="26"/>
      <c r="MAG32" s="26"/>
      <c r="MAI32" s="26"/>
      <c r="MAK32" s="26"/>
      <c r="MAM32" s="26"/>
      <c r="MAO32" s="26"/>
      <c r="MAQ32" s="26"/>
      <c r="MAS32" s="26"/>
      <c r="MAU32" s="26"/>
      <c r="MAW32" s="26"/>
      <c r="MAY32" s="26"/>
      <c r="MBA32" s="26"/>
      <c r="MBC32" s="26"/>
      <c r="MBE32" s="26"/>
      <c r="MBG32" s="26"/>
      <c r="MBI32" s="26"/>
      <c r="MBK32" s="26"/>
      <c r="MBM32" s="26"/>
      <c r="MBO32" s="26"/>
      <c r="MBQ32" s="26"/>
      <c r="MBS32" s="26"/>
      <c r="MBU32" s="26"/>
      <c r="MBW32" s="26"/>
      <c r="MBY32" s="26"/>
      <c r="MCA32" s="26"/>
      <c r="MCC32" s="26"/>
      <c r="MCE32" s="26"/>
      <c r="MCG32" s="26"/>
      <c r="MCI32" s="26"/>
      <c r="MCK32" s="26"/>
      <c r="MCM32" s="26"/>
      <c r="MCO32" s="26"/>
      <c r="MCQ32" s="26"/>
      <c r="MCS32" s="26"/>
      <c r="MCU32" s="26"/>
      <c r="MCW32" s="26"/>
      <c r="MCY32" s="26"/>
      <c r="MDA32" s="26"/>
      <c r="MDC32" s="26"/>
      <c r="MDE32" s="26"/>
      <c r="MDG32" s="26"/>
      <c r="MDI32" s="26"/>
      <c r="MDK32" s="26"/>
      <c r="MDM32" s="26"/>
      <c r="MDO32" s="26"/>
      <c r="MDQ32" s="26"/>
      <c r="MDS32" s="26"/>
      <c r="MDU32" s="26"/>
      <c r="MDW32" s="26"/>
      <c r="MDY32" s="26"/>
      <c r="MEA32" s="26"/>
      <c r="MEC32" s="26"/>
      <c r="MEE32" s="26"/>
      <c r="MEG32" s="26"/>
      <c r="MEI32" s="26"/>
      <c r="MEK32" s="26"/>
      <c r="MEM32" s="26"/>
      <c r="MEO32" s="26"/>
      <c r="MEQ32" s="26"/>
      <c r="MES32" s="26"/>
      <c r="MEU32" s="26"/>
      <c r="MEW32" s="26"/>
      <c r="MEY32" s="26"/>
      <c r="MFA32" s="26"/>
      <c r="MFC32" s="26"/>
      <c r="MFE32" s="26"/>
      <c r="MFG32" s="26"/>
      <c r="MFI32" s="26"/>
      <c r="MFK32" s="26"/>
      <c r="MFM32" s="26"/>
      <c r="MFO32" s="26"/>
      <c r="MFQ32" s="26"/>
      <c r="MFS32" s="26"/>
      <c r="MFU32" s="26"/>
      <c r="MFW32" s="26"/>
      <c r="MFY32" s="26"/>
      <c r="MGA32" s="26"/>
      <c r="MGC32" s="26"/>
      <c r="MGE32" s="26"/>
      <c r="MGG32" s="26"/>
      <c r="MGI32" s="26"/>
      <c r="MGK32" s="26"/>
      <c r="MGM32" s="26"/>
      <c r="MGO32" s="26"/>
      <c r="MGQ32" s="26"/>
      <c r="MGS32" s="26"/>
      <c r="MGU32" s="26"/>
      <c r="MGW32" s="26"/>
      <c r="MGY32" s="26"/>
      <c r="MHA32" s="26"/>
      <c r="MHC32" s="26"/>
      <c r="MHE32" s="26"/>
      <c r="MHG32" s="26"/>
      <c r="MHI32" s="26"/>
      <c r="MHK32" s="26"/>
      <c r="MHM32" s="26"/>
      <c r="MHO32" s="26"/>
      <c r="MHQ32" s="26"/>
      <c r="MHS32" s="26"/>
      <c r="MHU32" s="26"/>
      <c r="MHW32" s="26"/>
      <c r="MHY32" s="26"/>
      <c r="MIA32" s="26"/>
      <c r="MIC32" s="26"/>
      <c r="MIE32" s="26"/>
      <c r="MIG32" s="26"/>
      <c r="MII32" s="26"/>
      <c r="MIK32" s="26"/>
      <c r="MIM32" s="26"/>
      <c r="MIO32" s="26"/>
      <c r="MIQ32" s="26"/>
      <c r="MIS32" s="26"/>
      <c r="MIU32" s="26"/>
      <c r="MIW32" s="26"/>
      <c r="MIY32" s="26"/>
      <c r="MJA32" s="26"/>
      <c r="MJC32" s="26"/>
      <c r="MJE32" s="26"/>
      <c r="MJG32" s="26"/>
      <c r="MJI32" s="26"/>
      <c r="MJK32" s="26"/>
      <c r="MJM32" s="26"/>
      <c r="MJO32" s="26"/>
      <c r="MJQ32" s="26"/>
      <c r="MJS32" s="26"/>
      <c r="MJU32" s="26"/>
      <c r="MJW32" s="26"/>
      <c r="MJY32" s="26"/>
      <c r="MKA32" s="26"/>
      <c r="MKC32" s="26"/>
      <c r="MKE32" s="26"/>
      <c r="MKG32" s="26"/>
      <c r="MKI32" s="26"/>
      <c r="MKK32" s="26"/>
      <c r="MKM32" s="26"/>
      <c r="MKO32" s="26"/>
      <c r="MKQ32" s="26"/>
      <c r="MKS32" s="26"/>
      <c r="MKU32" s="26"/>
      <c r="MKW32" s="26"/>
      <c r="MKY32" s="26"/>
      <c r="MLA32" s="26"/>
      <c r="MLC32" s="26"/>
      <c r="MLE32" s="26"/>
      <c r="MLG32" s="26"/>
      <c r="MLI32" s="26"/>
      <c r="MLK32" s="26"/>
      <c r="MLM32" s="26"/>
      <c r="MLO32" s="26"/>
      <c r="MLQ32" s="26"/>
      <c r="MLS32" s="26"/>
      <c r="MLU32" s="26"/>
      <c r="MLW32" s="26"/>
      <c r="MLY32" s="26"/>
      <c r="MMA32" s="26"/>
      <c r="MMC32" s="26"/>
      <c r="MME32" s="26"/>
      <c r="MMG32" s="26"/>
      <c r="MMI32" s="26"/>
      <c r="MMK32" s="26"/>
      <c r="MMM32" s="26"/>
      <c r="MMO32" s="26"/>
      <c r="MMQ32" s="26"/>
      <c r="MMS32" s="26"/>
      <c r="MMU32" s="26"/>
      <c r="MMW32" s="26"/>
      <c r="MMY32" s="26"/>
      <c r="MNA32" s="26"/>
      <c r="MNC32" s="26"/>
      <c r="MNE32" s="26"/>
      <c r="MNG32" s="26"/>
      <c r="MNI32" s="26"/>
      <c r="MNK32" s="26"/>
      <c r="MNM32" s="26"/>
      <c r="MNO32" s="26"/>
      <c r="MNQ32" s="26"/>
      <c r="MNS32" s="26"/>
      <c r="MNU32" s="26"/>
      <c r="MNW32" s="26"/>
      <c r="MNY32" s="26"/>
      <c r="MOA32" s="26"/>
      <c r="MOC32" s="26"/>
      <c r="MOE32" s="26"/>
      <c r="MOG32" s="26"/>
      <c r="MOI32" s="26"/>
      <c r="MOK32" s="26"/>
      <c r="MOM32" s="26"/>
      <c r="MOO32" s="26"/>
      <c r="MOQ32" s="26"/>
      <c r="MOS32" s="26"/>
      <c r="MOU32" s="26"/>
      <c r="MOW32" s="26"/>
      <c r="MOY32" s="26"/>
      <c r="MPA32" s="26"/>
      <c r="MPC32" s="26"/>
      <c r="MPE32" s="26"/>
      <c r="MPG32" s="26"/>
      <c r="MPI32" s="26"/>
      <c r="MPK32" s="26"/>
      <c r="MPM32" s="26"/>
      <c r="MPO32" s="26"/>
      <c r="MPQ32" s="26"/>
      <c r="MPS32" s="26"/>
      <c r="MPU32" s="26"/>
      <c r="MPW32" s="26"/>
      <c r="MPY32" s="26"/>
      <c r="MQA32" s="26"/>
      <c r="MQC32" s="26"/>
      <c r="MQE32" s="26"/>
      <c r="MQG32" s="26"/>
      <c r="MQI32" s="26"/>
      <c r="MQK32" s="26"/>
      <c r="MQM32" s="26"/>
      <c r="MQO32" s="26"/>
      <c r="MQQ32" s="26"/>
      <c r="MQS32" s="26"/>
      <c r="MQU32" s="26"/>
      <c r="MQW32" s="26"/>
      <c r="MQY32" s="26"/>
      <c r="MRA32" s="26"/>
      <c r="MRC32" s="26"/>
      <c r="MRE32" s="26"/>
      <c r="MRG32" s="26"/>
      <c r="MRI32" s="26"/>
      <c r="MRK32" s="26"/>
      <c r="MRM32" s="26"/>
      <c r="MRO32" s="26"/>
      <c r="MRQ32" s="26"/>
      <c r="MRS32" s="26"/>
      <c r="MRU32" s="26"/>
      <c r="MRW32" s="26"/>
      <c r="MRY32" s="26"/>
      <c r="MSA32" s="26"/>
      <c r="MSC32" s="26"/>
      <c r="MSE32" s="26"/>
      <c r="MSG32" s="26"/>
      <c r="MSI32" s="26"/>
      <c r="MSK32" s="26"/>
      <c r="MSM32" s="26"/>
      <c r="MSO32" s="26"/>
      <c r="MSQ32" s="26"/>
      <c r="MSS32" s="26"/>
      <c r="MSU32" s="26"/>
      <c r="MSW32" s="26"/>
      <c r="MSY32" s="26"/>
      <c r="MTA32" s="26"/>
      <c r="MTC32" s="26"/>
      <c r="MTE32" s="26"/>
      <c r="MTG32" s="26"/>
      <c r="MTI32" s="26"/>
      <c r="MTK32" s="26"/>
      <c r="MTM32" s="26"/>
      <c r="MTO32" s="26"/>
      <c r="MTQ32" s="26"/>
      <c r="MTS32" s="26"/>
      <c r="MTU32" s="26"/>
      <c r="MTW32" s="26"/>
      <c r="MTY32" s="26"/>
      <c r="MUA32" s="26"/>
      <c r="MUC32" s="26"/>
      <c r="MUE32" s="26"/>
      <c r="MUG32" s="26"/>
      <c r="MUI32" s="26"/>
      <c r="MUK32" s="26"/>
      <c r="MUM32" s="26"/>
      <c r="MUO32" s="26"/>
      <c r="MUQ32" s="26"/>
      <c r="MUS32" s="26"/>
      <c r="MUU32" s="26"/>
      <c r="MUW32" s="26"/>
      <c r="MUY32" s="26"/>
      <c r="MVA32" s="26"/>
      <c r="MVC32" s="26"/>
      <c r="MVE32" s="26"/>
      <c r="MVG32" s="26"/>
      <c r="MVI32" s="26"/>
      <c r="MVK32" s="26"/>
      <c r="MVM32" s="26"/>
      <c r="MVO32" s="26"/>
      <c r="MVQ32" s="26"/>
      <c r="MVS32" s="26"/>
      <c r="MVU32" s="26"/>
      <c r="MVW32" s="26"/>
      <c r="MVY32" s="26"/>
      <c r="MWA32" s="26"/>
      <c r="MWC32" s="26"/>
      <c r="MWE32" s="26"/>
      <c r="MWG32" s="26"/>
      <c r="MWI32" s="26"/>
      <c r="MWK32" s="26"/>
      <c r="MWM32" s="26"/>
      <c r="MWO32" s="26"/>
      <c r="MWQ32" s="26"/>
      <c r="MWS32" s="26"/>
      <c r="MWU32" s="26"/>
      <c r="MWW32" s="26"/>
      <c r="MWY32" s="26"/>
      <c r="MXA32" s="26"/>
      <c r="MXC32" s="26"/>
      <c r="MXE32" s="26"/>
      <c r="MXG32" s="26"/>
      <c r="MXI32" s="26"/>
      <c r="MXK32" s="26"/>
      <c r="MXM32" s="26"/>
      <c r="MXO32" s="26"/>
      <c r="MXQ32" s="26"/>
      <c r="MXS32" s="26"/>
      <c r="MXU32" s="26"/>
      <c r="MXW32" s="26"/>
      <c r="MXY32" s="26"/>
      <c r="MYA32" s="26"/>
      <c r="MYC32" s="26"/>
      <c r="MYE32" s="26"/>
      <c r="MYG32" s="26"/>
      <c r="MYI32" s="26"/>
      <c r="MYK32" s="26"/>
      <c r="MYM32" s="26"/>
      <c r="MYO32" s="26"/>
      <c r="MYQ32" s="26"/>
      <c r="MYS32" s="26"/>
      <c r="MYU32" s="26"/>
      <c r="MYW32" s="26"/>
      <c r="MYY32" s="26"/>
      <c r="MZA32" s="26"/>
      <c r="MZC32" s="26"/>
      <c r="MZE32" s="26"/>
      <c r="MZG32" s="26"/>
      <c r="MZI32" s="26"/>
      <c r="MZK32" s="26"/>
      <c r="MZM32" s="26"/>
      <c r="MZO32" s="26"/>
      <c r="MZQ32" s="26"/>
      <c r="MZS32" s="26"/>
      <c r="MZU32" s="26"/>
      <c r="MZW32" s="26"/>
      <c r="MZY32" s="26"/>
      <c r="NAA32" s="26"/>
      <c r="NAC32" s="26"/>
      <c r="NAE32" s="26"/>
      <c r="NAG32" s="26"/>
      <c r="NAI32" s="26"/>
      <c r="NAK32" s="26"/>
      <c r="NAM32" s="26"/>
      <c r="NAO32" s="26"/>
      <c r="NAQ32" s="26"/>
      <c r="NAS32" s="26"/>
      <c r="NAU32" s="26"/>
      <c r="NAW32" s="26"/>
      <c r="NAY32" s="26"/>
      <c r="NBA32" s="26"/>
      <c r="NBC32" s="26"/>
      <c r="NBE32" s="26"/>
      <c r="NBG32" s="26"/>
      <c r="NBI32" s="26"/>
      <c r="NBK32" s="26"/>
      <c r="NBM32" s="26"/>
      <c r="NBO32" s="26"/>
      <c r="NBQ32" s="26"/>
      <c r="NBS32" s="26"/>
      <c r="NBU32" s="26"/>
      <c r="NBW32" s="26"/>
      <c r="NBY32" s="26"/>
      <c r="NCA32" s="26"/>
      <c r="NCC32" s="26"/>
      <c r="NCE32" s="26"/>
      <c r="NCG32" s="26"/>
      <c r="NCI32" s="26"/>
      <c r="NCK32" s="26"/>
      <c r="NCM32" s="26"/>
      <c r="NCO32" s="26"/>
      <c r="NCQ32" s="26"/>
      <c r="NCS32" s="26"/>
      <c r="NCU32" s="26"/>
      <c r="NCW32" s="26"/>
      <c r="NCY32" s="26"/>
      <c r="NDA32" s="26"/>
      <c r="NDC32" s="26"/>
      <c r="NDE32" s="26"/>
      <c r="NDG32" s="26"/>
      <c r="NDI32" s="26"/>
      <c r="NDK32" s="26"/>
      <c r="NDM32" s="26"/>
      <c r="NDO32" s="26"/>
      <c r="NDQ32" s="26"/>
      <c r="NDS32" s="26"/>
      <c r="NDU32" s="26"/>
      <c r="NDW32" s="26"/>
      <c r="NDY32" s="26"/>
      <c r="NEA32" s="26"/>
      <c r="NEC32" s="26"/>
      <c r="NEE32" s="26"/>
      <c r="NEG32" s="26"/>
      <c r="NEI32" s="26"/>
      <c r="NEK32" s="26"/>
      <c r="NEM32" s="26"/>
      <c r="NEO32" s="26"/>
      <c r="NEQ32" s="26"/>
      <c r="NES32" s="26"/>
      <c r="NEU32" s="26"/>
      <c r="NEW32" s="26"/>
      <c r="NEY32" s="26"/>
      <c r="NFA32" s="26"/>
      <c r="NFC32" s="26"/>
      <c r="NFE32" s="26"/>
      <c r="NFG32" s="26"/>
      <c r="NFI32" s="26"/>
      <c r="NFK32" s="26"/>
      <c r="NFM32" s="26"/>
      <c r="NFO32" s="26"/>
      <c r="NFQ32" s="26"/>
      <c r="NFS32" s="26"/>
      <c r="NFU32" s="26"/>
      <c r="NFW32" s="26"/>
      <c r="NFY32" s="26"/>
      <c r="NGA32" s="26"/>
      <c r="NGC32" s="26"/>
      <c r="NGE32" s="26"/>
      <c r="NGG32" s="26"/>
      <c r="NGI32" s="26"/>
      <c r="NGK32" s="26"/>
      <c r="NGM32" s="26"/>
      <c r="NGO32" s="26"/>
      <c r="NGQ32" s="26"/>
      <c r="NGS32" s="26"/>
      <c r="NGU32" s="26"/>
      <c r="NGW32" s="26"/>
      <c r="NGY32" s="26"/>
      <c r="NHA32" s="26"/>
      <c r="NHC32" s="26"/>
      <c r="NHE32" s="26"/>
      <c r="NHG32" s="26"/>
      <c r="NHI32" s="26"/>
      <c r="NHK32" s="26"/>
      <c r="NHM32" s="26"/>
      <c r="NHO32" s="26"/>
      <c r="NHQ32" s="26"/>
      <c r="NHS32" s="26"/>
      <c r="NHU32" s="26"/>
      <c r="NHW32" s="26"/>
      <c r="NHY32" s="26"/>
      <c r="NIA32" s="26"/>
      <c r="NIC32" s="26"/>
      <c r="NIE32" s="26"/>
      <c r="NIG32" s="26"/>
      <c r="NII32" s="26"/>
      <c r="NIK32" s="26"/>
      <c r="NIM32" s="26"/>
      <c r="NIO32" s="26"/>
      <c r="NIQ32" s="26"/>
      <c r="NIS32" s="26"/>
      <c r="NIU32" s="26"/>
      <c r="NIW32" s="26"/>
      <c r="NIY32" s="26"/>
      <c r="NJA32" s="26"/>
      <c r="NJC32" s="26"/>
      <c r="NJE32" s="26"/>
      <c r="NJG32" s="26"/>
      <c r="NJI32" s="26"/>
      <c r="NJK32" s="26"/>
      <c r="NJM32" s="26"/>
      <c r="NJO32" s="26"/>
      <c r="NJQ32" s="26"/>
      <c r="NJS32" s="26"/>
      <c r="NJU32" s="26"/>
      <c r="NJW32" s="26"/>
      <c r="NJY32" s="26"/>
      <c r="NKA32" s="26"/>
      <c r="NKC32" s="26"/>
      <c r="NKE32" s="26"/>
      <c r="NKG32" s="26"/>
      <c r="NKI32" s="26"/>
      <c r="NKK32" s="26"/>
      <c r="NKM32" s="26"/>
      <c r="NKO32" s="26"/>
      <c r="NKQ32" s="26"/>
      <c r="NKS32" s="26"/>
      <c r="NKU32" s="26"/>
      <c r="NKW32" s="26"/>
      <c r="NKY32" s="26"/>
      <c r="NLA32" s="26"/>
      <c r="NLC32" s="26"/>
      <c r="NLE32" s="26"/>
      <c r="NLG32" s="26"/>
      <c r="NLI32" s="26"/>
      <c r="NLK32" s="26"/>
      <c r="NLM32" s="26"/>
      <c r="NLO32" s="26"/>
      <c r="NLQ32" s="26"/>
      <c r="NLS32" s="26"/>
      <c r="NLU32" s="26"/>
      <c r="NLW32" s="26"/>
      <c r="NLY32" s="26"/>
      <c r="NMA32" s="26"/>
      <c r="NMC32" s="26"/>
      <c r="NME32" s="26"/>
      <c r="NMG32" s="26"/>
      <c r="NMI32" s="26"/>
      <c r="NMK32" s="26"/>
      <c r="NMM32" s="26"/>
      <c r="NMO32" s="26"/>
      <c r="NMQ32" s="26"/>
      <c r="NMS32" s="26"/>
      <c r="NMU32" s="26"/>
      <c r="NMW32" s="26"/>
      <c r="NMY32" s="26"/>
      <c r="NNA32" s="26"/>
      <c r="NNC32" s="26"/>
      <c r="NNE32" s="26"/>
      <c r="NNG32" s="26"/>
      <c r="NNI32" s="26"/>
      <c r="NNK32" s="26"/>
      <c r="NNM32" s="26"/>
      <c r="NNO32" s="26"/>
      <c r="NNQ32" s="26"/>
      <c r="NNS32" s="26"/>
      <c r="NNU32" s="26"/>
      <c r="NNW32" s="26"/>
      <c r="NNY32" s="26"/>
      <c r="NOA32" s="26"/>
      <c r="NOC32" s="26"/>
      <c r="NOE32" s="26"/>
      <c r="NOG32" s="26"/>
      <c r="NOI32" s="26"/>
      <c r="NOK32" s="26"/>
      <c r="NOM32" s="26"/>
      <c r="NOO32" s="26"/>
      <c r="NOQ32" s="26"/>
      <c r="NOS32" s="26"/>
      <c r="NOU32" s="26"/>
      <c r="NOW32" s="26"/>
      <c r="NOY32" s="26"/>
      <c r="NPA32" s="26"/>
      <c r="NPC32" s="26"/>
      <c r="NPE32" s="26"/>
      <c r="NPG32" s="26"/>
      <c r="NPI32" s="26"/>
      <c r="NPK32" s="26"/>
      <c r="NPM32" s="26"/>
      <c r="NPO32" s="26"/>
      <c r="NPQ32" s="26"/>
      <c r="NPS32" s="26"/>
      <c r="NPU32" s="26"/>
      <c r="NPW32" s="26"/>
      <c r="NPY32" s="26"/>
      <c r="NQA32" s="26"/>
      <c r="NQC32" s="26"/>
      <c r="NQE32" s="26"/>
      <c r="NQG32" s="26"/>
      <c r="NQI32" s="26"/>
      <c r="NQK32" s="26"/>
      <c r="NQM32" s="26"/>
      <c r="NQO32" s="26"/>
      <c r="NQQ32" s="26"/>
      <c r="NQS32" s="26"/>
      <c r="NQU32" s="26"/>
      <c r="NQW32" s="26"/>
      <c r="NQY32" s="26"/>
      <c r="NRA32" s="26"/>
      <c r="NRC32" s="26"/>
      <c r="NRE32" s="26"/>
      <c r="NRG32" s="26"/>
      <c r="NRI32" s="26"/>
      <c r="NRK32" s="26"/>
      <c r="NRM32" s="26"/>
      <c r="NRO32" s="26"/>
      <c r="NRQ32" s="26"/>
      <c r="NRS32" s="26"/>
      <c r="NRU32" s="26"/>
      <c r="NRW32" s="26"/>
      <c r="NRY32" s="26"/>
      <c r="NSA32" s="26"/>
      <c r="NSC32" s="26"/>
      <c r="NSE32" s="26"/>
      <c r="NSG32" s="26"/>
      <c r="NSI32" s="26"/>
      <c r="NSK32" s="26"/>
      <c r="NSM32" s="26"/>
      <c r="NSO32" s="26"/>
      <c r="NSQ32" s="26"/>
      <c r="NSS32" s="26"/>
      <c r="NSU32" s="26"/>
      <c r="NSW32" s="26"/>
      <c r="NSY32" s="26"/>
      <c r="NTA32" s="26"/>
      <c r="NTC32" s="26"/>
      <c r="NTE32" s="26"/>
      <c r="NTG32" s="26"/>
      <c r="NTI32" s="26"/>
      <c r="NTK32" s="26"/>
      <c r="NTM32" s="26"/>
      <c r="NTO32" s="26"/>
      <c r="NTQ32" s="26"/>
      <c r="NTS32" s="26"/>
      <c r="NTU32" s="26"/>
      <c r="NTW32" s="26"/>
      <c r="NTY32" s="26"/>
      <c r="NUA32" s="26"/>
      <c r="NUC32" s="26"/>
      <c r="NUE32" s="26"/>
      <c r="NUG32" s="26"/>
      <c r="NUI32" s="26"/>
      <c r="NUK32" s="26"/>
      <c r="NUM32" s="26"/>
      <c r="NUO32" s="26"/>
      <c r="NUQ32" s="26"/>
      <c r="NUS32" s="26"/>
      <c r="NUU32" s="26"/>
      <c r="NUW32" s="26"/>
      <c r="NUY32" s="26"/>
      <c r="NVA32" s="26"/>
      <c r="NVC32" s="26"/>
      <c r="NVE32" s="26"/>
      <c r="NVG32" s="26"/>
      <c r="NVI32" s="26"/>
      <c r="NVK32" s="26"/>
      <c r="NVM32" s="26"/>
      <c r="NVO32" s="26"/>
      <c r="NVQ32" s="26"/>
      <c r="NVS32" s="26"/>
      <c r="NVU32" s="26"/>
      <c r="NVW32" s="26"/>
      <c r="NVY32" s="26"/>
      <c r="NWA32" s="26"/>
      <c r="NWC32" s="26"/>
      <c r="NWE32" s="26"/>
      <c r="NWG32" s="26"/>
      <c r="NWI32" s="26"/>
      <c r="NWK32" s="26"/>
      <c r="NWM32" s="26"/>
      <c r="NWO32" s="26"/>
      <c r="NWQ32" s="26"/>
      <c r="NWS32" s="26"/>
      <c r="NWU32" s="26"/>
      <c r="NWW32" s="26"/>
      <c r="NWY32" s="26"/>
      <c r="NXA32" s="26"/>
      <c r="NXC32" s="26"/>
      <c r="NXE32" s="26"/>
      <c r="NXG32" s="26"/>
      <c r="NXI32" s="26"/>
      <c r="NXK32" s="26"/>
      <c r="NXM32" s="26"/>
      <c r="NXO32" s="26"/>
      <c r="NXQ32" s="26"/>
      <c r="NXS32" s="26"/>
      <c r="NXU32" s="26"/>
      <c r="NXW32" s="26"/>
      <c r="NXY32" s="26"/>
      <c r="NYA32" s="26"/>
      <c r="NYC32" s="26"/>
      <c r="NYE32" s="26"/>
      <c r="NYG32" s="26"/>
      <c r="NYI32" s="26"/>
      <c r="NYK32" s="26"/>
      <c r="NYM32" s="26"/>
      <c r="NYO32" s="26"/>
      <c r="NYQ32" s="26"/>
      <c r="NYS32" s="26"/>
      <c r="NYU32" s="26"/>
      <c r="NYW32" s="26"/>
      <c r="NYY32" s="26"/>
      <c r="NZA32" s="26"/>
      <c r="NZC32" s="26"/>
      <c r="NZE32" s="26"/>
      <c r="NZG32" s="26"/>
      <c r="NZI32" s="26"/>
      <c r="NZK32" s="26"/>
      <c r="NZM32" s="26"/>
      <c r="NZO32" s="26"/>
      <c r="NZQ32" s="26"/>
      <c r="NZS32" s="26"/>
      <c r="NZU32" s="26"/>
      <c r="NZW32" s="26"/>
      <c r="NZY32" s="26"/>
      <c r="OAA32" s="26"/>
      <c r="OAC32" s="26"/>
      <c r="OAE32" s="26"/>
      <c r="OAG32" s="26"/>
      <c r="OAI32" s="26"/>
      <c r="OAK32" s="26"/>
      <c r="OAM32" s="26"/>
      <c r="OAO32" s="26"/>
      <c r="OAQ32" s="26"/>
      <c r="OAS32" s="26"/>
      <c r="OAU32" s="26"/>
      <c r="OAW32" s="26"/>
      <c r="OAY32" s="26"/>
      <c r="OBA32" s="26"/>
      <c r="OBC32" s="26"/>
      <c r="OBE32" s="26"/>
      <c r="OBG32" s="26"/>
      <c r="OBI32" s="26"/>
      <c r="OBK32" s="26"/>
      <c r="OBM32" s="26"/>
      <c r="OBO32" s="26"/>
      <c r="OBQ32" s="26"/>
      <c r="OBS32" s="26"/>
      <c r="OBU32" s="26"/>
      <c r="OBW32" s="26"/>
      <c r="OBY32" s="26"/>
      <c r="OCA32" s="26"/>
      <c r="OCC32" s="26"/>
      <c r="OCE32" s="26"/>
      <c r="OCG32" s="26"/>
      <c r="OCI32" s="26"/>
      <c r="OCK32" s="26"/>
      <c r="OCM32" s="26"/>
      <c r="OCO32" s="26"/>
      <c r="OCQ32" s="26"/>
      <c r="OCS32" s="26"/>
      <c r="OCU32" s="26"/>
      <c r="OCW32" s="26"/>
      <c r="OCY32" s="26"/>
      <c r="ODA32" s="26"/>
      <c r="ODC32" s="26"/>
      <c r="ODE32" s="26"/>
      <c r="ODG32" s="26"/>
      <c r="ODI32" s="26"/>
      <c r="ODK32" s="26"/>
      <c r="ODM32" s="26"/>
      <c r="ODO32" s="26"/>
      <c r="ODQ32" s="26"/>
      <c r="ODS32" s="26"/>
      <c r="ODU32" s="26"/>
      <c r="ODW32" s="26"/>
      <c r="ODY32" s="26"/>
      <c r="OEA32" s="26"/>
      <c r="OEC32" s="26"/>
      <c r="OEE32" s="26"/>
      <c r="OEG32" s="26"/>
      <c r="OEI32" s="26"/>
      <c r="OEK32" s="26"/>
      <c r="OEM32" s="26"/>
      <c r="OEO32" s="26"/>
      <c r="OEQ32" s="26"/>
      <c r="OES32" s="26"/>
      <c r="OEU32" s="26"/>
      <c r="OEW32" s="26"/>
      <c r="OEY32" s="26"/>
      <c r="OFA32" s="26"/>
      <c r="OFC32" s="26"/>
      <c r="OFE32" s="26"/>
      <c r="OFG32" s="26"/>
      <c r="OFI32" s="26"/>
      <c r="OFK32" s="26"/>
      <c r="OFM32" s="26"/>
      <c r="OFO32" s="26"/>
      <c r="OFQ32" s="26"/>
      <c r="OFS32" s="26"/>
      <c r="OFU32" s="26"/>
      <c r="OFW32" s="26"/>
      <c r="OFY32" s="26"/>
      <c r="OGA32" s="26"/>
      <c r="OGC32" s="26"/>
      <c r="OGE32" s="26"/>
      <c r="OGG32" s="26"/>
      <c r="OGI32" s="26"/>
      <c r="OGK32" s="26"/>
      <c r="OGM32" s="26"/>
      <c r="OGO32" s="26"/>
      <c r="OGQ32" s="26"/>
      <c r="OGS32" s="26"/>
      <c r="OGU32" s="26"/>
      <c r="OGW32" s="26"/>
      <c r="OGY32" s="26"/>
      <c r="OHA32" s="26"/>
      <c r="OHC32" s="26"/>
      <c r="OHE32" s="26"/>
      <c r="OHG32" s="26"/>
      <c r="OHI32" s="26"/>
      <c r="OHK32" s="26"/>
      <c r="OHM32" s="26"/>
      <c r="OHO32" s="26"/>
      <c r="OHQ32" s="26"/>
      <c r="OHS32" s="26"/>
      <c r="OHU32" s="26"/>
      <c r="OHW32" s="26"/>
      <c r="OHY32" s="26"/>
      <c r="OIA32" s="26"/>
      <c r="OIC32" s="26"/>
      <c r="OIE32" s="26"/>
      <c r="OIG32" s="26"/>
      <c r="OII32" s="26"/>
      <c r="OIK32" s="26"/>
      <c r="OIM32" s="26"/>
      <c r="OIO32" s="26"/>
      <c r="OIQ32" s="26"/>
      <c r="OIS32" s="26"/>
      <c r="OIU32" s="26"/>
      <c r="OIW32" s="26"/>
      <c r="OIY32" s="26"/>
      <c r="OJA32" s="26"/>
      <c r="OJC32" s="26"/>
      <c r="OJE32" s="26"/>
      <c r="OJG32" s="26"/>
      <c r="OJI32" s="26"/>
      <c r="OJK32" s="26"/>
      <c r="OJM32" s="26"/>
      <c r="OJO32" s="26"/>
      <c r="OJQ32" s="26"/>
      <c r="OJS32" s="26"/>
      <c r="OJU32" s="26"/>
      <c r="OJW32" s="26"/>
      <c r="OJY32" s="26"/>
      <c r="OKA32" s="26"/>
      <c r="OKC32" s="26"/>
      <c r="OKE32" s="26"/>
      <c r="OKG32" s="26"/>
      <c r="OKI32" s="26"/>
      <c r="OKK32" s="26"/>
      <c r="OKM32" s="26"/>
      <c r="OKO32" s="26"/>
      <c r="OKQ32" s="26"/>
      <c r="OKS32" s="26"/>
      <c r="OKU32" s="26"/>
      <c r="OKW32" s="26"/>
      <c r="OKY32" s="26"/>
      <c r="OLA32" s="26"/>
      <c r="OLC32" s="26"/>
      <c r="OLE32" s="26"/>
      <c r="OLG32" s="26"/>
      <c r="OLI32" s="26"/>
      <c r="OLK32" s="26"/>
      <c r="OLM32" s="26"/>
      <c r="OLO32" s="26"/>
      <c r="OLQ32" s="26"/>
      <c r="OLS32" s="26"/>
      <c r="OLU32" s="26"/>
      <c r="OLW32" s="26"/>
      <c r="OLY32" s="26"/>
      <c r="OMA32" s="26"/>
      <c r="OMC32" s="26"/>
      <c r="OME32" s="26"/>
      <c r="OMG32" s="26"/>
      <c r="OMI32" s="26"/>
      <c r="OMK32" s="26"/>
      <c r="OMM32" s="26"/>
      <c r="OMO32" s="26"/>
      <c r="OMQ32" s="26"/>
      <c r="OMS32" s="26"/>
      <c r="OMU32" s="26"/>
      <c r="OMW32" s="26"/>
      <c r="OMY32" s="26"/>
      <c r="ONA32" s="26"/>
      <c r="ONC32" s="26"/>
      <c r="ONE32" s="26"/>
      <c r="ONG32" s="26"/>
      <c r="ONI32" s="26"/>
      <c r="ONK32" s="26"/>
      <c r="ONM32" s="26"/>
      <c r="ONO32" s="26"/>
      <c r="ONQ32" s="26"/>
      <c r="ONS32" s="26"/>
      <c r="ONU32" s="26"/>
      <c r="ONW32" s="26"/>
      <c r="ONY32" s="26"/>
      <c r="OOA32" s="26"/>
      <c r="OOC32" s="26"/>
      <c r="OOE32" s="26"/>
      <c r="OOG32" s="26"/>
      <c r="OOI32" s="26"/>
      <c r="OOK32" s="26"/>
      <c r="OOM32" s="26"/>
      <c r="OOO32" s="26"/>
      <c r="OOQ32" s="26"/>
      <c r="OOS32" s="26"/>
      <c r="OOU32" s="26"/>
      <c r="OOW32" s="26"/>
      <c r="OOY32" s="26"/>
      <c r="OPA32" s="26"/>
      <c r="OPC32" s="26"/>
      <c r="OPE32" s="26"/>
      <c r="OPG32" s="26"/>
      <c r="OPI32" s="26"/>
      <c r="OPK32" s="26"/>
      <c r="OPM32" s="26"/>
      <c r="OPO32" s="26"/>
      <c r="OPQ32" s="26"/>
      <c r="OPS32" s="26"/>
      <c r="OPU32" s="26"/>
      <c r="OPW32" s="26"/>
      <c r="OPY32" s="26"/>
      <c r="OQA32" s="26"/>
      <c r="OQC32" s="26"/>
      <c r="OQE32" s="26"/>
      <c r="OQG32" s="26"/>
      <c r="OQI32" s="26"/>
      <c r="OQK32" s="26"/>
      <c r="OQM32" s="26"/>
      <c r="OQO32" s="26"/>
      <c r="OQQ32" s="26"/>
      <c r="OQS32" s="26"/>
      <c r="OQU32" s="26"/>
      <c r="OQW32" s="26"/>
      <c r="OQY32" s="26"/>
      <c r="ORA32" s="26"/>
      <c r="ORC32" s="26"/>
      <c r="ORE32" s="26"/>
      <c r="ORG32" s="26"/>
      <c r="ORI32" s="26"/>
      <c r="ORK32" s="26"/>
      <c r="ORM32" s="26"/>
      <c r="ORO32" s="26"/>
      <c r="ORQ32" s="26"/>
      <c r="ORS32" s="26"/>
      <c r="ORU32" s="26"/>
      <c r="ORW32" s="26"/>
      <c r="ORY32" s="26"/>
      <c r="OSA32" s="26"/>
      <c r="OSC32" s="26"/>
      <c r="OSE32" s="26"/>
      <c r="OSG32" s="26"/>
      <c r="OSI32" s="26"/>
      <c r="OSK32" s="26"/>
      <c r="OSM32" s="26"/>
      <c r="OSO32" s="26"/>
      <c r="OSQ32" s="26"/>
      <c r="OSS32" s="26"/>
      <c r="OSU32" s="26"/>
      <c r="OSW32" s="26"/>
      <c r="OSY32" s="26"/>
      <c r="OTA32" s="26"/>
      <c r="OTC32" s="26"/>
      <c r="OTE32" s="26"/>
      <c r="OTG32" s="26"/>
      <c r="OTI32" s="26"/>
      <c r="OTK32" s="26"/>
      <c r="OTM32" s="26"/>
      <c r="OTO32" s="26"/>
      <c r="OTQ32" s="26"/>
      <c r="OTS32" s="26"/>
      <c r="OTU32" s="26"/>
      <c r="OTW32" s="26"/>
      <c r="OTY32" s="26"/>
      <c r="OUA32" s="26"/>
      <c r="OUC32" s="26"/>
      <c r="OUE32" s="26"/>
      <c r="OUG32" s="26"/>
      <c r="OUI32" s="26"/>
      <c r="OUK32" s="26"/>
      <c r="OUM32" s="26"/>
      <c r="OUO32" s="26"/>
      <c r="OUQ32" s="26"/>
      <c r="OUS32" s="26"/>
      <c r="OUU32" s="26"/>
      <c r="OUW32" s="26"/>
      <c r="OUY32" s="26"/>
      <c r="OVA32" s="26"/>
      <c r="OVC32" s="26"/>
      <c r="OVE32" s="26"/>
      <c r="OVG32" s="26"/>
      <c r="OVI32" s="26"/>
      <c r="OVK32" s="26"/>
      <c r="OVM32" s="26"/>
      <c r="OVO32" s="26"/>
      <c r="OVQ32" s="26"/>
      <c r="OVS32" s="26"/>
      <c r="OVU32" s="26"/>
      <c r="OVW32" s="26"/>
      <c r="OVY32" s="26"/>
      <c r="OWA32" s="26"/>
      <c r="OWC32" s="26"/>
      <c r="OWE32" s="26"/>
      <c r="OWG32" s="26"/>
      <c r="OWI32" s="26"/>
      <c r="OWK32" s="26"/>
      <c r="OWM32" s="26"/>
      <c r="OWO32" s="26"/>
      <c r="OWQ32" s="26"/>
      <c r="OWS32" s="26"/>
      <c r="OWU32" s="26"/>
      <c r="OWW32" s="26"/>
      <c r="OWY32" s="26"/>
      <c r="OXA32" s="26"/>
      <c r="OXC32" s="26"/>
      <c r="OXE32" s="26"/>
      <c r="OXG32" s="26"/>
      <c r="OXI32" s="26"/>
      <c r="OXK32" s="26"/>
      <c r="OXM32" s="26"/>
      <c r="OXO32" s="26"/>
      <c r="OXQ32" s="26"/>
      <c r="OXS32" s="26"/>
      <c r="OXU32" s="26"/>
      <c r="OXW32" s="26"/>
      <c r="OXY32" s="26"/>
      <c r="OYA32" s="26"/>
      <c r="OYC32" s="26"/>
      <c r="OYE32" s="26"/>
      <c r="OYG32" s="26"/>
      <c r="OYI32" s="26"/>
      <c r="OYK32" s="26"/>
      <c r="OYM32" s="26"/>
      <c r="OYO32" s="26"/>
      <c r="OYQ32" s="26"/>
      <c r="OYS32" s="26"/>
      <c r="OYU32" s="26"/>
      <c r="OYW32" s="26"/>
      <c r="OYY32" s="26"/>
      <c r="OZA32" s="26"/>
      <c r="OZC32" s="26"/>
      <c r="OZE32" s="26"/>
      <c r="OZG32" s="26"/>
      <c r="OZI32" s="26"/>
      <c r="OZK32" s="26"/>
      <c r="OZM32" s="26"/>
      <c r="OZO32" s="26"/>
      <c r="OZQ32" s="26"/>
      <c r="OZS32" s="26"/>
      <c r="OZU32" s="26"/>
      <c r="OZW32" s="26"/>
      <c r="OZY32" s="26"/>
      <c r="PAA32" s="26"/>
      <c r="PAC32" s="26"/>
      <c r="PAE32" s="26"/>
      <c r="PAG32" s="26"/>
      <c r="PAI32" s="26"/>
      <c r="PAK32" s="26"/>
      <c r="PAM32" s="26"/>
      <c r="PAO32" s="26"/>
      <c r="PAQ32" s="26"/>
      <c r="PAS32" s="26"/>
      <c r="PAU32" s="26"/>
      <c r="PAW32" s="26"/>
      <c r="PAY32" s="26"/>
      <c r="PBA32" s="26"/>
      <c r="PBC32" s="26"/>
      <c r="PBE32" s="26"/>
      <c r="PBG32" s="26"/>
      <c r="PBI32" s="26"/>
      <c r="PBK32" s="26"/>
      <c r="PBM32" s="26"/>
      <c r="PBO32" s="26"/>
      <c r="PBQ32" s="26"/>
      <c r="PBS32" s="26"/>
      <c r="PBU32" s="26"/>
      <c r="PBW32" s="26"/>
      <c r="PBY32" s="26"/>
      <c r="PCA32" s="26"/>
      <c r="PCC32" s="26"/>
      <c r="PCE32" s="26"/>
      <c r="PCG32" s="26"/>
      <c r="PCI32" s="26"/>
      <c r="PCK32" s="26"/>
      <c r="PCM32" s="26"/>
      <c r="PCO32" s="26"/>
      <c r="PCQ32" s="26"/>
      <c r="PCS32" s="26"/>
      <c r="PCU32" s="26"/>
      <c r="PCW32" s="26"/>
      <c r="PCY32" s="26"/>
      <c r="PDA32" s="26"/>
      <c r="PDC32" s="26"/>
      <c r="PDE32" s="26"/>
      <c r="PDG32" s="26"/>
      <c r="PDI32" s="26"/>
      <c r="PDK32" s="26"/>
      <c r="PDM32" s="26"/>
      <c r="PDO32" s="26"/>
      <c r="PDQ32" s="26"/>
      <c r="PDS32" s="26"/>
      <c r="PDU32" s="26"/>
      <c r="PDW32" s="26"/>
      <c r="PDY32" s="26"/>
      <c r="PEA32" s="26"/>
      <c r="PEC32" s="26"/>
      <c r="PEE32" s="26"/>
      <c r="PEG32" s="26"/>
      <c r="PEI32" s="26"/>
      <c r="PEK32" s="26"/>
      <c r="PEM32" s="26"/>
      <c r="PEO32" s="26"/>
      <c r="PEQ32" s="26"/>
      <c r="PES32" s="26"/>
      <c r="PEU32" s="26"/>
      <c r="PEW32" s="26"/>
      <c r="PEY32" s="26"/>
      <c r="PFA32" s="26"/>
      <c r="PFC32" s="26"/>
      <c r="PFE32" s="26"/>
      <c r="PFG32" s="26"/>
      <c r="PFI32" s="26"/>
      <c r="PFK32" s="26"/>
      <c r="PFM32" s="26"/>
      <c r="PFO32" s="26"/>
      <c r="PFQ32" s="26"/>
      <c r="PFS32" s="26"/>
      <c r="PFU32" s="26"/>
      <c r="PFW32" s="26"/>
      <c r="PFY32" s="26"/>
      <c r="PGA32" s="26"/>
      <c r="PGC32" s="26"/>
      <c r="PGE32" s="26"/>
      <c r="PGG32" s="26"/>
      <c r="PGI32" s="26"/>
      <c r="PGK32" s="26"/>
      <c r="PGM32" s="26"/>
      <c r="PGO32" s="26"/>
      <c r="PGQ32" s="26"/>
      <c r="PGS32" s="26"/>
      <c r="PGU32" s="26"/>
      <c r="PGW32" s="26"/>
      <c r="PGY32" s="26"/>
      <c r="PHA32" s="26"/>
      <c r="PHC32" s="26"/>
      <c r="PHE32" s="26"/>
      <c r="PHG32" s="26"/>
      <c r="PHI32" s="26"/>
      <c r="PHK32" s="26"/>
      <c r="PHM32" s="26"/>
      <c r="PHO32" s="26"/>
      <c r="PHQ32" s="26"/>
      <c r="PHS32" s="26"/>
      <c r="PHU32" s="26"/>
      <c r="PHW32" s="26"/>
      <c r="PHY32" s="26"/>
      <c r="PIA32" s="26"/>
      <c r="PIC32" s="26"/>
      <c r="PIE32" s="26"/>
      <c r="PIG32" s="26"/>
      <c r="PII32" s="26"/>
      <c r="PIK32" s="26"/>
      <c r="PIM32" s="26"/>
      <c r="PIO32" s="26"/>
      <c r="PIQ32" s="26"/>
      <c r="PIS32" s="26"/>
      <c r="PIU32" s="26"/>
      <c r="PIW32" s="26"/>
      <c r="PIY32" s="26"/>
      <c r="PJA32" s="26"/>
      <c r="PJC32" s="26"/>
      <c r="PJE32" s="26"/>
      <c r="PJG32" s="26"/>
      <c r="PJI32" s="26"/>
      <c r="PJK32" s="26"/>
      <c r="PJM32" s="26"/>
      <c r="PJO32" s="26"/>
      <c r="PJQ32" s="26"/>
      <c r="PJS32" s="26"/>
      <c r="PJU32" s="26"/>
      <c r="PJW32" s="26"/>
      <c r="PJY32" s="26"/>
      <c r="PKA32" s="26"/>
      <c r="PKC32" s="26"/>
      <c r="PKE32" s="26"/>
      <c r="PKG32" s="26"/>
      <c r="PKI32" s="26"/>
      <c r="PKK32" s="26"/>
      <c r="PKM32" s="26"/>
      <c r="PKO32" s="26"/>
      <c r="PKQ32" s="26"/>
      <c r="PKS32" s="26"/>
      <c r="PKU32" s="26"/>
      <c r="PKW32" s="26"/>
      <c r="PKY32" s="26"/>
      <c r="PLA32" s="26"/>
      <c r="PLC32" s="26"/>
      <c r="PLE32" s="26"/>
      <c r="PLG32" s="26"/>
      <c r="PLI32" s="26"/>
      <c r="PLK32" s="26"/>
      <c r="PLM32" s="26"/>
      <c r="PLO32" s="26"/>
      <c r="PLQ32" s="26"/>
      <c r="PLS32" s="26"/>
      <c r="PLU32" s="26"/>
      <c r="PLW32" s="26"/>
      <c r="PLY32" s="26"/>
      <c r="PMA32" s="26"/>
      <c r="PMC32" s="26"/>
      <c r="PME32" s="26"/>
      <c r="PMG32" s="26"/>
      <c r="PMI32" s="26"/>
      <c r="PMK32" s="26"/>
      <c r="PMM32" s="26"/>
      <c r="PMO32" s="26"/>
      <c r="PMQ32" s="26"/>
      <c r="PMS32" s="26"/>
      <c r="PMU32" s="26"/>
      <c r="PMW32" s="26"/>
      <c r="PMY32" s="26"/>
      <c r="PNA32" s="26"/>
      <c r="PNC32" s="26"/>
      <c r="PNE32" s="26"/>
      <c r="PNG32" s="26"/>
      <c r="PNI32" s="26"/>
      <c r="PNK32" s="26"/>
      <c r="PNM32" s="26"/>
      <c r="PNO32" s="26"/>
      <c r="PNQ32" s="26"/>
      <c r="PNS32" s="26"/>
      <c r="PNU32" s="26"/>
      <c r="PNW32" s="26"/>
      <c r="PNY32" s="26"/>
      <c r="POA32" s="26"/>
      <c r="POC32" s="26"/>
      <c r="POE32" s="26"/>
      <c r="POG32" s="26"/>
      <c r="POI32" s="26"/>
      <c r="POK32" s="26"/>
      <c r="POM32" s="26"/>
      <c r="POO32" s="26"/>
      <c r="POQ32" s="26"/>
      <c r="POS32" s="26"/>
      <c r="POU32" s="26"/>
      <c r="POW32" s="26"/>
      <c r="POY32" s="26"/>
      <c r="PPA32" s="26"/>
      <c r="PPC32" s="26"/>
      <c r="PPE32" s="26"/>
      <c r="PPG32" s="26"/>
      <c r="PPI32" s="26"/>
      <c r="PPK32" s="26"/>
      <c r="PPM32" s="26"/>
      <c r="PPO32" s="26"/>
      <c r="PPQ32" s="26"/>
      <c r="PPS32" s="26"/>
      <c r="PPU32" s="26"/>
      <c r="PPW32" s="26"/>
      <c r="PPY32" s="26"/>
      <c r="PQA32" s="26"/>
      <c r="PQC32" s="26"/>
      <c r="PQE32" s="26"/>
      <c r="PQG32" s="26"/>
      <c r="PQI32" s="26"/>
      <c r="PQK32" s="26"/>
      <c r="PQM32" s="26"/>
      <c r="PQO32" s="26"/>
      <c r="PQQ32" s="26"/>
      <c r="PQS32" s="26"/>
      <c r="PQU32" s="26"/>
      <c r="PQW32" s="26"/>
      <c r="PQY32" s="26"/>
      <c r="PRA32" s="26"/>
      <c r="PRC32" s="26"/>
      <c r="PRE32" s="26"/>
      <c r="PRG32" s="26"/>
      <c r="PRI32" s="26"/>
      <c r="PRK32" s="26"/>
      <c r="PRM32" s="26"/>
      <c r="PRO32" s="26"/>
      <c r="PRQ32" s="26"/>
      <c r="PRS32" s="26"/>
      <c r="PRU32" s="26"/>
      <c r="PRW32" s="26"/>
      <c r="PRY32" s="26"/>
      <c r="PSA32" s="26"/>
      <c r="PSC32" s="26"/>
      <c r="PSE32" s="26"/>
      <c r="PSG32" s="26"/>
      <c r="PSI32" s="26"/>
      <c r="PSK32" s="26"/>
      <c r="PSM32" s="26"/>
      <c r="PSO32" s="26"/>
      <c r="PSQ32" s="26"/>
      <c r="PSS32" s="26"/>
      <c r="PSU32" s="26"/>
      <c r="PSW32" s="26"/>
      <c r="PSY32" s="26"/>
      <c r="PTA32" s="26"/>
      <c r="PTC32" s="26"/>
      <c r="PTE32" s="26"/>
      <c r="PTG32" s="26"/>
      <c r="PTI32" s="26"/>
      <c r="PTK32" s="26"/>
      <c r="PTM32" s="26"/>
      <c r="PTO32" s="26"/>
      <c r="PTQ32" s="26"/>
      <c r="PTS32" s="26"/>
      <c r="PTU32" s="26"/>
      <c r="PTW32" s="26"/>
      <c r="PTY32" s="26"/>
      <c r="PUA32" s="26"/>
      <c r="PUC32" s="26"/>
      <c r="PUE32" s="26"/>
      <c r="PUG32" s="26"/>
      <c r="PUI32" s="26"/>
      <c r="PUK32" s="26"/>
      <c r="PUM32" s="26"/>
      <c r="PUO32" s="26"/>
      <c r="PUQ32" s="26"/>
      <c r="PUS32" s="26"/>
      <c r="PUU32" s="26"/>
      <c r="PUW32" s="26"/>
      <c r="PUY32" s="26"/>
      <c r="PVA32" s="26"/>
      <c r="PVC32" s="26"/>
      <c r="PVE32" s="26"/>
      <c r="PVG32" s="26"/>
      <c r="PVI32" s="26"/>
      <c r="PVK32" s="26"/>
      <c r="PVM32" s="26"/>
      <c r="PVO32" s="26"/>
      <c r="PVQ32" s="26"/>
      <c r="PVS32" s="26"/>
      <c r="PVU32" s="26"/>
      <c r="PVW32" s="26"/>
      <c r="PVY32" s="26"/>
      <c r="PWA32" s="26"/>
      <c r="PWC32" s="26"/>
      <c r="PWE32" s="26"/>
      <c r="PWG32" s="26"/>
      <c r="PWI32" s="26"/>
      <c r="PWK32" s="26"/>
      <c r="PWM32" s="26"/>
      <c r="PWO32" s="26"/>
      <c r="PWQ32" s="26"/>
      <c r="PWS32" s="26"/>
      <c r="PWU32" s="26"/>
      <c r="PWW32" s="26"/>
      <c r="PWY32" s="26"/>
      <c r="PXA32" s="26"/>
      <c r="PXC32" s="26"/>
      <c r="PXE32" s="26"/>
      <c r="PXG32" s="26"/>
      <c r="PXI32" s="26"/>
      <c r="PXK32" s="26"/>
      <c r="PXM32" s="26"/>
      <c r="PXO32" s="26"/>
      <c r="PXQ32" s="26"/>
      <c r="PXS32" s="26"/>
      <c r="PXU32" s="26"/>
      <c r="PXW32" s="26"/>
      <c r="PXY32" s="26"/>
      <c r="PYA32" s="26"/>
      <c r="PYC32" s="26"/>
      <c r="PYE32" s="26"/>
      <c r="PYG32" s="26"/>
      <c r="PYI32" s="26"/>
      <c r="PYK32" s="26"/>
      <c r="PYM32" s="26"/>
      <c r="PYO32" s="26"/>
      <c r="PYQ32" s="26"/>
      <c r="PYS32" s="26"/>
      <c r="PYU32" s="26"/>
      <c r="PYW32" s="26"/>
      <c r="PYY32" s="26"/>
      <c r="PZA32" s="26"/>
      <c r="PZC32" s="26"/>
      <c r="PZE32" s="26"/>
      <c r="PZG32" s="26"/>
      <c r="PZI32" s="26"/>
      <c r="PZK32" s="26"/>
      <c r="PZM32" s="26"/>
      <c r="PZO32" s="26"/>
      <c r="PZQ32" s="26"/>
      <c r="PZS32" s="26"/>
      <c r="PZU32" s="26"/>
      <c r="PZW32" s="26"/>
      <c r="PZY32" s="26"/>
      <c r="QAA32" s="26"/>
      <c r="QAC32" s="26"/>
      <c r="QAE32" s="26"/>
      <c r="QAG32" s="26"/>
      <c r="QAI32" s="26"/>
      <c r="QAK32" s="26"/>
      <c r="QAM32" s="26"/>
      <c r="QAO32" s="26"/>
      <c r="QAQ32" s="26"/>
      <c r="QAS32" s="26"/>
      <c r="QAU32" s="26"/>
      <c r="QAW32" s="26"/>
      <c r="QAY32" s="26"/>
      <c r="QBA32" s="26"/>
      <c r="QBC32" s="26"/>
      <c r="QBE32" s="26"/>
      <c r="QBG32" s="26"/>
      <c r="QBI32" s="26"/>
      <c r="QBK32" s="26"/>
      <c r="QBM32" s="26"/>
      <c r="QBO32" s="26"/>
      <c r="QBQ32" s="26"/>
      <c r="QBS32" s="26"/>
      <c r="QBU32" s="26"/>
      <c r="QBW32" s="26"/>
      <c r="QBY32" s="26"/>
      <c r="QCA32" s="26"/>
      <c r="QCC32" s="26"/>
      <c r="QCE32" s="26"/>
      <c r="QCG32" s="26"/>
      <c r="QCI32" s="26"/>
      <c r="QCK32" s="26"/>
      <c r="QCM32" s="26"/>
      <c r="QCO32" s="26"/>
      <c r="QCQ32" s="26"/>
      <c r="QCS32" s="26"/>
      <c r="QCU32" s="26"/>
      <c r="QCW32" s="26"/>
      <c r="QCY32" s="26"/>
      <c r="QDA32" s="26"/>
      <c r="QDC32" s="26"/>
      <c r="QDE32" s="26"/>
      <c r="QDG32" s="26"/>
      <c r="QDI32" s="26"/>
      <c r="QDK32" s="26"/>
      <c r="QDM32" s="26"/>
      <c r="QDO32" s="26"/>
      <c r="QDQ32" s="26"/>
      <c r="QDS32" s="26"/>
      <c r="QDU32" s="26"/>
      <c r="QDW32" s="26"/>
      <c r="QDY32" s="26"/>
      <c r="QEA32" s="26"/>
      <c r="QEC32" s="26"/>
      <c r="QEE32" s="26"/>
      <c r="QEG32" s="26"/>
      <c r="QEI32" s="26"/>
      <c r="QEK32" s="26"/>
      <c r="QEM32" s="26"/>
      <c r="QEO32" s="26"/>
      <c r="QEQ32" s="26"/>
      <c r="QES32" s="26"/>
      <c r="QEU32" s="26"/>
      <c r="QEW32" s="26"/>
      <c r="QEY32" s="26"/>
      <c r="QFA32" s="26"/>
      <c r="QFC32" s="26"/>
      <c r="QFE32" s="26"/>
      <c r="QFG32" s="26"/>
      <c r="QFI32" s="26"/>
      <c r="QFK32" s="26"/>
      <c r="QFM32" s="26"/>
      <c r="QFO32" s="26"/>
      <c r="QFQ32" s="26"/>
      <c r="QFS32" s="26"/>
      <c r="QFU32" s="26"/>
      <c r="QFW32" s="26"/>
      <c r="QFY32" s="26"/>
      <c r="QGA32" s="26"/>
      <c r="QGC32" s="26"/>
      <c r="QGE32" s="26"/>
      <c r="QGG32" s="26"/>
      <c r="QGI32" s="26"/>
      <c r="QGK32" s="26"/>
      <c r="QGM32" s="26"/>
      <c r="QGO32" s="26"/>
      <c r="QGQ32" s="26"/>
      <c r="QGS32" s="26"/>
      <c r="QGU32" s="26"/>
      <c r="QGW32" s="26"/>
      <c r="QGY32" s="26"/>
      <c r="QHA32" s="26"/>
      <c r="QHC32" s="26"/>
      <c r="QHE32" s="26"/>
      <c r="QHG32" s="26"/>
      <c r="QHI32" s="26"/>
      <c r="QHK32" s="26"/>
      <c r="QHM32" s="26"/>
      <c r="QHO32" s="26"/>
      <c r="QHQ32" s="26"/>
      <c r="QHS32" s="26"/>
      <c r="QHU32" s="26"/>
      <c r="QHW32" s="26"/>
      <c r="QHY32" s="26"/>
      <c r="QIA32" s="26"/>
      <c r="QIC32" s="26"/>
      <c r="QIE32" s="26"/>
      <c r="QIG32" s="26"/>
      <c r="QII32" s="26"/>
      <c r="QIK32" s="26"/>
      <c r="QIM32" s="26"/>
      <c r="QIO32" s="26"/>
      <c r="QIQ32" s="26"/>
      <c r="QIS32" s="26"/>
      <c r="QIU32" s="26"/>
      <c r="QIW32" s="26"/>
      <c r="QIY32" s="26"/>
      <c r="QJA32" s="26"/>
      <c r="QJC32" s="26"/>
      <c r="QJE32" s="26"/>
      <c r="QJG32" s="26"/>
      <c r="QJI32" s="26"/>
      <c r="QJK32" s="26"/>
      <c r="QJM32" s="26"/>
      <c r="QJO32" s="26"/>
      <c r="QJQ32" s="26"/>
      <c r="QJS32" s="26"/>
      <c r="QJU32" s="26"/>
      <c r="QJW32" s="26"/>
      <c r="QJY32" s="26"/>
      <c r="QKA32" s="26"/>
      <c r="QKC32" s="26"/>
      <c r="QKE32" s="26"/>
      <c r="QKG32" s="26"/>
      <c r="QKI32" s="26"/>
      <c r="QKK32" s="26"/>
      <c r="QKM32" s="26"/>
      <c r="QKO32" s="26"/>
      <c r="QKQ32" s="26"/>
      <c r="QKS32" s="26"/>
      <c r="QKU32" s="26"/>
      <c r="QKW32" s="26"/>
      <c r="QKY32" s="26"/>
      <c r="QLA32" s="26"/>
      <c r="QLC32" s="26"/>
      <c r="QLE32" s="26"/>
      <c r="QLG32" s="26"/>
      <c r="QLI32" s="26"/>
      <c r="QLK32" s="26"/>
      <c r="QLM32" s="26"/>
      <c r="QLO32" s="26"/>
      <c r="QLQ32" s="26"/>
      <c r="QLS32" s="26"/>
      <c r="QLU32" s="26"/>
      <c r="QLW32" s="26"/>
      <c r="QLY32" s="26"/>
      <c r="QMA32" s="26"/>
      <c r="QMC32" s="26"/>
      <c r="QME32" s="26"/>
      <c r="QMG32" s="26"/>
      <c r="QMI32" s="26"/>
      <c r="QMK32" s="26"/>
      <c r="QMM32" s="26"/>
      <c r="QMO32" s="26"/>
      <c r="QMQ32" s="26"/>
      <c r="QMS32" s="26"/>
      <c r="QMU32" s="26"/>
      <c r="QMW32" s="26"/>
      <c r="QMY32" s="26"/>
      <c r="QNA32" s="26"/>
      <c r="QNC32" s="26"/>
      <c r="QNE32" s="26"/>
      <c r="QNG32" s="26"/>
      <c r="QNI32" s="26"/>
      <c r="QNK32" s="26"/>
      <c r="QNM32" s="26"/>
      <c r="QNO32" s="26"/>
      <c r="QNQ32" s="26"/>
      <c r="QNS32" s="26"/>
      <c r="QNU32" s="26"/>
      <c r="QNW32" s="26"/>
      <c r="QNY32" s="26"/>
      <c r="QOA32" s="26"/>
      <c r="QOC32" s="26"/>
      <c r="QOE32" s="26"/>
      <c r="QOG32" s="26"/>
      <c r="QOI32" s="26"/>
      <c r="QOK32" s="26"/>
      <c r="QOM32" s="26"/>
      <c r="QOO32" s="26"/>
      <c r="QOQ32" s="26"/>
      <c r="QOS32" s="26"/>
      <c r="QOU32" s="26"/>
      <c r="QOW32" s="26"/>
      <c r="QOY32" s="26"/>
      <c r="QPA32" s="26"/>
      <c r="QPC32" s="26"/>
      <c r="QPE32" s="26"/>
      <c r="QPG32" s="26"/>
      <c r="QPI32" s="26"/>
      <c r="QPK32" s="26"/>
      <c r="QPM32" s="26"/>
      <c r="QPO32" s="26"/>
      <c r="QPQ32" s="26"/>
      <c r="QPS32" s="26"/>
      <c r="QPU32" s="26"/>
      <c r="QPW32" s="26"/>
      <c r="QPY32" s="26"/>
      <c r="QQA32" s="26"/>
      <c r="QQC32" s="26"/>
      <c r="QQE32" s="26"/>
      <c r="QQG32" s="26"/>
      <c r="QQI32" s="26"/>
      <c r="QQK32" s="26"/>
      <c r="QQM32" s="26"/>
      <c r="QQO32" s="26"/>
      <c r="QQQ32" s="26"/>
      <c r="QQS32" s="26"/>
      <c r="QQU32" s="26"/>
      <c r="QQW32" s="26"/>
      <c r="QQY32" s="26"/>
      <c r="QRA32" s="26"/>
      <c r="QRC32" s="26"/>
      <c r="QRE32" s="26"/>
      <c r="QRG32" s="26"/>
      <c r="QRI32" s="26"/>
      <c r="QRK32" s="26"/>
      <c r="QRM32" s="26"/>
      <c r="QRO32" s="26"/>
      <c r="QRQ32" s="26"/>
      <c r="QRS32" s="26"/>
      <c r="QRU32" s="26"/>
      <c r="QRW32" s="26"/>
      <c r="QRY32" s="26"/>
      <c r="QSA32" s="26"/>
      <c r="QSC32" s="26"/>
      <c r="QSE32" s="26"/>
      <c r="QSG32" s="26"/>
      <c r="QSI32" s="26"/>
      <c r="QSK32" s="26"/>
      <c r="QSM32" s="26"/>
      <c r="QSO32" s="26"/>
      <c r="QSQ32" s="26"/>
      <c r="QSS32" s="26"/>
      <c r="QSU32" s="26"/>
      <c r="QSW32" s="26"/>
      <c r="QSY32" s="26"/>
      <c r="QTA32" s="26"/>
      <c r="QTC32" s="26"/>
      <c r="QTE32" s="26"/>
      <c r="QTG32" s="26"/>
      <c r="QTI32" s="26"/>
      <c r="QTK32" s="26"/>
      <c r="QTM32" s="26"/>
      <c r="QTO32" s="26"/>
      <c r="QTQ32" s="26"/>
      <c r="QTS32" s="26"/>
      <c r="QTU32" s="26"/>
      <c r="QTW32" s="26"/>
      <c r="QTY32" s="26"/>
      <c r="QUA32" s="26"/>
      <c r="QUC32" s="26"/>
      <c r="QUE32" s="26"/>
      <c r="QUG32" s="26"/>
      <c r="QUI32" s="26"/>
      <c r="QUK32" s="26"/>
      <c r="QUM32" s="26"/>
      <c r="QUO32" s="26"/>
      <c r="QUQ32" s="26"/>
      <c r="QUS32" s="26"/>
      <c r="QUU32" s="26"/>
      <c r="QUW32" s="26"/>
      <c r="QUY32" s="26"/>
      <c r="QVA32" s="26"/>
      <c r="QVC32" s="26"/>
      <c r="QVE32" s="26"/>
      <c r="QVG32" s="26"/>
      <c r="QVI32" s="26"/>
      <c r="QVK32" s="26"/>
      <c r="QVM32" s="26"/>
      <c r="QVO32" s="26"/>
      <c r="QVQ32" s="26"/>
      <c r="QVS32" s="26"/>
      <c r="QVU32" s="26"/>
      <c r="QVW32" s="26"/>
      <c r="QVY32" s="26"/>
      <c r="QWA32" s="26"/>
      <c r="QWC32" s="26"/>
      <c r="QWE32" s="26"/>
      <c r="QWG32" s="26"/>
      <c r="QWI32" s="26"/>
      <c r="QWK32" s="26"/>
      <c r="QWM32" s="26"/>
      <c r="QWO32" s="26"/>
      <c r="QWQ32" s="26"/>
      <c r="QWS32" s="26"/>
      <c r="QWU32" s="26"/>
      <c r="QWW32" s="26"/>
      <c r="QWY32" s="26"/>
      <c r="QXA32" s="26"/>
      <c r="QXC32" s="26"/>
      <c r="QXE32" s="26"/>
      <c r="QXG32" s="26"/>
      <c r="QXI32" s="26"/>
      <c r="QXK32" s="26"/>
      <c r="QXM32" s="26"/>
      <c r="QXO32" s="26"/>
      <c r="QXQ32" s="26"/>
      <c r="QXS32" s="26"/>
      <c r="QXU32" s="26"/>
      <c r="QXW32" s="26"/>
      <c r="QXY32" s="26"/>
      <c r="QYA32" s="26"/>
      <c r="QYC32" s="26"/>
      <c r="QYE32" s="26"/>
      <c r="QYG32" s="26"/>
      <c r="QYI32" s="26"/>
      <c r="QYK32" s="26"/>
      <c r="QYM32" s="26"/>
      <c r="QYO32" s="26"/>
      <c r="QYQ32" s="26"/>
      <c r="QYS32" s="26"/>
      <c r="QYU32" s="26"/>
      <c r="QYW32" s="26"/>
      <c r="QYY32" s="26"/>
      <c r="QZA32" s="26"/>
      <c r="QZC32" s="26"/>
      <c r="QZE32" s="26"/>
      <c r="QZG32" s="26"/>
      <c r="QZI32" s="26"/>
      <c r="QZK32" s="26"/>
      <c r="QZM32" s="26"/>
      <c r="QZO32" s="26"/>
      <c r="QZQ32" s="26"/>
      <c r="QZS32" s="26"/>
      <c r="QZU32" s="26"/>
      <c r="QZW32" s="26"/>
      <c r="QZY32" s="26"/>
      <c r="RAA32" s="26"/>
      <c r="RAC32" s="26"/>
      <c r="RAE32" s="26"/>
      <c r="RAG32" s="26"/>
      <c r="RAI32" s="26"/>
      <c r="RAK32" s="26"/>
      <c r="RAM32" s="26"/>
      <c r="RAO32" s="26"/>
      <c r="RAQ32" s="26"/>
      <c r="RAS32" s="26"/>
      <c r="RAU32" s="26"/>
      <c r="RAW32" s="26"/>
      <c r="RAY32" s="26"/>
      <c r="RBA32" s="26"/>
      <c r="RBC32" s="26"/>
      <c r="RBE32" s="26"/>
      <c r="RBG32" s="26"/>
      <c r="RBI32" s="26"/>
      <c r="RBK32" s="26"/>
      <c r="RBM32" s="26"/>
      <c r="RBO32" s="26"/>
      <c r="RBQ32" s="26"/>
      <c r="RBS32" s="26"/>
      <c r="RBU32" s="26"/>
      <c r="RBW32" s="26"/>
      <c r="RBY32" s="26"/>
      <c r="RCA32" s="26"/>
      <c r="RCC32" s="26"/>
      <c r="RCE32" s="26"/>
      <c r="RCG32" s="26"/>
      <c r="RCI32" s="26"/>
      <c r="RCK32" s="26"/>
      <c r="RCM32" s="26"/>
      <c r="RCO32" s="26"/>
      <c r="RCQ32" s="26"/>
      <c r="RCS32" s="26"/>
      <c r="RCU32" s="26"/>
      <c r="RCW32" s="26"/>
      <c r="RCY32" s="26"/>
      <c r="RDA32" s="26"/>
      <c r="RDC32" s="26"/>
      <c r="RDE32" s="26"/>
      <c r="RDG32" s="26"/>
      <c r="RDI32" s="26"/>
      <c r="RDK32" s="26"/>
      <c r="RDM32" s="26"/>
      <c r="RDO32" s="26"/>
      <c r="RDQ32" s="26"/>
      <c r="RDS32" s="26"/>
      <c r="RDU32" s="26"/>
      <c r="RDW32" s="26"/>
      <c r="RDY32" s="26"/>
      <c r="REA32" s="26"/>
      <c r="REC32" s="26"/>
      <c r="REE32" s="26"/>
      <c r="REG32" s="26"/>
      <c r="REI32" s="26"/>
      <c r="REK32" s="26"/>
      <c r="REM32" s="26"/>
      <c r="REO32" s="26"/>
      <c r="REQ32" s="26"/>
      <c r="RES32" s="26"/>
      <c r="REU32" s="26"/>
      <c r="REW32" s="26"/>
      <c r="REY32" s="26"/>
      <c r="RFA32" s="26"/>
      <c r="RFC32" s="26"/>
      <c r="RFE32" s="26"/>
      <c r="RFG32" s="26"/>
      <c r="RFI32" s="26"/>
      <c r="RFK32" s="26"/>
      <c r="RFM32" s="26"/>
      <c r="RFO32" s="26"/>
      <c r="RFQ32" s="26"/>
      <c r="RFS32" s="26"/>
      <c r="RFU32" s="26"/>
      <c r="RFW32" s="26"/>
      <c r="RFY32" s="26"/>
      <c r="RGA32" s="26"/>
      <c r="RGC32" s="26"/>
      <c r="RGE32" s="26"/>
      <c r="RGG32" s="26"/>
      <c r="RGI32" s="26"/>
      <c r="RGK32" s="26"/>
      <c r="RGM32" s="26"/>
      <c r="RGO32" s="26"/>
      <c r="RGQ32" s="26"/>
      <c r="RGS32" s="26"/>
      <c r="RGU32" s="26"/>
      <c r="RGW32" s="26"/>
      <c r="RGY32" s="26"/>
      <c r="RHA32" s="26"/>
      <c r="RHC32" s="26"/>
      <c r="RHE32" s="26"/>
      <c r="RHG32" s="26"/>
      <c r="RHI32" s="26"/>
      <c r="RHK32" s="26"/>
      <c r="RHM32" s="26"/>
      <c r="RHO32" s="26"/>
      <c r="RHQ32" s="26"/>
      <c r="RHS32" s="26"/>
      <c r="RHU32" s="26"/>
      <c r="RHW32" s="26"/>
      <c r="RHY32" s="26"/>
      <c r="RIA32" s="26"/>
      <c r="RIC32" s="26"/>
      <c r="RIE32" s="26"/>
      <c r="RIG32" s="26"/>
      <c r="RII32" s="26"/>
      <c r="RIK32" s="26"/>
      <c r="RIM32" s="26"/>
      <c r="RIO32" s="26"/>
      <c r="RIQ32" s="26"/>
      <c r="RIS32" s="26"/>
      <c r="RIU32" s="26"/>
      <c r="RIW32" s="26"/>
      <c r="RIY32" s="26"/>
      <c r="RJA32" s="26"/>
      <c r="RJC32" s="26"/>
      <c r="RJE32" s="26"/>
      <c r="RJG32" s="26"/>
      <c r="RJI32" s="26"/>
      <c r="RJK32" s="26"/>
      <c r="RJM32" s="26"/>
      <c r="RJO32" s="26"/>
      <c r="RJQ32" s="26"/>
      <c r="RJS32" s="26"/>
      <c r="RJU32" s="26"/>
      <c r="RJW32" s="26"/>
      <c r="RJY32" s="26"/>
      <c r="RKA32" s="26"/>
      <c r="RKC32" s="26"/>
      <c r="RKE32" s="26"/>
      <c r="RKG32" s="26"/>
      <c r="RKI32" s="26"/>
      <c r="RKK32" s="26"/>
      <c r="RKM32" s="26"/>
      <c r="RKO32" s="26"/>
      <c r="RKQ32" s="26"/>
      <c r="RKS32" s="26"/>
      <c r="RKU32" s="26"/>
      <c r="RKW32" s="26"/>
      <c r="RKY32" s="26"/>
      <c r="RLA32" s="26"/>
      <c r="RLC32" s="26"/>
      <c r="RLE32" s="26"/>
      <c r="RLG32" s="26"/>
      <c r="RLI32" s="26"/>
      <c r="RLK32" s="26"/>
      <c r="RLM32" s="26"/>
      <c r="RLO32" s="26"/>
      <c r="RLQ32" s="26"/>
      <c r="RLS32" s="26"/>
      <c r="RLU32" s="26"/>
      <c r="RLW32" s="26"/>
      <c r="RLY32" s="26"/>
      <c r="RMA32" s="26"/>
      <c r="RMC32" s="26"/>
      <c r="RME32" s="26"/>
      <c r="RMG32" s="26"/>
      <c r="RMI32" s="26"/>
      <c r="RMK32" s="26"/>
      <c r="RMM32" s="26"/>
      <c r="RMO32" s="26"/>
      <c r="RMQ32" s="26"/>
      <c r="RMS32" s="26"/>
      <c r="RMU32" s="26"/>
      <c r="RMW32" s="26"/>
      <c r="RMY32" s="26"/>
      <c r="RNA32" s="26"/>
      <c r="RNC32" s="26"/>
      <c r="RNE32" s="26"/>
      <c r="RNG32" s="26"/>
      <c r="RNI32" s="26"/>
      <c r="RNK32" s="26"/>
      <c r="RNM32" s="26"/>
      <c r="RNO32" s="26"/>
      <c r="RNQ32" s="26"/>
      <c r="RNS32" s="26"/>
      <c r="RNU32" s="26"/>
      <c r="RNW32" s="26"/>
      <c r="RNY32" s="26"/>
      <c r="ROA32" s="26"/>
      <c r="ROC32" s="26"/>
      <c r="ROE32" s="26"/>
      <c r="ROG32" s="26"/>
      <c r="ROI32" s="26"/>
      <c r="ROK32" s="26"/>
      <c r="ROM32" s="26"/>
      <c r="ROO32" s="26"/>
      <c r="ROQ32" s="26"/>
      <c r="ROS32" s="26"/>
      <c r="ROU32" s="26"/>
      <c r="ROW32" s="26"/>
      <c r="ROY32" s="26"/>
      <c r="RPA32" s="26"/>
      <c r="RPC32" s="26"/>
      <c r="RPE32" s="26"/>
      <c r="RPG32" s="26"/>
      <c r="RPI32" s="26"/>
      <c r="RPK32" s="26"/>
      <c r="RPM32" s="26"/>
      <c r="RPO32" s="26"/>
      <c r="RPQ32" s="26"/>
      <c r="RPS32" s="26"/>
      <c r="RPU32" s="26"/>
      <c r="RPW32" s="26"/>
      <c r="RPY32" s="26"/>
      <c r="RQA32" s="26"/>
      <c r="RQC32" s="26"/>
      <c r="RQE32" s="26"/>
      <c r="RQG32" s="26"/>
      <c r="RQI32" s="26"/>
      <c r="RQK32" s="26"/>
      <c r="RQM32" s="26"/>
      <c r="RQO32" s="26"/>
      <c r="RQQ32" s="26"/>
      <c r="RQS32" s="26"/>
      <c r="RQU32" s="26"/>
      <c r="RQW32" s="26"/>
      <c r="RQY32" s="26"/>
      <c r="RRA32" s="26"/>
      <c r="RRC32" s="26"/>
      <c r="RRE32" s="26"/>
      <c r="RRG32" s="26"/>
      <c r="RRI32" s="26"/>
      <c r="RRK32" s="26"/>
      <c r="RRM32" s="26"/>
      <c r="RRO32" s="26"/>
      <c r="RRQ32" s="26"/>
      <c r="RRS32" s="26"/>
      <c r="RRU32" s="26"/>
      <c r="RRW32" s="26"/>
      <c r="RRY32" s="26"/>
      <c r="RSA32" s="26"/>
      <c r="RSC32" s="26"/>
      <c r="RSE32" s="26"/>
      <c r="RSG32" s="26"/>
      <c r="RSI32" s="26"/>
      <c r="RSK32" s="26"/>
      <c r="RSM32" s="26"/>
      <c r="RSO32" s="26"/>
      <c r="RSQ32" s="26"/>
      <c r="RSS32" s="26"/>
      <c r="RSU32" s="26"/>
      <c r="RSW32" s="26"/>
      <c r="RSY32" s="26"/>
      <c r="RTA32" s="26"/>
      <c r="RTC32" s="26"/>
      <c r="RTE32" s="26"/>
      <c r="RTG32" s="26"/>
      <c r="RTI32" s="26"/>
      <c r="RTK32" s="26"/>
      <c r="RTM32" s="26"/>
      <c r="RTO32" s="26"/>
      <c r="RTQ32" s="26"/>
      <c r="RTS32" s="26"/>
      <c r="RTU32" s="26"/>
      <c r="RTW32" s="26"/>
      <c r="RTY32" s="26"/>
      <c r="RUA32" s="26"/>
      <c r="RUC32" s="26"/>
      <c r="RUE32" s="26"/>
      <c r="RUG32" s="26"/>
      <c r="RUI32" s="26"/>
      <c r="RUK32" s="26"/>
      <c r="RUM32" s="26"/>
      <c r="RUO32" s="26"/>
      <c r="RUQ32" s="26"/>
      <c r="RUS32" s="26"/>
      <c r="RUU32" s="26"/>
      <c r="RUW32" s="26"/>
      <c r="RUY32" s="26"/>
      <c r="RVA32" s="26"/>
      <c r="RVC32" s="26"/>
      <c r="RVE32" s="26"/>
      <c r="RVG32" s="26"/>
      <c r="RVI32" s="26"/>
      <c r="RVK32" s="26"/>
      <c r="RVM32" s="26"/>
      <c r="RVO32" s="26"/>
      <c r="RVQ32" s="26"/>
      <c r="RVS32" s="26"/>
      <c r="RVU32" s="26"/>
      <c r="RVW32" s="26"/>
      <c r="RVY32" s="26"/>
      <c r="RWA32" s="26"/>
      <c r="RWC32" s="26"/>
      <c r="RWE32" s="26"/>
      <c r="RWG32" s="26"/>
      <c r="RWI32" s="26"/>
      <c r="RWK32" s="26"/>
      <c r="RWM32" s="26"/>
      <c r="RWO32" s="26"/>
      <c r="RWQ32" s="26"/>
      <c r="RWS32" s="26"/>
      <c r="RWU32" s="26"/>
      <c r="RWW32" s="26"/>
      <c r="RWY32" s="26"/>
      <c r="RXA32" s="26"/>
      <c r="RXC32" s="26"/>
      <c r="RXE32" s="26"/>
      <c r="RXG32" s="26"/>
      <c r="RXI32" s="26"/>
      <c r="RXK32" s="26"/>
      <c r="RXM32" s="26"/>
      <c r="RXO32" s="26"/>
      <c r="RXQ32" s="26"/>
      <c r="RXS32" s="26"/>
      <c r="RXU32" s="26"/>
      <c r="RXW32" s="26"/>
      <c r="RXY32" s="26"/>
      <c r="RYA32" s="26"/>
      <c r="RYC32" s="26"/>
      <c r="RYE32" s="26"/>
      <c r="RYG32" s="26"/>
      <c r="RYI32" s="26"/>
      <c r="RYK32" s="26"/>
      <c r="RYM32" s="26"/>
      <c r="RYO32" s="26"/>
      <c r="RYQ32" s="26"/>
      <c r="RYS32" s="26"/>
      <c r="RYU32" s="26"/>
      <c r="RYW32" s="26"/>
      <c r="RYY32" s="26"/>
      <c r="RZA32" s="26"/>
      <c r="RZC32" s="26"/>
      <c r="RZE32" s="26"/>
      <c r="RZG32" s="26"/>
      <c r="RZI32" s="26"/>
      <c r="RZK32" s="26"/>
      <c r="RZM32" s="26"/>
      <c r="RZO32" s="26"/>
      <c r="RZQ32" s="26"/>
      <c r="RZS32" s="26"/>
      <c r="RZU32" s="26"/>
      <c r="RZW32" s="26"/>
      <c r="RZY32" s="26"/>
      <c r="SAA32" s="26"/>
      <c r="SAC32" s="26"/>
      <c r="SAE32" s="26"/>
      <c r="SAG32" s="26"/>
      <c r="SAI32" s="26"/>
      <c r="SAK32" s="26"/>
      <c r="SAM32" s="26"/>
      <c r="SAO32" s="26"/>
      <c r="SAQ32" s="26"/>
      <c r="SAS32" s="26"/>
      <c r="SAU32" s="26"/>
      <c r="SAW32" s="26"/>
      <c r="SAY32" s="26"/>
      <c r="SBA32" s="26"/>
      <c r="SBC32" s="26"/>
      <c r="SBE32" s="26"/>
      <c r="SBG32" s="26"/>
      <c r="SBI32" s="26"/>
      <c r="SBK32" s="26"/>
      <c r="SBM32" s="26"/>
      <c r="SBO32" s="26"/>
      <c r="SBQ32" s="26"/>
      <c r="SBS32" s="26"/>
      <c r="SBU32" s="26"/>
      <c r="SBW32" s="26"/>
      <c r="SBY32" s="26"/>
      <c r="SCA32" s="26"/>
      <c r="SCC32" s="26"/>
      <c r="SCE32" s="26"/>
      <c r="SCG32" s="26"/>
      <c r="SCI32" s="26"/>
      <c r="SCK32" s="26"/>
      <c r="SCM32" s="26"/>
      <c r="SCO32" s="26"/>
      <c r="SCQ32" s="26"/>
      <c r="SCS32" s="26"/>
      <c r="SCU32" s="26"/>
      <c r="SCW32" s="26"/>
      <c r="SCY32" s="26"/>
      <c r="SDA32" s="26"/>
      <c r="SDC32" s="26"/>
      <c r="SDE32" s="26"/>
      <c r="SDG32" s="26"/>
      <c r="SDI32" s="26"/>
      <c r="SDK32" s="26"/>
      <c r="SDM32" s="26"/>
      <c r="SDO32" s="26"/>
      <c r="SDQ32" s="26"/>
      <c r="SDS32" s="26"/>
      <c r="SDU32" s="26"/>
      <c r="SDW32" s="26"/>
      <c r="SDY32" s="26"/>
      <c r="SEA32" s="26"/>
      <c r="SEC32" s="26"/>
      <c r="SEE32" s="26"/>
      <c r="SEG32" s="26"/>
      <c r="SEI32" s="26"/>
      <c r="SEK32" s="26"/>
      <c r="SEM32" s="26"/>
      <c r="SEO32" s="26"/>
      <c r="SEQ32" s="26"/>
      <c r="SES32" s="26"/>
      <c r="SEU32" s="26"/>
      <c r="SEW32" s="26"/>
      <c r="SEY32" s="26"/>
      <c r="SFA32" s="26"/>
      <c r="SFC32" s="26"/>
      <c r="SFE32" s="26"/>
      <c r="SFG32" s="26"/>
      <c r="SFI32" s="26"/>
      <c r="SFK32" s="26"/>
      <c r="SFM32" s="26"/>
      <c r="SFO32" s="26"/>
      <c r="SFQ32" s="26"/>
      <c r="SFS32" s="26"/>
      <c r="SFU32" s="26"/>
      <c r="SFW32" s="26"/>
      <c r="SFY32" s="26"/>
      <c r="SGA32" s="26"/>
      <c r="SGC32" s="26"/>
      <c r="SGE32" s="26"/>
      <c r="SGG32" s="26"/>
      <c r="SGI32" s="26"/>
      <c r="SGK32" s="26"/>
      <c r="SGM32" s="26"/>
      <c r="SGO32" s="26"/>
      <c r="SGQ32" s="26"/>
      <c r="SGS32" s="26"/>
      <c r="SGU32" s="26"/>
      <c r="SGW32" s="26"/>
      <c r="SGY32" s="26"/>
      <c r="SHA32" s="26"/>
      <c r="SHC32" s="26"/>
      <c r="SHE32" s="26"/>
      <c r="SHG32" s="26"/>
      <c r="SHI32" s="26"/>
      <c r="SHK32" s="26"/>
      <c r="SHM32" s="26"/>
      <c r="SHO32" s="26"/>
      <c r="SHQ32" s="26"/>
      <c r="SHS32" s="26"/>
      <c r="SHU32" s="26"/>
      <c r="SHW32" s="26"/>
      <c r="SHY32" s="26"/>
      <c r="SIA32" s="26"/>
      <c r="SIC32" s="26"/>
      <c r="SIE32" s="26"/>
      <c r="SIG32" s="26"/>
      <c r="SII32" s="26"/>
      <c r="SIK32" s="26"/>
      <c r="SIM32" s="26"/>
      <c r="SIO32" s="26"/>
      <c r="SIQ32" s="26"/>
      <c r="SIS32" s="26"/>
      <c r="SIU32" s="26"/>
      <c r="SIW32" s="26"/>
      <c r="SIY32" s="26"/>
      <c r="SJA32" s="26"/>
      <c r="SJC32" s="26"/>
      <c r="SJE32" s="26"/>
      <c r="SJG32" s="26"/>
      <c r="SJI32" s="26"/>
      <c r="SJK32" s="26"/>
      <c r="SJM32" s="26"/>
      <c r="SJO32" s="26"/>
      <c r="SJQ32" s="26"/>
      <c r="SJS32" s="26"/>
      <c r="SJU32" s="26"/>
      <c r="SJW32" s="26"/>
      <c r="SJY32" s="26"/>
      <c r="SKA32" s="26"/>
      <c r="SKC32" s="26"/>
      <c r="SKE32" s="26"/>
      <c r="SKG32" s="26"/>
      <c r="SKI32" s="26"/>
      <c r="SKK32" s="26"/>
      <c r="SKM32" s="26"/>
      <c r="SKO32" s="26"/>
      <c r="SKQ32" s="26"/>
      <c r="SKS32" s="26"/>
      <c r="SKU32" s="26"/>
      <c r="SKW32" s="26"/>
      <c r="SKY32" s="26"/>
      <c r="SLA32" s="26"/>
      <c r="SLC32" s="26"/>
      <c r="SLE32" s="26"/>
      <c r="SLG32" s="26"/>
      <c r="SLI32" s="26"/>
      <c r="SLK32" s="26"/>
      <c r="SLM32" s="26"/>
      <c r="SLO32" s="26"/>
      <c r="SLQ32" s="26"/>
      <c r="SLS32" s="26"/>
      <c r="SLU32" s="26"/>
      <c r="SLW32" s="26"/>
      <c r="SLY32" s="26"/>
      <c r="SMA32" s="26"/>
      <c r="SMC32" s="26"/>
      <c r="SME32" s="26"/>
      <c r="SMG32" s="26"/>
      <c r="SMI32" s="26"/>
      <c r="SMK32" s="26"/>
      <c r="SMM32" s="26"/>
      <c r="SMO32" s="26"/>
      <c r="SMQ32" s="26"/>
      <c r="SMS32" s="26"/>
      <c r="SMU32" s="26"/>
      <c r="SMW32" s="26"/>
      <c r="SMY32" s="26"/>
      <c r="SNA32" s="26"/>
      <c r="SNC32" s="26"/>
      <c r="SNE32" s="26"/>
      <c r="SNG32" s="26"/>
      <c r="SNI32" s="26"/>
      <c r="SNK32" s="26"/>
      <c r="SNM32" s="26"/>
      <c r="SNO32" s="26"/>
      <c r="SNQ32" s="26"/>
      <c r="SNS32" s="26"/>
      <c r="SNU32" s="26"/>
      <c r="SNW32" s="26"/>
      <c r="SNY32" s="26"/>
      <c r="SOA32" s="26"/>
      <c r="SOC32" s="26"/>
      <c r="SOE32" s="26"/>
      <c r="SOG32" s="26"/>
      <c r="SOI32" s="26"/>
      <c r="SOK32" s="26"/>
      <c r="SOM32" s="26"/>
      <c r="SOO32" s="26"/>
      <c r="SOQ32" s="26"/>
      <c r="SOS32" s="26"/>
      <c r="SOU32" s="26"/>
      <c r="SOW32" s="26"/>
      <c r="SOY32" s="26"/>
      <c r="SPA32" s="26"/>
      <c r="SPC32" s="26"/>
      <c r="SPE32" s="26"/>
      <c r="SPG32" s="26"/>
      <c r="SPI32" s="26"/>
      <c r="SPK32" s="26"/>
      <c r="SPM32" s="26"/>
      <c r="SPO32" s="26"/>
      <c r="SPQ32" s="26"/>
      <c r="SPS32" s="26"/>
      <c r="SPU32" s="26"/>
      <c r="SPW32" s="26"/>
      <c r="SPY32" s="26"/>
      <c r="SQA32" s="26"/>
      <c r="SQC32" s="26"/>
      <c r="SQE32" s="26"/>
      <c r="SQG32" s="26"/>
      <c r="SQI32" s="26"/>
      <c r="SQK32" s="26"/>
      <c r="SQM32" s="26"/>
      <c r="SQO32" s="26"/>
      <c r="SQQ32" s="26"/>
      <c r="SQS32" s="26"/>
      <c r="SQU32" s="26"/>
      <c r="SQW32" s="26"/>
      <c r="SQY32" s="26"/>
      <c r="SRA32" s="26"/>
      <c r="SRC32" s="26"/>
      <c r="SRE32" s="26"/>
      <c r="SRG32" s="26"/>
      <c r="SRI32" s="26"/>
      <c r="SRK32" s="26"/>
      <c r="SRM32" s="26"/>
      <c r="SRO32" s="26"/>
      <c r="SRQ32" s="26"/>
      <c r="SRS32" s="26"/>
      <c r="SRU32" s="26"/>
      <c r="SRW32" s="26"/>
      <c r="SRY32" s="26"/>
      <c r="SSA32" s="26"/>
      <c r="SSC32" s="26"/>
      <c r="SSE32" s="26"/>
      <c r="SSG32" s="26"/>
      <c r="SSI32" s="26"/>
      <c r="SSK32" s="26"/>
      <c r="SSM32" s="26"/>
      <c r="SSO32" s="26"/>
      <c r="SSQ32" s="26"/>
      <c r="SSS32" s="26"/>
      <c r="SSU32" s="26"/>
      <c r="SSW32" s="26"/>
      <c r="SSY32" s="26"/>
      <c r="STA32" s="26"/>
      <c r="STC32" s="26"/>
      <c r="STE32" s="26"/>
      <c r="STG32" s="26"/>
      <c r="STI32" s="26"/>
      <c r="STK32" s="26"/>
      <c r="STM32" s="26"/>
      <c r="STO32" s="26"/>
      <c r="STQ32" s="26"/>
      <c r="STS32" s="26"/>
      <c r="STU32" s="26"/>
      <c r="STW32" s="26"/>
      <c r="STY32" s="26"/>
      <c r="SUA32" s="26"/>
      <c r="SUC32" s="26"/>
      <c r="SUE32" s="26"/>
      <c r="SUG32" s="26"/>
      <c r="SUI32" s="26"/>
      <c r="SUK32" s="26"/>
      <c r="SUM32" s="26"/>
      <c r="SUO32" s="26"/>
      <c r="SUQ32" s="26"/>
      <c r="SUS32" s="26"/>
      <c r="SUU32" s="26"/>
      <c r="SUW32" s="26"/>
      <c r="SUY32" s="26"/>
      <c r="SVA32" s="26"/>
      <c r="SVC32" s="26"/>
      <c r="SVE32" s="26"/>
      <c r="SVG32" s="26"/>
      <c r="SVI32" s="26"/>
      <c r="SVK32" s="26"/>
      <c r="SVM32" s="26"/>
      <c r="SVO32" s="26"/>
      <c r="SVQ32" s="26"/>
      <c r="SVS32" s="26"/>
      <c r="SVU32" s="26"/>
      <c r="SVW32" s="26"/>
      <c r="SVY32" s="26"/>
      <c r="SWA32" s="26"/>
      <c r="SWC32" s="26"/>
      <c r="SWE32" s="26"/>
      <c r="SWG32" s="26"/>
      <c r="SWI32" s="26"/>
      <c r="SWK32" s="26"/>
      <c r="SWM32" s="26"/>
      <c r="SWO32" s="26"/>
      <c r="SWQ32" s="26"/>
      <c r="SWS32" s="26"/>
      <c r="SWU32" s="26"/>
      <c r="SWW32" s="26"/>
      <c r="SWY32" s="26"/>
      <c r="SXA32" s="26"/>
      <c r="SXC32" s="26"/>
      <c r="SXE32" s="26"/>
      <c r="SXG32" s="26"/>
      <c r="SXI32" s="26"/>
      <c r="SXK32" s="26"/>
      <c r="SXM32" s="26"/>
      <c r="SXO32" s="26"/>
      <c r="SXQ32" s="26"/>
      <c r="SXS32" s="26"/>
      <c r="SXU32" s="26"/>
      <c r="SXW32" s="26"/>
      <c r="SXY32" s="26"/>
      <c r="SYA32" s="26"/>
      <c r="SYC32" s="26"/>
      <c r="SYE32" s="26"/>
      <c r="SYG32" s="26"/>
      <c r="SYI32" s="26"/>
      <c r="SYK32" s="26"/>
      <c r="SYM32" s="26"/>
      <c r="SYO32" s="26"/>
      <c r="SYQ32" s="26"/>
      <c r="SYS32" s="26"/>
      <c r="SYU32" s="26"/>
      <c r="SYW32" s="26"/>
      <c r="SYY32" s="26"/>
      <c r="SZA32" s="26"/>
      <c r="SZC32" s="26"/>
      <c r="SZE32" s="26"/>
      <c r="SZG32" s="26"/>
      <c r="SZI32" s="26"/>
      <c r="SZK32" s="26"/>
      <c r="SZM32" s="26"/>
      <c r="SZO32" s="26"/>
      <c r="SZQ32" s="26"/>
      <c r="SZS32" s="26"/>
      <c r="SZU32" s="26"/>
      <c r="SZW32" s="26"/>
      <c r="SZY32" s="26"/>
      <c r="TAA32" s="26"/>
      <c r="TAC32" s="26"/>
      <c r="TAE32" s="26"/>
      <c r="TAG32" s="26"/>
      <c r="TAI32" s="26"/>
      <c r="TAK32" s="26"/>
      <c r="TAM32" s="26"/>
      <c r="TAO32" s="26"/>
      <c r="TAQ32" s="26"/>
      <c r="TAS32" s="26"/>
      <c r="TAU32" s="26"/>
      <c r="TAW32" s="26"/>
      <c r="TAY32" s="26"/>
      <c r="TBA32" s="26"/>
      <c r="TBC32" s="26"/>
      <c r="TBE32" s="26"/>
      <c r="TBG32" s="26"/>
      <c r="TBI32" s="26"/>
      <c r="TBK32" s="26"/>
      <c r="TBM32" s="26"/>
      <c r="TBO32" s="26"/>
      <c r="TBQ32" s="26"/>
      <c r="TBS32" s="26"/>
      <c r="TBU32" s="26"/>
      <c r="TBW32" s="26"/>
      <c r="TBY32" s="26"/>
      <c r="TCA32" s="26"/>
      <c r="TCC32" s="26"/>
      <c r="TCE32" s="26"/>
      <c r="TCG32" s="26"/>
      <c r="TCI32" s="26"/>
      <c r="TCK32" s="26"/>
      <c r="TCM32" s="26"/>
      <c r="TCO32" s="26"/>
      <c r="TCQ32" s="26"/>
      <c r="TCS32" s="26"/>
      <c r="TCU32" s="26"/>
      <c r="TCW32" s="26"/>
      <c r="TCY32" s="26"/>
      <c r="TDA32" s="26"/>
      <c r="TDC32" s="26"/>
      <c r="TDE32" s="26"/>
      <c r="TDG32" s="26"/>
      <c r="TDI32" s="26"/>
      <c r="TDK32" s="26"/>
      <c r="TDM32" s="26"/>
      <c r="TDO32" s="26"/>
      <c r="TDQ32" s="26"/>
      <c r="TDS32" s="26"/>
      <c r="TDU32" s="26"/>
      <c r="TDW32" s="26"/>
      <c r="TDY32" s="26"/>
      <c r="TEA32" s="26"/>
      <c r="TEC32" s="26"/>
      <c r="TEE32" s="26"/>
      <c r="TEG32" s="26"/>
      <c r="TEI32" s="26"/>
      <c r="TEK32" s="26"/>
      <c r="TEM32" s="26"/>
      <c r="TEO32" s="26"/>
      <c r="TEQ32" s="26"/>
      <c r="TES32" s="26"/>
      <c r="TEU32" s="26"/>
      <c r="TEW32" s="26"/>
      <c r="TEY32" s="26"/>
      <c r="TFA32" s="26"/>
      <c r="TFC32" s="26"/>
      <c r="TFE32" s="26"/>
      <c r="TFG32" s="26"/>
      <c r="TFI32" s="26"/>
      <c r="TFK32" s="26"/>
      <c r="TFM32" s="26"/>
      <c r="TFO32" s="26"/>
      <c r="TFQ32" s="26"/>
      <c r="TFS32" s="26"/>
      <c r="TFU32" s="26"/>
      <c r="TFW32" s="26"/>
      <c r="TFY32" s="26"/>
      <c r="TGA32" s="26"/>
      <c r="TGC32" s="26"/>
      <c r="TGE32" s="26"/>
      <c r="TGG32" s="26"/>
      <c r="TGI32" s="26"/>
      <c r="TGK32" s="26"/>
      <c r="TGM32" s="26"/>
      <c r="TGO32" s="26"/>
      <c r="TGQ32" s="26"/>
      <c r="TGS32" s="26"/>
      <c r="TGU32" s="26"/>
      <c r="TGW32" s="26"/>
      <c r="TGY32" s="26"/>
      <c r="THA32" s="26"/>
      <c r="THC32" s="26"/>
      <c r="THE32" s="26"/>
      <c r="THG32" s="26"/>
      <c r="THI32" s="26"/>
      <c r="THK32" s="26"/>
      <c r="THM32" s="26"/>
      <c r="THO32" s="26"/>
      <c r="THQ32" s="26"/>
      <c r="THS32" s="26"/>
      <c r="THU32" s="26"/>
      <c r="THW32" s="26"/>
      <c r="THY32" s="26"/>
      <c r="TIA32" s="26"/>
      <c r="TIC32" s="26"/>
      <c r="TIE32" s="26"/>
      <c r="TIG32" s="26"/>
      <c r="TII32" s="26"/>
      <c r="TIK32" s="26"/>
      <c r="TIM32" s="26"/>
      <c r="TIO32" s="26"/>
      <c r="TIQ32" s="26"/>
      <c r="TIS32" s="26"/>
      <c r="TIU32" s="26"/>
      <c r="TIW32" s="26"/>
      <c r="TIY32" s="26"/>
      <c r="TJA32" s="26"/>
      <c r="TJC32" s="26"/>
      <c r="TJE32" s="26"/>
      <c r="TJG32" s="26"/>
      <c r="TJI32" s="26"/>
      <c r="TJK32" s="26"/>
      <c r="TJM32" s="26"/>
      <c r="TJO32" s="26"/>
      <c r="TJQ32" s="26"/>
      <c r="TJS32" s="26"/>
      <c r="TJU32" s="26"/>
      <c r="TJW32" s="26"/>
      <c r="TJY32" s="26"/>
      <c r="TKA32" s="26"/>
      <c r="TKC32" s="26"/>
      <c r="TKE32" s="26"/>
      <c r="TKG32" s="26"/>
      <c r="TKI32" s="26"/>
      <c r="TKK32" s="26"/>
      <c r="TKM32" s="26"/>
      <c r="TKO32" s="26"/>
      <c r="TKQ32" s="26"/>
      <c r="TKS32" s="26"/>
      <c r="TKU32" s="26"/>
      <c r="TKW32" s="26"/>
      <c r="TKY32" s="26"/>
      <c r="TLA32" s="26"/>
      <c r="TLC32" s="26"/>
      <c r="TLE32" s="26"/>
      <c r="TLG32" s="26"/>
      <c r="TLI32" s="26"/>
      <c r="TLK32" s="26"/>
      <c r="TLM32" s="26"/>
      <c r="TLO32" s="26"/>
      <c r="TLQ32" s="26"/>
      <c r="TLS32" s="26"/>
      <c r="TLU32" s="26"/>
      <c r="TLW32" s="26"/>
      <c r="TLY32" s="26"/>
      <c r="TMA32" s="26"/>
      <c r="TMC32" s="26"/>
      <c r="TME32" s="26"/>
      <c r="TMG32" s="26"/>
      <c r="TMI32" s="26"/>
      <c r="TMK32" s="26"/>
      <c r="TMM32" s="26"/>
      <c r="TMO32" s="26"/>
      <c r="TMQ32" s="26"/>
      <c r="TMS32" s="26"/>
      <c r="TMU32" s="26"/>
      <c r="TMW32" s="26"/>
      <c r="TMY32" s="26"/>
      <c r="TNA32" s="26"/>
      <c r="TNC32" s="26"/>
      <c r="TNE32" s="26"/>
      <c r="TNG32" s="26"/>
      <c r="TNI32" s="26"/>
      <c r="TNK32" s="26"/>
      <c r="TNM32" s="26"/>
      <c r="TNO32" s="26"/>
      <c r="TNQ32" s="26"/>
      <c r="TNS32" s="26"/>
      <c r="TNU32" s="26"/>
      <c r="TNW32" s="26"/>
      <c r="TNY32" s="26"/>
      <c r="TOA32" s="26"/>
      <c r="TOC32" s="26"/>
      <c r="TOE32" s="26"/>
      <c r="TOG32" s="26"/>
      <c r="TOI32" s="26"/>
      <c r="TOK32" s="26"/>
      <c r="TOM32" s="26"/>
      <c r="TOO32" s="26"/>
      <c r="TOQ32" s="26"/>
      <c r="TOS32" s="26"/>
      <c r="TOU32" s="26"/>
      <c r="TOW32" s="26"/>
      <c r="TOY32" s="26"/>
      <c r="TPA32" s="26"/>
      <c r="TPC32" s="26"/>
      <c r="TPE32" s="26"/>
      <c r="TPG32" s="26"/>
      <c r="TPI32" s="26"/>
      <c r="TPK32" s="26"/>
      <c r="TPM32" s="26"/>
      <c r="TPO32" s="26"/>
      <c r="TPQ32" s="26"/>
      <c r="TPS32" s="26"/>
      <c r="TPU32" s="26"/>
      <c r="TPW32" s="26"/>
      <c r="TPY32" s="26"/>
      <c r="TQA32" s="26"/>
      <c r="TQC32" s="26"/>
      <c r="TQE32" s="26"/>
      <c r="TQG32" s="26"/>
      <c r="TQI32" s="26"/>
      <c r="TQK32" s="26"/>
      <c r="TQM32" s="26"/>
      <c r="TQO32" s="26"/>
      <c r="TQQ32" s="26"/>
      <c r="TQS32" s="26"/>
      <c r="TQU32" s="26"/>
      <c r="TQW32" s="26"/>
      <c r="TQY32" s="26"/>
      <c r="TRA32" s="26"/>
      <c r="TRC32" s="26"/>
      <c r="TRE32" s="26"/>
      <c r="TRG32" s="26"/>
      <c r="TRI32" s="26"/>
      <c r="TRK32" s="26"/>
      <c r="TRM32" s="26"/>
      <c r="TRO32" s="26"/>
      <c r="TRQ32" s="26"/>
      <c r="TRS32" s="26"/>
      <c r="TRU32" s="26"/>
      <c r="TRW32" s="26"/>
      <c r="TRY32" s="26"/>
      <c r="TSA32" s="26"/>
      <c r="TSC32" s="26"/>
      <c r="TSE32" s="26"/>
      <c r="TSG32" s="26"/>
      <c r="TSI32" s="26"/>
      <c r="TSK32" s="26"/>
      <c r="TSM32" s="26"/>
      <c r="TSO32" s="26"/>
      <c r="TSQ32" s="26"/>
      <c r="TSS32" s="26"/>
      <c r="TSU32" s="26"/>
      <c r="TSW32" s="26"/>
      <c r="TSY32" s="26"/>
      <c r="TTA32" s="26"/>
      <c r="TTC32" s="26"/>
      <c r="TTE32" s="26"/>
      <c r="TTG32" s="26"/>
      <c r="TTI32" s="26"/>
      <c r="TTK32" s="26"/>
      <c r="TTM32" s="26"/>
      <c r="TTO32" s="26"/>
      <c r="TTQ32" s="26"/>
      <c r="TTS32" s="26"/>
      <c r="TTU32" s="26"/>
      <c r="TTW32" s="26"/>
      <c r="TTY32" s="26"/>
      <c r="TUA32" s="26"/>
      <c r="TUC32" s="26"/>
      <c r="TUE32" s="26"/>
      <c r="TUG32" s="26"/>
      <c r="TUI32" s="26"/>
      <c r="TUK32" s="26"/>
      <c r="TUM32" s="26"/>
      <c r="TUO32" s="26"/>
      <c r="TUQ32" s="26"/>
      <c r="TUS32" s="26"/>
      <c r="TUU32" s="26"/>
      <c r="TUW32" s="26"/>
      <c r="TUY32" s="26"/>
      <c r="TVA32" s="26"/>
      <c r="TVC32" s="26"/>
      <c r="TVE32" s="26"/>
      <c r="TVG32" s="26"/>
      <c r="TVI32" s="26"/>
      <c r="TVK32" s="26"/>
      <c r="TVM32" s="26"/>
      <c r="TVO32" s="26"/>
      <c r="TVQ32" s="26"/>
      <c r="TVS32" s="26"/>
      <c r="TVU32" s="26"/>
      <c r="TVW32" s="26"/>
      <c r="TVY32" s="26"/>
      <c r="TWA32" s="26"/>
      <c r="TWC32" s="26"/>
      <c r="TWE32" s="26"/>
      <c r="TWG32" s="26"/>
      <c r="TWI32" s="26"/>
      <c r="TWK32" s="26"/>
      <c r="TWM32" s="26"/>
      <c r="TWO32" s="26"/>
      <c r="TWQ32" s="26"/>
      <c r="TWS32" s="26"/>
      <c r="TWU32" s="26"/>
      <c r="TWW32" s="26"/>
      <c r="TWY32" s="26"/>
      <c r="TXA32" s="26"/>
      <c r="TXC32" s="26"/>
      <c r="TXE32" s="26"/>
      <c r="TXG32" s="26"/>
      <c r="TXI32" s="26"/>
      <c r="TXK32" s="26"/>
      <c r="TXM32" s="26"/>
      <c r="TXO32" s="26"/>
      <c r="TXQ32" s="26"/>
      <c r="TXS32" s="26"/>
      <c r="TXU32" s="26"/>
      <c r="TXW32" s="26"/>
      <c r="TXY32" s="26"/>
      <c r="TYA32" s="26"/>
      <c r="TYC32" s="26"/>
      <c r="TYE32" s="26"/>
      <c r="TYG32" s="26"/>
      <c r="TYI32" s="26"/>
      <c r="TYK32" s="26"/>
      <c r="TYM32" s="26"/>
      <c r="TYO32" s="26"/>
      <c r="TYQ32" s="26"/>
      <c r="TYS32" s="26"/>
      <c r="TYU32" s="26"/>
      <c r="TYW32" s="26"/>
      <c r="TYY32" s="26"/>
      <c r="TZA32" s="26"/>
      <c r="TZC32" s="26"/>
      <c r="TZE32" s="26"/>
      <c r="TZG32" s="26"/>
      <c r="TZI32" s="26"/>
      <c r="TZK32" s="26"/>
      <c r="TZM32" s="26"/>
      <c r="TZO32" s="26"/>
      <c r="TZQ32" s="26"/>
      <c r="TZS32" s="26"/>
      <c r="TZU32" s="26"/>
      <c r="TZW32" s="26"/>
      <c r="TZY32" s="26"/>
      <c r="UAA32" s="26"/>
      <c r="UAC32" s="26"/>
      <c r="UAE32" s="26"/>
      <c r="UAG32" s="26"/>
      <c r="UAI32" s="26"/>
      <c r="UAK32" s="26"/>
      <c r="UAM32" s="26"/>
      <c r="UAO32" s="26"/>
      <c r="UAQ32" s="26"/>
      <c r="UAS32" s="26"/>
      <c r="UAU32" s="26"/>
      <c r="UAW32" s="26"/>
      <c r="UAY32" s="26"/>
      <c r="UBA32" s="26"/>
      <c r="UBC32" s="26"/>
      <c r="UBE32" s="26"/>
      <c r="UBG32" s="26"/>
      <c r="UBI32" s="26"/>
      <c r="UBK32" s="26"/>
      <c r="UBM32" s="26"/>
      <c r="UBO32" s="26"/>
      <c r="UBQ32" s="26"/>
      <c r="UBS32" s="26"/>
      <c r="UBU32" s="26"/>
      <c r="UBW32" s="26"/>
      <c r="UBY32" s="26"/>
      <c r="UCA32" s="26"/>
      <c r="UCC32" s="26"/>
      <c r="UCE32" s="26"/>
      <c r="UCG32" s="26"/>
      <c r="UCI32" s="26"/>
      <c r="UCK32" s="26"/>
      <c r="UCM32" s="26"/>
      <c r="UCO32" s="26"/>
      <c r="UCQ32" s="26"/>
      <c r="UCS32" s="26"/>
      <c r="UCU32" s="26"/>
      <c r="UCW32" s="26"/>
      <c r="UCY32" s="26"/>
      <c r="UDA32" s="26"/>
      <c r="UDC32" s="26"/>
      <c r="UDE32" s="26"/>
      <c r="UDG32" s="26"/>
      <c r="UDI32" s="26"/>
      <c r="UDK32" s="26"/>
      <c r="UDM32" s="26"/>
      <c r="UDO32" s="26"/>
      <c r="UDQ32" s="26"/>
      <c r="UDS32" s="26"/>
      <c r="UDU32" s="26"/>
      <c r="UDW32" s="26"/>
      <c r="UDY32" s="26"/>
      <c r="UEA32" s="26"/>
      <c r="UEC32" s="26"/>
      <c r="UEE32" s="26"/>
      <c r="UEG32" s="26"/>
      <c r="UEI32" s="26"/>
      <c r="UEK32" s="26"/>
      <c r="UEM32" s="26"/>
      <c r="UEO32" s="26"/>
      <c r="UEQ32" s="26"/>
      <c r="UES32" s="26"/>
      <c r="UEU32" s="26"/>
      <c r="UEW32" s="26"/>
      <c r="UEY32" s="26"/>
      <c r="UFA32" s="26"/>
      <c r="UFC32" s="26"/>
      <c r="UFE32" s="26"/>
      <c r="UFG32" s="26"/>
      <c r="UFI32" s="26"/>
      <c r="UFK32" s="26"/>
      <c r="UFM32" s="26"/>
      <c r="UFO32" s="26"/>
      <c r="UFQ32" s="26"/>
      <c r="UFS32" s="26"/>
      <c r="UFU32" s="26"/>
      <c r="UFW32" s="26"/>
      <c r="UFY32" s="26"/>
      <c r="UGA32" s="26"/>
      <c r="UGC32" s="26"/>
      <c r="UGE32" s="26"/>
      <c r="UGG32" s="26"/>
      <c r="UGI32" s="26"/>
      <c r="UGK32" s="26"/>
      <c r="UGM32" s="26"/>
      <c r="UGO32" s="26"/>
      <c r="UGQ32" s="26"/>
      <c r="UGS32" s="26"/>
      <c r="UGU32" s="26"/>
      <c r="UGW32" s="26"/>
      <c r="UGY32" s="26"/>
      <c r="UHA32" s="26"/>
      <c r="UHC32" s="26"/>
      <c r="UHE32" s="26"/>
      <c r="UHG32" s="26"/>
      <c r="UHI32" s="26"/>
      <c r="UHK32" s="26"/>
      <c r="UHM32" s="26"/>
      <c r="UHO32" s="26"/>
      <c r="UHQ32" s="26"/>
      <c r="UHS32" s="26"/>
      <c r="UHU32" s="26"/>
      <c r="UHW32" s="26"/>
      <c r="UHY32" s="26"/>
      <c r="UIA32" s="26"/>
      <c r="UIC32" s="26"/>
      <c r="UIE32" s="26"/>
      <c r="UIG32" s="26"/>
      <c r="UII32" s="26"/>
      <c r="UIK32" s="26"/>
      <c r="UIM32" s="26"/>
      <c r="UIO32" s="26"/>
      <c r="UIQ32" s="26"/>
      <c r="UIS32" s="26"/>
      <c r="UIU32" s="26"/>
      <c r="UIW32" s="26"/>
      <c r="UIY32" s="26"/>
      <c r="UJA32" s="26"/>
      <c r="UJC32" s="26"/>
      <c r="UJE32" s="26"/>
      <c r="UJG32" s="26"/>
      <c r="UJI32" s="26"/>
      <c r="UJK32" s="26"/>
      <c r="UJM32" s="26"/>
      <c r="UJO32" s="26"/>
      <c r="UJQ32" s="26"/>
      <c r="UJS32" s="26"/>
      <c r="UJU32" s="26"/>
      <c r="UJW32" s="26"/>
      <c r="UJY32" s="26"/>
      <c r="UKA32" s="26"/>
      <c r="UKC32" s="26"/>
      <c r="UKE32" s="26"/>
      <c r="UKG32" s="26"/>
      <c r="UKI32" s="26"/>
      <c r="UKK32" s="26"/>
      <c r="UKM32" s="26"/>
      <c r="UKO32" s="26"/>
      <c r="UKQ32" s="26"/>
      <c r="UKS32" s="26"/>
      <c r="UKU32" s="26"/>
      <c r="UKW32" s="26"/>
      <c r="UKY32" s="26"/>
      <c r="ULA32" s="26"/>
      <c r="ULC32" s="26"/>
      <c r="ULE32" s="26"/>
      <c r="ULG32" s="26"/>
      <c r="ULI32" s="26"/>
      <c r="ULK32" s="26"/>
      <c r="ULM32" s="26"/>
      <c r="ULO32" s="26"/>
      <c r="ULQ32" s="26"/>
      <c r="ULS32" s="26"/>
      <c r="ULU32" s="26"/>
      <c r="ULW32" s="26"/>
      <c r="ULY32" s="26"/>
      <c r="UMA32" s="26"/>
      <c r="UMC32" s="26"/>
      <c r="UME32" s="26"/>
      <c r="UMG32" s="26"/>
      <c r="UMI32" s="26"/>
      <c r="UMK32" s="26"/>
      <c r="UMM32" s="26"/>
      <c r="UMO32" s="26"/>
      <c r="UMQ32" s="26"/>
      <c r="UMS32" s="26"/>
      <c r="UMU32" s="26"/>
      <c r="UMW32" s="26"/>
      <c r="UMY32" s="26"/>
      <c r="UNA32" s="26"/>
      <c r="UNC32" s="26"/>
      <c r="UNE32" s="26"/>
      <c r="UNG32" s="26"/>
      <c r="UNI32" s="26"/>
      <c r="UNK32" s="26"/>
      <c r="UNM32" s="26"/>
      <c r="UNO32" s="26"/>
      <c r="UNQ32" s="26"/>
      <c r="UNS32" s="26"/>
      <c r="UNU32" s="26"/>
      <c r="UNW32" s="26"/>
      <c r="UNY32" s="26"/>
      <c r="UOA32" s="26"/>
      <c r="UOC32" s="26"/>
      <c r="UOE32" s="26"/>
      <c r="UOG32" s="26"/>
      <c r="UOI32" s="26"/>
      <c r="UOK32" s="26"/>
      <c r="UOM32" s="26"/>
      <c r="UOO32" s="26"/>
      <c r="UOQ32" s="26"/>
      <c r="UOS32" s="26"/>
      <c r="UOU32" s="26"/>
      <c r="UOW32" s="26"/>
      <c r="UOY32" s="26"/>
      <c r="UPA32" s="26"/>
      <c r="UPC32" s="26"/>
      <c r="UPE32" s="26"/>
      <c r="UPG32" s="26"/>
      <c r="UPI32" s="26"/>
      <c r="UPK32" s="26"/>
      <c r="UPM32" s="26"/>
      <c r="UPO32" s="26"/>
      <c r="UPQ32" s="26"/>
      <c r="UPS32" s="26"/>
      <c r="UPU32" s="26"/>
      <c r="UPW32" s="26"/>
      <c r="UPY32" s="26"/>
      <c r="UQA32" s="26"/>
      <c r="UQC32" s="26"/>
      <c r="UQE32" s="26"/>
      <c r="UQG32" s="26"/>
      <c r="UQI32" s="26"/>
      <c r="UQK32" s="26"/>
      <c r="UQM32" s="26"/>
      <c r="UQO32" s="26"/>
      <c r="UQQ32" s="26"/>
      <c r="UQS32" s="26"/>
      <c r="UQU32" s="26"/>
      <c r="UQW32" s="26"/>
      <c r="UQY32" s="26"/>
      <c r="URA32" s="26"/>
      <c r="URC32" s="26"/>
      <c r="URE32" s="26"/>
      <c r="URG32" s="26"/>
      <c r="URI32" s="26"/>
      <c r="URK32" s="26"/>
      <c r="URM32" s="26"/>
      <c r="URO32" s="26"/>
      <c r="URQ32" s="26"/>
      <c r="URS32" s="26"/>
      <c r="URU32" s="26"/>
      <c r="URW32" s="26"/>
      <c r="URY32" s="26"/>
      <c r="USA32" s="26"/>
      <c r="USC32" s="26"/>
      <c r="USE32" s="26"/>
      <c r="USG32" s="26"/>
      <c r="USI32" s="26"/>
      <c r="USK32" s="26"/>
      <c r="USM32" s="26"/>
      <c r="USO32" s="26"/>
      <c r="USQ32" s="26"/>
      <c r="USS32" s="26"/>
      <c r="USU32" s="26"/>
      <c r="USW32" s="26"/>
      <c r="USY32" s="26"/>
      <c r="UTA32" s="26"/>
      <c r="UTC32" s="26"/>
      <c r="UTE32" s="26"/>
      <c r="UTG32" s="26"/>
      <c r="UTI32" s="26"/>
      <c r="UTK32" s="26"/>
      <c r="UTM32" s="26"/>
      <c r="UTO32" s="26"/>
      <c r="UTQ32" s="26"/>
      <c r="UTS32" s="26"/>
      <c r="UTU32" s="26"/>
      <c r="UTW32" s="26"/>
      <c r="UTY32" s="26"/>
      <c r="UUA32" s="26"/>
      <c r="UUC32" s="26"/>
      <c r="UUE32" s="26"/>
      <c r="UUG32" s="26"/>
      <c r="UUI32" s="26"/>
      <c r="UUK32" s="26"/>
      <c r="UUM32" s="26"/>
      <c r="UUO32" s="26"/>
      <c r="UUQ32" s="26"/>
      <c r="UUS32" s="26"/>
      <c r="UUU32" s="26"/>
      <c r="UUW32" s="26"/>
      <c r="UUY32" s="26"/>
      <c r="UVA32" s="26"/>
      <c r="UVC32" s="26"/>
      <c r="UVE32" s="26"/>
      <c r="UVG32" s="26"/>
      <c r="UVI32" s="26"/>
      <c r="UVK32" s="26"/>
      <c r="UVM32" s="26"/>
      <c r="UVO32" s="26"/>
      <c r="UVQ32" s="26"/>
      <c r="UVS32" s="26"/>
      <c r="UVU32" s="26"/>
      <c r="UVW32" s="26"/>
      <c r="UVY32" s="26"/>
      <c r="UWA32" s="26"/>
      <c r="UWC32" s="26"/>
      <c r="UWE32" s="26"/>
      <c r="UWG32" s="26"/>
      <c r="UWI32" s="26"/>
      <c r="UWK32" s="26"/>
      <c r="UWM32" s="26"/>
      <c r="UWO32" s="26"/>
      <c r="UWQ32" s="26"/>
      <c r="UWS32" s="26"/>
      <c r="UWU32" s="26"/>
      <c r="UWW32" s="26"/>
      <c r="UWY32" s="26"/>
      <c r="UXA32" s="26"/>
      <c r="UXC32" s="26"/>
      <c r="UXE32" s="26"/>
      <c r="UXG32" s="26"/>
      <c r="UXI32" s="26"/>
      <c r="UXK32" s="26"/>
      <c r="UXM32" s="26"/>
      <c r="UXO32" s="26"/>
      <c r="UXQ32" s="26"/>
      <c r="UXS32" s="26"/>
      <c r="UXU32" s="26"/>
      <c r="UXW32" s="26"/>
      <c r="UXY32" s="26"/>
      <c r="UYA32" s="26"/>
      <c r="UYC32" s="26"/>
      <c r="UYE32" s="26"/>
      <c r="UYG32" s="26"/>
      <c r="UYI32" s="26"/>
      <c r="UYK32" s="26"/>
      <c r="UYM32" s="26"/>
      <c r="UYO32" s="26"/>
      <c r="UYQ32" s="26"/>
      <c r="UYS32" s="26"/>
      <c r="UYU32" s="26"/>
      <c r="UYW32" s="26"/>
      <c r="UYY32" s="26"/>
      <c r="UZA32" s="26"/>
      <c r="UZC32" s="26"/>
      <c r="UZE32" s="26"/>
      <c r="UZG32" s="26"/>
      <c r="UZI32" s="26"/>
      <c r="UZK32" s="26"/>
      <c r="UZM32" s="26"/>
      <c r="UZO32" s="26"/>
      <c r="UZQ32" s="26"/>
      <c r="UZS32" s="26"/>
      <c r="UZU32" s="26"/>
      <c r="UZW32" s="26"/>
      <c r="UZY32" s="26"/>
      <c r="VAA32" s="26"/>
      <c r="VAC32" s="26"/>
      <c r="VAE32" s="26"/>
      <c r="VAG32" s="26"/>
      <c r="VAI32" s="26"/>
      <c r="VAK32" s="26"/>
      <c r="VAM32" s="26"/>
      <c r="VAO32" s="26"/>
      <c r="VAQ32" s="26"/>
      <c r="VAS32" s="26"/>
      <c r="VAU32" s="26"/>
      <c r="VAW32" s="26"/>
      <c r="VAY32" s="26"/>
      <c r="VBA32" s="26"/>
      <c r="VBC32" s="26"/>
      <c r="VBE32" s="26"/>
      <c r="VBG32" s="26"/>
      <c r="VBI32" s="26"/>
      <c r="VBK32" s="26"/>
      <c r="VBM32" s="26"/>
      <c r="VBO32" s="26"/>
      <c r="VBQ32" s="26"/>
      <c r="VBS32" s="26"/>
      <c r="VBU32" s="26"/>
      <c r="VBW32" s="26"/>
      <c r="VBY32" s="26"/>
      <c r="VCA32" s="26"/>
      <c r="VCC32" s="26"/>
      <c r="VCE32" s="26"/>
      <c r="VCG32" s="26"/>
      <c r="VCI32" s="26"/>
      <c r="VCK32" s="26"/>
      <c r="VCM32" s="26"/>
      <c r="VCO32" s="26"/>
      <c r="VCQ32" s="26"/>
      <c r="VCS32" s="26"/>
      <c r="VCU32" s="26"/>
      <c r="VCW32" s="26"/>
      <c r="VCY32" s="26"/>
      <c r="VDA32" s="26"/>
      <c r="VDC32" s="26"/>
      <c r="VDE32" s="26"/>
      <c r="VDG32" s="26"/>
      <c r="VDI32" s="26"/>
      <c r="VDK32" s="26"/>
      <c r="VDM32" s="26"/>
      <c r="VDO32" s="26"/>
      <c r="VDQ32" s="26"/>
      <c r="VDS32" s="26"/>
      <c r="VDU32" s="26"/>
      <c r="VDW32" s="26"/>
      <c r="VDY32" s="26"/>
      <c r="VEA32" s="26"/>
      <c r="VEC32" s="26"/>
      <c r="VEE32" s="26"/>
      <c r="VEG32" s="26"/>
      <c r="VEI32" s="26"/>
      <c r="VEK32" s="26"/>
      <c r="VEM32" s="26"/>
      <c r="VEO32" s="26"/>
      <c r="VEQ32" s="26"/>
      <c r="VES32" s="26"/>
      <c r="VEU32" s="26"/>
      <c r="VEW32" s="26"/>
      <c r="VEY32" s="26"/>
      <c r="VFA32" s="26"/>
      <c r="VFC32" s="26"/>
      <c r="VFE32" s="26"/>
      <c r="VFG32" s="26"/>
      <c r="VFI32" s="26"/>
      <c r="VFK32" s="26"/>
      <c r="VFM32" s="26"/>
      <c r="VFO32" s="26"/>
      <c r="VFQ32" s="26"/>
      <c r="VFS32" s="26"/>
      <c r="VFU32" s="26"/>
      <c r="VFW32" s="26"/>
      <c r="VFY32" s="26"/>
      <c r="VGA32" s="26"/>
      <c r="VGC32" s="26"/>
      <c r="VGE32" s="26"/>
      <c r="VGG32" s="26"/>
      <c r="VGI32" s="26"/>
      <c r="VGK32" s="26"/>
      <c r="VGM32" s="26"/>
      <c r="VGO32" s="26"/>
      <c r="VGQ32" s="26"/>
      <c r="VGS32" s="26"/>
      <c r="VGU32" s="26"/>
      <c r="VGW32" s="26"/>
      <c r="VGY32" s="26"/>
      <c r="VHA32" s="26"/>
      <c r="VHC32" s="26"/>
      <c r="VHE32" s="26"/>
      <c r="VHG32" s="26"/>
      <c r="VHI32" s="26"/>
      <c r="VHK32" s="26"/>
      <c r="VHM32" s="26"/>
      <c r="VHO32" s="26"/>
      <c r="VHQ32" s="26"/>
      <c r="VHS32" s="26"/>
      <c r="VHU32" s="26"/>
      <c r="VHW32" s="26"/>
      <c r="VHY32" s="26"/>
      <c r="VIA32" s="26"/>
      <c r="VIC32" s="26"/>
      <c r="VIE32" s="26"/>
      <c r="VIG32" s="26"/>
      <c r="VII32" s="26"/>
      <c r="VIK32" s="26"/>
      <c r="VIM32" s="26"/>
      <c r="VIO32" s="26"/>
      <c r="VIQ32" s="26"/>
      <c r="VIS32" s="26"/>
      <c r="VIU32" s="26"/>
      <c r="VIW32" s="26"/>
      <c r="VIY32" s="26"/>
      <c r="VJA32" s="26"/>
      <c r="VJC32" s="26"/>
      <c r="VJE32" s="26"/>
      <c r="VJG32" s="26"/>
      <c r="VJI32" s="26"/>
      <c r="VJK32" s="26"/>
      <c r="VJM32" s="26"/>
      <c r="VJO32" s="26"/>
      <c r="VJQ32" s="26"/>
      <c r="VJS32" s="26"/>
      <c r="VJU32" s="26"/>
      <c r="VJW32" s="26"/>
      <c r="VJY32" s="26"/>
      <c r="VKA32" s="26"/>
      <c r="VKC32" s="26"/>
      <c r="VKE32" s="26"/>
      <c r="VKG32" s="26"/>
      <c r="VKI32" s="26"/>
      <c r="VKK32" s="26"/>
      <c r="VKM32" s="26"/>
      <c r="VKO32" s="26"/>
      <c r="VKQ32" s="26"/>
      <c r="VKS32" s="26"/>
      <c r="VKU32" s="26"/>
      <c r="VKW32" s="26"/>
      <c r="VKY32" s="26"/>
      <c r="VLA32" s="26"/>
      <c r="VLC32" s="26"/>
      <c r="VLE32" s="26"/>
      <c r="VLG32" s="26"/>
      <c r="VLI32" s="26"/>
      <c r="VLK32" s="26"/>
      <c r="VLM32" s="26"/>
      <c r="VLO32" s="26"/>
      <c r="VLQ32" s="26"/>
      <c r="VLS32" s="26"/>
      <c r="VLU32" s="26"/>
      <c r="VLW32" s="26"/>
      <c r="VLY32" s="26"/>
      <c r="VMA32" s="26"/>
      <c r="VMC32" s="26"/>
      <c r="VME32" s="26"/>
      <c r="VMG32" s="26"/>
      <c r="VMI32" s="26"/>
      <c r="VMK32" s="26"/>
      <c r="VMM32" s="26"/>
      <c r="VMO32" s="26"/>
      <c r="VMQ32" s="26"/>
      <c r="VMS32" s="26"/>
      <c r="VMU32" s="26"/>
      <c r="VMW32" s="26"/>
      <c r="VMY32" s="26"/>
      <c r="VNA32" s="26"/>
      <c r="VNC32" s="26"/>
      <c r="VNE32" s="26"/>
      <c r="VNG32" s="26"/>
      <c r="VNI32" s="26"/>
      <c r="VNK32" s="26"/>
      <c r="VNM32" s="26"/>
      <c r="VNO32" s="26"/>
      <c r="VNQ32" s="26"/>
      <c r="VNS32" s="26"/>
      <c r="VNU32" s="26"/>
      <c r="VNW32" s="26"/>
      <c r="VNY32" s="26"/>
      <c r="VOA32" s="26"/>
      <c r="VOC32" s="26"/>
      <c r="VOE32" s="26"/>
      <c r="VOG32" s="26"/>
      <c r="VOI32" s="26"/>
      <c r="VOK32" s="26"/>
      <c r="VOM32" s="26"/>
      <c r="VOO32" s="26"/>
      <c r="VOQ32" s="26"/>
      <c r="VOS32" s="26"/>
      <c r="VOU32" s="26"/>
      <c r="VOW32" s="26"/>
      <c r="VOY32" s="26"/>
      <c r="VPA32" s="26"/>
      <c r="VPC32" s="26"/>
      <c r="VPE32" s="26"/>
      <c r="VPG32" s="26"/>
      <c r="VPI32" s="26"/>
      <c r="VPK32" s="26"/>
      <c r="VPM32" s="26"/>
      <c r="VPO32" s="26"/>
      <c r="VPQ32" s="26"/>
      <c r="VPS32" s="26"/>
      <c r="VPU32" s="26"/>
      <c r="VPW32" s="26"/>
      <c r="VPY32" s="26"/>
      <c r="VQA32" s="26"/>
      <c r="VQC32" s="26"/>
      <c r="VQE32" s="26"/>
      <c r="VQG32" s="26"/>
      <c r="VQI32" s="26"/>
      <c r="VQK32" s="26"/>
      <c r="VQM32" s="26"/>
      <c r="VQO32" s="26"/>
      <c r="VQQ32" s="26"/>
      <c r="VQS32" s="26"/>
      <c r="VQU32" s="26"/>
      <c r="VQW32" s="26"/>
      <c r="VQY32" s="26"/>
      <c r="VRA32" s="26"/>
      <c r="VRC32" s="26"/>
      <c r="VRE32" s="26"/>
      <c r="VRG32" s="26"/>
      <c r="VRI32" s="26"/>
      <c r="VRK32" s="26"/>
      <c r="VRM32" s="26"/>
      <c r="VRO32" s="26"/>
      <c r="VRQ32" s="26"/>
      <c r="VRS32" s="26"/>
      <c r="VRU32" s="26"/>
      <c r="VRW32" s="26"/>
      <c r="VRY32" s="26"/>
      <c r="VSA32" s="26"/>
      <c r="VSC32" s="26"/>
      <c r="VSE32" s="26"/>
      <c r="VSG32" s="26"/>
      <c r="VSI32" s="26"/>
      <c r="VSK32" s="26"/>
      <c r="VSM32" s="26"/>
      <c r="VSO32" s="26"/>
      <c r="VSQ32" s="26"/>
      <c r="VSS32" s="26"/>
      <c r="VSU32" s="26"/>
      <c r="VSW32" s="26"/>
      <c r="VSY32" s="26"/>
      <c r="VTA32" s="26"/>
      <c r="VTC32" s="26"/>
      <c r="VTE32" s="26"/>
      <c r="VTG32" s="26"/>
      <c r="VTI32" s="26"/>
      <c r="VTK32" s="26"/>
      <c r="VTM32" s="26"/>
      <c r="VTO32" s="26"/>
      <c r="VTQ32" s="26"/>
      <c r="VTS32" s="26"/>
      <c r="VTU32" s="26"/>
      <c r="VTW32" s="26"/>
      <c r="VTY32" s="26"/>
      <c r="VUA32" s="26"/>
      <c r="VUC32" s="26"/>
      <c r="VUE32" s="26"/>
      <c r="VUG32" s="26"/>
      <c r="VUI32" s="26"/>
      <c r="VUK32" s="26"/>
      <c r="VUM32" s="26"/>
      <c r="VUO32" s="26"/>
      <c r="VUQ32" s="26"/>
      <c r="VUS32" s="26"/>
      <c r="VUU32" s="26"/>
      <c r="VUW32" s="26"/>
      <c r="VUY32" s="26"/>
      <c r="VVA32" s="26"/>
      <c r="VVC32" s="26"/>
      <c r="VVE32" s="26"/>
      <c r="VVG32" s="26"/>
      <c r="VVI32" s="26"/>
      <c r="VVK32" s="26"/>
      <c r="VVM32" s="26"/>
      <c r="VVO32" s="26"/>
      <c r="VVQ32" s="26"/>
      <c r="VVS32" s="26"/>
      <c r="VVU32" s="26"/>
      <c r="VVW32" s="26"/>
      <c r="VVY32" s="26"/>
      <c r="VWA32" s="26"/>
      <c r="VWC32" s="26"/>
      <c r="VWE32" s="26"/>
      <c r="VWG32" s="26"/>
      <c r="VWI32" s="26"/>
      <c r="VWK32" s="26"/>
      <c r="VWM32" s="26"/>
      <c r="VWO32" s="26"/>
      <c r="VWQ32" s="26"/>
      <c r="VWS32" s="26"/>
      <c r="VWU32" s="26"/>
      <c r="VWW32" s="26"/>
      <c r="VWY32" s="26"/>
      <c r="VXA32" s="26"/>
      <c r="VXC32" s="26"/>
      <c r="VXE32" s="26"/>
      <c r="VXG32" s="26"/>
      <c r="VXI32" s="26"/>
      <c r="VXK32" s="26"/>
      <c r="VXM32" s="26"/>
      <c r="VXO32" s="26"/>
      <c r="VXQ32" s="26"/>
      <c r="VXS32" s="26"/>
      <c r="VXU32" s="26"/>
      <c r="VXW32" s="26"/>
      <c r="VXY32" s="26"/>
      <c r="VYA32" s="26"/>
      <c r="VYC32" s="26"/>
      <c r="VYE32" s="26"/>
      <c r="VYG32" s="26"/>
      <c r="VYI32" s="26"/>
      <c r="VYK32" s="26"/>
      <c r="VYM32" s="26"/>
      <c r="VYO32" s="26"/>
      <c r="VYQ32" s="26"/>
      <c r="VYS32" s="26"/>
      <c r="VYU32" s="26"/>
      <c r="VYW32" s="26"/>
      <c r="VYY32" s="26"/>
      <c r="VZA32" s="26"/>
      <c r="VZC32" s="26"/>
      <c r="VZE32" s="26"/>
      <c r="VZG32" s="26"/>
      <c r="VZI32" s="26"/>
      <c r="VZK32" s="26"/>
      <c r="VZM32" s="26"/>
      <c r="VZO32" s="26"/>
      <c r="VZQ32" s="26"/>
      <c r="VZS32" s="26"/>
      <c r="VZU32" s="26"/>
      <c r="VZW32" s="26"/>
      <c r="VZY32" s="26"/>
      <c r="WAA32" s="26"/>
      <c r="WAC32" s="26"/>
      <c r="WAE32" s="26"/>
      <c r="WAG32" s="26"/>
      <c r="WAI32" s="26"/>
      <c r="WAK32" s="26"/>
      <c r="WAM32" s="26"/>
      <c r="WAO32" s="26"/>
      <c r="WAQ32" s="26"/>
      <c r="WAS32" s="26"/>
      <c r="WAU32" s="26"/>
      <c r="WAW32" s="26"/>
      <c r="WAY32" s="26"/>
      <c r="WBA32" s="26"/>
      <c r="WBC32" s="26"/>
      <c r="WBE32" s="26"/>
      <c r="WBG32" s="26"/>
      <c r="WBI32" s="26"/>
      <c r="WBK32" s="26"/>
      <c r="WBM32" s="26"/>
      <c r="WBO32" s="26"/>
      <c r="WBQ32" s="26"/>
      <c r="WBS32" s="26"/>
      <c r="WBU32" s="26"/>
      <c r="WBW32" s="26"/>
      <c r="WBY32" s="26"/>
      <c r="WCA32" s="26"/>
      <c r="WCC32" s="26"/>
      <c r="WCE32" s="26"/>
      <c r="WCG32" s="26"/>
      <c r="WCI32" s="26"/>
      <c r="WCK32" s="26"/>
      <c r="WCM32" s="26"/>
      <c r="WCO32" s="26"/>
      <c r="WCQ32" s="26"/>
      <c r="WCS32" s="26"/>
      <c r="WCU32" s="26"/>
      <c r="WCW32" s="26"/>
      <c r="WCY32" s="26"/>
      <c r="WDA32" s="26"/>
      <c r="WDC32" s="26"/>
      <c r="WDE32" s="26"/>
      <c r="WDG32" s="26"/>
      <c r="WDI32" s="26"/>
      <c r="WDK32" s="26"/>
      <c r="WDM32" s="26"/>
      <c r="WDO32" s="26"/>
      <c r="WDQ32" s="26"/>
      <c r="WDS32" s="26"/>
      <c r="WDU32" s="26"/>
      <c r="WDW32" s="26"/>
      <c r="WDY32" s="26"/>
      <c r="WEA32" s="26"/>
      <c r="WEC32" s="26"/>
      <c r="WEE32" s="26"/>
      <c r="WEG32" s="26"/>
      <c r="WEI32" s="26"/>
      <c r="WEK32" s="26"/>
      <c r="WEM32" s="26"/>
      <c r="WEO32" s="26"/>
      <c r="WEQ32" s="26"/>
      <c r="WES32" s="26"/>
      <c r="WEU32" s="26"/>
      <c r="WEW32" s="26"/>
      <c r="WEY32" s="26"/>
      <c r="WFA32" s="26"/>
      <c r="WFC32" s="26"/>
      <c r="WFE32" s="26"/>
      <c r="WFG32" s="26"/>
      <c r="WFI32" s="26"/>
      <c r="WFK32" s="26"/>
      <c r="WFM32" s="26"/>
      <c r="WFO32" s="26"/>
      <c r="WFQ32" s="26"/>
      <c r="WFS32" s="26"/>
      <c r="WFU32" s="26"/>
      <c r="WFW32" s="26"/>
      <c r="WFY32" s="26"/>
      <c r="WGA32" s="26"/>
      <c r="WGC32" s="26"/>
      <c r="WGE32" s="26"/>
      <c r="WGG32" s="26"/>
      <c r="WGI32" s="26"/>
      <c r="WGK32" s="26"/>
      <c r="WGM32" s="26"/>
      <c r="WGO32" s="26"/>
      <c r="WGQ32" s="26"/>
      <c r="WGS32" s="26"/>
      <c r="WGU32" s="26"/>
      <c r="WGW32" s="26"/>
      <c r="WGY32" s="26"/>
      <c r="WHA32" s="26"/>
      <c r="WHC32" s="26"/>
      <c r="WHE32" s="26"/>
      <c r="WHG32" s="26"/>
      <c r="WHI32" s="26"/>
      <c r="WHK32" s="26"/>
      <c r="WHM32" s="26"/>
      <c r="WHO32" s="26"/>
      <c r="WHQ32" s="26"/>
      <c r="WHS32" s="26"/>
      <c r="WHU32" s="26"/>
      <c r="WHW32" s="26"/>
      <c r="WHY32" s="26"/>
      <c r="WIA32" s="26"/>
      <c r="WIC32" s="26"/>
      <c r="WIE32" s="26"/>
      <c r="WIG32" s="26"/>
      <c r="WII32" s="26"/>
      <c r="WIK32" s="26"/>
      <c r="WIM32" s="26"/>
      <c r="WIO32" s="26"/>
      <c r="WIQ32" s="26"/>
      <c r="WIS32" s="26"/>
      <c r="WIU32" s="26"/>
      <c r="WIW32" s="26"/>
      <c r="WIY32" s="26"/>
      <c r="WJA32" s="26"/>
      <c r="WJC32" s="26"/>
      <c r="WJE32" s="26"/>
      <c r="WJG32" s="26"/>
      <c r="WJI32" s="26"/>
      <c r="WJK32" s="26"/>
      <c r="WJM32" s="26"/>
      <c r="WJO32" s="26"/>
      <c r="WJQ32" s="26"/>
      <c r="WJS32" s="26"/>
      <c r="WJU32" s="26"/>
      <c r="WJW32" s="26"/>
      <c r="WJY32" s="26"/>
      <c r="WKA32" s="26"/>
      <c r="WKC32" s="26"/>
      <c r="WKE32" s="26"/>
      <c r="WKG32" s="26"/>
      <c r="WKI32" s="26"/>
      <c r="WKK32" s="26"/>
      <c r="WKM32" s="26"/>
      <c r="WKO32" s="26"/>
      <c r="WKQ32" s="26"/>
      <c r="WKS32" s="26"/>
      <c r="WKU32" s="26"/>
      <c r="WKW32" s="26"/>
      <c r="WKY32" s="26"/>
      <c r="WLA32" s="26"/>
      <c r="WLC32" s="26"/>
      <c r="WLE32" s="26"/>
      <c r="WLG32" s="26"/>
      <c r="WLI32" s="26"/>
      <c r="WLK32" s="26"/>
      <c r="WLM32" s="26"/>
      <c r="WLO32" s="26"/>
      <c r="WLQ32" s="26"/>
      <c r="WLS32" s="26"/>
      <c r="WLU32" s="26"/>
      <c r="WLW32" s="26"/>
      <c r="WLY32" s="26"/>
      <c r="WMA32" s="26"/>
      <c r="WMC32" s="26"/>
      <c r="WME32" s="26"/>
      <c r="WMG32" s="26"/>
      <c r="WMI32" s="26"/>
      <c r="WMK32" s="26"/>
      <c r="WMM32" s="26"/>
      <c r="WMO32" s="26"/>
      <c r="WMQ32" s="26"/>
      <c r="WMS32" s="26"/>
      <c r="WMU32" s="26"/>
      <c r="WMW32" s="26"/>
      <c r="WMY32" s="26"/>
      <c r="WNA32" s="26"/>
      <c r="WNC32" s="26"/>
      <c r="WNE32" s="26"/>
      <c r="WNG32" s="26"/>
      <c r="WNI32" s="26"/>
      <c r="WNK32" s="26"/>
      <c r="WNM32" s="26"/>
      <c r="WNO32" s="26"/>
      <c r="WNQ32" s="26"/>
      <c r="WNS32" s="26"/>
      <c r="WNU32" s="26"/>
      <c r="WNW32" s="26"/>
      <c r="WNY32" s="26"/>
      <c r="WOA32" s="26"/>
      <c r="WOC32" s="26"/>
      <c r="WOE32" s="26"/>
      <c r="WOG32" s="26"/>
      <c r="WOI32" s="26"/>
      <c r="WOK32" s="26"/>
      <c r="WOM32" s="26"/>
      <c r="WOO32" s="26"/>
      <c r="WOQ32" s="26"/>
      <c r="WOS32" s="26"/>
      <c r="WOU32" s="26"/>
      <c r="WOW32" s="26"/>
      <c r="WOY32" s="26"/>
      <c r="WPA32" s="26"/>
      <c r="WPC32" s="26"/>
      <c r="WPE32" s="26"/>
      <c r="WPG32" s="26"/>
      <c r="WPI32" s="26"/>
      <c r="WPK32" s="26"/>
      <c r="WPM32" s="26"/>
      <c r="WPO32" s="26"/>
      <c r="WPQ32" s="26"/>
      <c r="WPS32" s="26"/>
      <c r="WPU32" s="26"/>
      <c r="WPW32" s="26"/>
      <c r="WPY32" s="26"/>
      <c r="WQA32" s="26"/>
      <c r="WQC32" s="26"/>
      <c r="WQE32" s="26"/>
      <c r="WQG32" s="26"/>
      <c r="WQI32" s="26"/>
      <c r="WQK32" s="26"/>
      <c r="WQM32" s="26"/>
      <c r="WQO32" s="26"/>
      <c r="WQQ32" s="26"/>
      <c r="WQS32" s="26"/>
      <c r="WQU32" s="26"/>
      <c r="WQW32" s="26"/>
      <c r="WQY32" s="26"/>
      <c r="WRA32" s="26"/>
      <c r="WRC32" s="26"/>
      <c r="WRE32" s="26"/>
      <c r="WRG32" s="26"/>
      <c r="WRI32" s="26"/>
      <c r="WRK32" s="26"/>
      <c r="WRM32" s="26"/>
      <c r="WRO32" s="26"/>
      <c r="WRQ32" s="26"/>
      <c r="WRS32" s="26"/>
      <c r="WRU32" s="26"/>
      <c r="WRW32" s="26"/>
      <c r="WRY32" s="26"/>
      <c r="WSA32" s="26"/>
      <c r="WSC32" s="26"/>
      <c r="WSE32" s="26"/>
      <c r="WSG32" s="26"/>
      <c r="WSI32" s="26"/>
      <c r="WSK32" s="26"/>
      <c r="WSM32" s="26"/>
      <c r="WSO32" s="26"/>
      <c r="WSQ32" s="26"/>
      <c r="WSS32" s="26"/>
      <c r="WSU32" s="26"/>
      <c r="WSW32" s="26"/>
      <c r="WSY32" s="26"/>
      <c r="WTA32" s="26"/>
      <c r="WTC32" s="26"/>
      <c r="WTE32" s="26"/>
      <c r="WTG32" s="26"/>
      <c r="WTI32" s="26"/>
      <c r="WTK32" s="26"/>
      <c r="WTM32" s="26"/>
      <c r="WTO32" s="26"/>
      <c r="WTQ32" s="26"/>
      <c r="WTS32" s="26"/>
      <c r="WTU32" s="26"/>
      <c r="WTW32" s="26"/>
      <c r="WTY32" s="26"/>
      <c r="WUA32" s="26"/>
      <c r="WUC32" s="26"/>
      <c r="WUE32" s="26"/>
      <c r="WUG32" s="26"/>
      <c r="WUI32" s="26"/>
      <c r="WUK32" s="26"/>
      <c r="WUM32" s="26"/>
      <c r="WUO32" s="26"/>
      <c r="WUQ32" s="26"/>
      <c r="WUS32" s="26"/>
      <c r="WUU32" s="26"/>
      <c r="WUW32" s="26"/>
      <c r="WUY32" s="26"/>
      <c r="WVA32" s="26"/>
      <c r="WVC32" s="26"/>
      <c r="WVE32" s="26"/>
      <c r="WVG32" s="26"/>
      <c r="WVI32" s="26"/>
      <c r="WVK32" s="26"/>
      <c r="WVM32" s="26"/>
      <c r="WVO32" s="26"/>
      <c r="WVQ32" s="26"/>
      <c r="WVS32" s="26"/>
      <c r="WVU32" s="26"/>
      <c r="WVW32" s="26"/>
      <c r="WVY32" s="26"/>
      <c r="WWA32" s="26"/>
      <c r="WWC32" s="26"/>
      <c r="WWE32" s="26"/>
      <c r="WWG32" s="26"/>
      <c r="WWI32" s="26"/>
      <c r="WWK32" s="26"/>
      <c r="WWM32" s="26"/>
      <c r="WWO32" s="26"/>
      <c r="WWQ32" s="26"/>
      <c r="WWS32" s="26"/>
      <c r="WWU32" s="26"/>
      <c r="WWW32" s="26"/>
      <c r="WWY32" s="26"/>
      <c r="WXA32" s="26"/>
      <c r="WXC32" s="26"/>
      <c r="WXE32" s="26"/>
      <c r="WXG32" s="26"/>
      <c r="WXI32" s="26"/>
      <c r="WXK32" s="26"/>
      <c r="WXM32" s="26"/>
      <c r="WXO32" s="26"/>
      <c r="WXQ32" s="26"/>
      <c r="WXS32" s="26"/>
      <c r="WXU32" s="26"/>
      <c r="WXW32" s="26"/>
      <c r="WXY32" s="26"/>
      <c r="WYA32" s="26"/>
      <c r="WYC32" s="26"/>
      <c r="WYE32" s="26"/>
      <c r="WYG32" s="26"/>
      <c r="WYI32" s="26"/>
      <c r="WYK32" s="26"/>
      <c r="WYM32" s="26"/>
      <c r="WYO32" s="26"/>
      <c r="WYQ32" s="26"/>
      <c r="WYS32" s="26"/>
      <c r="WYU32" s="26"/>
      <c r="WYW32" s="26"/>
      <c r="WYY32" s="26"/>
      <c r="WZA32" s="26"/>
      <c r="WZC32" s="26"/>
      <c r="WZE32" s="26"/>
      <c r="WZG32" s="26"/>
      <c r="WZI32" s="26"/>
      <c r="WZK32" s="26"/>
      <c r="WZM32" s="26"/>
      <c r="WZO32" s="26"/>
      <c r="WZQ32" s="26"/>
      <c r="WZS32" s="26"/>
      <c r="WZU32" s="26"/>
      <c r="WZW32" s="26"/>
      <c r="WZY32" s="26"/>
      <c r="XAA32" s="26"/>
      <c r="XAC32" s="26"/>
      <c r="XAE32" s="26"/>
      <c r="XAG32" s="26"/>
      <c r="XAI32" s="26"/>
      <c r="XAK32" s="26"/>
      <c r="XAM32" s="26"/>
      <c r="XAO32" s="26"/>
      <c r="XAQ32" s="26"/>
      <c r="XAS32" s="26"/>
      <c r="XAU32" s="26"/>
      <c r="XAW32" s="26"/>
      <c r="XAY32" s="26"/>
      <c r="XBA32" s="26"/>
      <c r="XBC32" s="26"/>
      <c r="XBE32" s="26"/>
      <c r="XBG32" s="26"/>
      <c r="XBI32" s="26"/>
      <c r="XBK32" s="26"/>
      <c r="XBM32" s="26"/>
      <c r="XBO32" s="26"/>
      <c r="XBQ32" s="26"/>
      <c r="XBS32" s="26"/>
      <c r="XBU32" s="26"/>
      <c r="XBW32" s="26"/>
      <c r="XBY32" s="26"/>
      <c r="XCA32" s="26"/>
      <c r="XCC32" s="26"/>
      <c r="XCE32" s="26"/>
      <c r="XCG32" s="26"/>
      <c r="XCI32" s="26"/>
      <c r="XCK32" s="26"/>
      <c r="XCM32" s="26"/>
      <c r="XCO32" s="26"/>
      <c r="XCQ32" s="26"/>
      <c r="XCS32" s="26"/>
      <c r="XCU32" s="26"/>
      <c r="XCW32" s="26"/>
      <c r="XCY32" s="26"/>
      <c r="XDA32" s="26"/>
      <c r="XDC32" s="26"/>
      <c r="XDE32" s="26"/>
      <c r="XDG32" s="26"/>
      <c r="XDI32" s="26"/>
      <c r="XDK32" s="26"/>
      <c r="XDM32" s="26"/>
      <c r="XDO32" s="26"/>
      <c r="XDQ32" s="26"/>
      <c r="XDS32" s="26"/>
      <c r="XDU32" s="26"/>
      <c r="XDW32" s="26"/>
      <c r="XDY32" s="26"/>
      <c r="XEA32" s="26"/>
      <c r="XEC32" s="26"/>
      <c r="XEE32" s="26"/>
      <c r="XEG32" s="26"/>
      <c r="XEI32" s="26"/>
      <c r="XEK32" s="26"/>
      <c r="XEM32" s="26"/>
      <c r="XEO32" s="26"/>
      <c r="XEQ32" s="26"/>
      <c r="XES32" s="26"/>
      <c r="XEU32" s="26"/>
      <c r="XEW32" s="26"/>
      <c r="XEY32" s="26"/>
      <c r="XFA32" s="26"/>
    </row>
    <row r="33" spans="1:1023 1025:2047 2049:3071 3073:4095 4097:5119 5121:6143 6145:7167 7169:8191 8193:9215 9217:10239 10241:11263 11265:12287 12289:13311 13313:14335 14337:15359 15361:16381" x14ac:dyDescent="0.2">
      <c r="A33" s="261" t="s">
        <v>1187</v>
      </c>
      <c r="C33" s="26"/>
      <c r="E33" s="26"/>
      <c r="G33" s="26"/>
      <c r="I33" s="26"/>
      <c r="K33" s="26"/>
      <c r="M33" s="26"/>
      <c r="O33" s="26"/>
      <c r="Q33" s="26"/>
      <c r="S33" s="26"/>
      <c r="U33" s="26"/>
      <c r="W33" s="26"/>
      <c r="Y33" s="26"/>
      <c r="AA33" s="26"/>
      <c r="AC33" s="26"/>
      <c r="AE33" s="26"/>
      <c r="AG33" s="26"/>
      <c r="AI33" s="26"/>
      <c r="AK33" s="26"/>
      <c r="AM33" s="26"/>
      <c r="AO33" s="26"/>
      <c r="AQ33" s="26"/>
      <c r="AS33" s="26"/>
      <c r="AU33" s="26"/>
      <c r="AW33" s="26"/>
      <c r="AY33" s="26"/>
      <c r="BA33" s="26"/>
      <c r="BC33" s="26"/>
      <c r="BE33" s="26"/>
      <c r="BG33" s="26"/>
      <c r="BI33" s="26"/>
      <c r="BK33" s="26"/>
      <c r="BM33" s="26"/>
      <c r="BO33" s="26"/>
      <c r="BQ33" s="26"/>
      <c r="BS33" s="26"/>
      <c r="BU33" s="26"/>
      <c r="BW33" s="26"/>
      <c r="BY33" s="26"/>
      <c r="CA33" s="26"/>
      <c r="CC33" s="26"/>
      <c r="CE33" s="26"/>
      <c r="CG33" s="26"/>
      <c r="CI33" s="26"/>
      <c r="CK33" s="26"/>
      <c r="CM33" s="26"/>
      <c r="CO33" s="26"/>
      <c r="CQ33" s="26"/>
      <c r="CS33" s="26"/>
      <c r="CU33" s="26"/>
      <c r="CW33" s="26"/>
      <c r="CY33" s="26"/>
      <c r="DA33" s="26"/>
      <c r="DC33" s="26"/>
      <c r="DE33" s="26"/>
      <c r="DG33" s="26"/>
      <c r="DI33" s="26"/>
      <c r="DK33" s="26"/>
      <c r="DM33" s="26"/>
      <c r="DO33" s="26"/>
      <c r="DQ33" s="26"/>
      <c r="DS33" s="26"/>
      <c r="DU33" s="26"/>
      <c r="DW33" s="26"/>
      <c r="DY33" s="26"/>
      <c r="EA33" s="26"/>
      <c r="EC33" s="26"/>
      <c r="EE33" s="26"/>
      <c r="EG33" s="26"/>
      <c r="EI33" s="26"/>
      <c r="EK33" s="26"/>
      <c r="EM33" s="26"/>
      <c r="EO33" s="26"/>
      <c r="EQ33" s="26"/>
      <c r="ES33" s="26"/>
      <c r="EU33" s="26"/>
      <c r="EW33" s="26"/>
      <c r="EY33" s="26"/>
      <c r="FA33" s="26"/>
      <c r="FC33" s="26"/>
      <c r="FE33" s="26"/>
      <c r="FG33" s="26"/>
      <c r="FI33" s="26"/>
      <c r="FK33" s="26"/>
      <c r="FM33" s="26"/>
      <c r="FO33" s="26"/>
      <c r="FQ33" s="26"/>
      <c r="FS33" s="26"/>
      <c r="FU33" s="26"/>
      <c r="FW33" s="26"/>
      <c r="FY33" s="26"/>
      <c r="GA33" s="26"/>
      <c r="GC33" s="26"/>
      <c r="GE33" s="26"/>
      <c r="GG33" s="26"/>
      <c r="GI33" s="26"/>
      <c r="GK33" s="26"/>
      <c r="GM33" s="26"/>
      <c r="GO33" s="26"/>
      <c r="GQ33" s="26"/>
      <c r="GS33" s="26"/>
      <c r="GU33" s="26"/>
      <c r="GW33" s="26"/>
      <c r="GY33" s="26"/>
      <c r="HA33" s="26"/>
      <c r="HC33" s="26"/>
      <c r="HE33" s="26"/>
      <c r="HG33" s="26"/>
      <c r="HI33" s="26"/>
      <c r="HK33" s="26"/>
      <c r="HM33" s="26"/>
      <c r="HO33" s="26"/>
      <c r="HQ33" s="26"/>
      <c r="HS33" s="26"/>
      <c r="HU33" s="26"/>
      <c r="HW33" s="26"/>
      <c r="HY33" s="26"/>
      <c r="IA33" s="26"/>
      <c r="IC33" s="26"/>
      <c r="IE33" s="26"/>
      <c r="IG33" s="26"/>
      <c r="II33" s="26"/>
      <c r="IK33" s="26"/>
      <c r="IM33" s="26"/>
      <c r="IO33" s="26"/>
      <c r="IQ33" s="26"/>
      <c r="IS33" s="26"/>
      <c r="IU33" s="26"/>
      <c r="IW33" s="26"/>
      <c r="IY33" s="26"/>
      <c r="JA33" s="26"/>
      <c r="JC33" s="26"/>
      <c r="JE33" s="26"/>
      <c r="JG33" s="26"/>
      <c r="JI33" s="26"/>
      <c r="JK33" s="26"/>
      <c r="JM33" s="26"/>
      <c r="JO33" s="26"/>
      <c r="JQ33" s="26"/>
      <c r="JS33" s="26"/>
      <c r="JU33" s="26"/>
      <c r="JW33" s="26"/>
      <c r="JY33" s="26"/>
      <c r="KA33" s="26"/>
      <c r="KC33" s="26"/>
      <c r="KE33" s="26"/>
      <c r="KG33" s="26"/>
      <c r="KI33" s="26"/>
      <c r="KK33" s="26"/>
      <c r="KM33" s="26"/>
      <c r="KO33" s="26"/>
      <c r="KQ33" s="26"/>
      <c r="KS33" s="26"/>
      <c r="KU33" s="26"/>
      <c r="KW33" s="26"/>
      <c r="KY33" s="26"/>
      <c r="LA33" s="26"/>
      <c r="LC33" s="26"/>
      <c r="LE33" s="26"/>
      <c r="LG33" s="26"/>
      <c r="LI33" s="26"/>
      <c r="LK33" s="26"/>
      <c r="LM33" s="26"/>
      <c r="LO33" s="26"/>
      <c r="LQ33" s="26"/>
      <c r="LS33" s="26"/>
      <c r="LU33" s="26"/>
      <c r="LW33" s="26"/>
      <c r="LY33" s="26"/>
      <c r="MA33" s="26"/>
      <c r="MC33" s="26"/>
      <c r="ME33" s="26"/>
      <c r="MG33" s="26"/>
      <c r="MI33" s="26"/>
      <c r="MK33" s="26"/>
      <c r="MM33" s="26"/>
      <c r="MO33" s="26"/>
      <c r="MQ33" s="26"/>
      <c r="MS33" s="26"/>
      <c r="MU33" s="26"/>
      <c r="MW33" s="26"/>
      <c r="MY33" s="26"/>
      <c r="NA33" s="26"/>
      <c r="NC33" s="26"/>
      <c r="NE33" s="26"/>
      <c r="NG33" s="26"/>
      <c r="NI33" s="26"/>
      <c r="NK33" s="26"/>
      <c r="NM33" s="26"/>
      <c r="NO33" s="26"/>
      <c r="NQ33" s="26"/>
      <c r="NS33" s="26"/>
      <c r="NU33" s="26"/>
      <c r="NW33" s="26"/>
      <c r="NY33" s="26"/>
      <c r="OA33" s="26"/>
      <c r="OC33" s="26"/>
      <c r="OE33" s="26"/>
      <c r="OG33" s="26"/>
      <c r="OI33" s="26"/>
      <c r="OK33" s="26"/>
      <c r="OM33" s="26"/>
      <c r="OO33" s="26"/>
      <c r="OQ33" s="26"/>
      <c r="OS33" s="26"/>
      <c r="OU33" s="26"/>
      <c r="OW33" s="26"/>
      <c r="OY33" s="26"/>
      <c r="PA33" s="26"/>
      <c r="PC33" s="26"/>
      <c r="PE33" s="26"/>
      <c r="PG33" s="26"/>
      <c r="PI33" s="26"/>
      <c r="PK33" s="26"/>
      <c r="PM33" s="26"/>
      <c r="PO33" s="26"/>
      <c r="PQ33" s="26"/>
      <c r="PS33" s="26"/>
      <c r="PU33" s="26"/>
      <c r="PW33" s="26"/>
      <c r="PY33" s="26"/>
      <c r="QA33" s="26"/>
      <c r="QC33" s="26"/>
      <c r="QE33" s="26"/>
      <c r="QG33" s="26"/>
      <c r="QI33" s="26"/>
      <c r="QK33" s="26"/>
      <c r="QM33" s="26"/>
      <c r="QO33" s="26"/>
      <c r="QQ33" s="26"/>
      <c r="QS33" s="26"/>
      <c r="QU33" s="26"/>
      <c r="QW33" s="26"/>
      <c r="QY33" s="26"/>
      <c r="RA33" s="26"/>
      <c r="RC33" s="26"/>
      <c r="RE33" s="26"/>
      <c r="RG33" s="26"/>
      <c r="RI33" s="26"/>
      <c r="RK33" s="26"/>
      <c r="RM33" s="26"/>
      <c r="RO33" s="26"/>
      <c r="RQ33" s="26"/>
      <c r="RS33" s="26"/>
      <c r="RU33" s="26"/>
      <c r="RW33" s="26"/>
      <c r="RY33" s="26"/>
      <c r="SA33" s="26"/>
      <c r="SC33" s="26"/>
      <c r="SE33" s="26"/>
      <c r="SG33" s="26"/>
      <c r="SI33" s="26"/>
      <c r="SK33" s="26"/>
      <c r="SM33" s="26"/>
      <c r="SO33" s="26"/>
      <c r="SQ33" s="26"/>
      <c r="SS33" s="26"/>
      <c r="SU33" s="26"/>
      <c r="SW33" s="26"/>
      <c r="SY33" s="26"/>
      <c r="TA33" s="26"/>
      <c r="TC33" s="26"/>
      <c r="TE33" s="26"/>
      <c r="TG33" s="26"/>
      <c r="TI33" s="26"/>
      <c r="TK33" s="26"/>
      <c r="TM33" s="26"/>
      <c r="TO33" s="26"/>
      <c r="TQ33" s="26"/>
      <c r="TS33" s="26"/>
      <c r="TU33" s="26"/>
      <c r="TW33" s="26"/>
      <c r="TY33" s="26"/>
      <c r="UA33" s="26"/>
      <c r="UC33" s="26"/>
      <c r="UE33" s="26"/>
      <c r="UG33" s="26"/>
      <c r="UI33" s="26"/>
      <c r="UK33" s="26"/>
      <c r="UM33" s="26"/>
      <c r="UO33" s="26"/>
      <c r="UQ33" s="26"/>
      <c r="US33" s="26"/>
      <c r="UU33" s="26"/>
      <c r="UW33" s="26"/>
      <c r="UY33" s="26"/>
      <c r="VA33" s="26"/>
      <c r="VC33" s="26"/>
      <c r="VE33" s="26"/>
      <c r="VG33" s="26"/>
      <c r="VI33" s="26"/>
      <c r="VK33" s="26"/>
      <c r="VM33" s="26"/>
      <c r="VO33" s="26"/>
      <c r="VQ33" s="26"/>
      <c r="VS33" s="26"/>
      <c r="VU33" s="26"/>
      <c r="VW33" s="26"/>
      <c r="VY33" s="26"/>
      <c r="WA33" s="26"/>
      <c r="WC33" s="26"/>
      <c r="WE33" s="26"/>
      <c r="WG33" s="26"/>
      <c r="WI33" s="26"/>
      <c r="WK33" s="26"/>
      <c r="WM33" s="26"/>
      <c r="WO33" s="26"/>
      <c r="WQ33" s="26"/>
      <c r="WS33" s="26"/>
      <c r="WU33" s="26"/>
      <c r="WW33" s="26"/>
      <c r="WY33" s="26"/>
      <c r="XA33" s="26"/>
      <c r="XC33" s="26"/>
      <c r="XE33" s="26"/>
      <c r="XG33" s="26"/>
      <c r="XI33" s="26"/>
      <c r="XK33" s="26"/>
      <c r="XM33" s="26"/>
      <c r="XO33" s="26"/>
      <c r="XQ33" s="26"/>
      <c r="XS33" s="26"/>
      <c r="XU33" s="26"/>
      <c r="XW33" s="26"/>
      <c r="XY33" s="26"/>
      <c r="YA33" s="26"/>
      <c r="YC33" s="26"/>
      <c r="YE33" s="26"/>
      <c r="YG33" s="26"/>
      <c r="YI33" s="26"/>
      <c r="YK33" s="26"/>
      <c r="YM33" s="26"/>
      <c r="YO33" s="26"/>
      <c r="YQ33" s="26"/>
      <c r="YS33" s="26"/>
      <c r="YU33" s="26"/>
      <c r="YW33" s="26"/>
      <c r="YY33" s="26"/>
      <c r="ZA33" s="26"/>
      <c r="ZC33" s="26"/>
      <c r="ZE33" s="26"/>
      <c r="ZG33" s="26"/>
      <c r="ZI33" s="26"/>
      <c r="ZK33" s="26"/>
      <c r="ZM33" s="26"/>
      <c r="ZO33" s="26"/>
      <c r="ZQ33" s="26"/>
      <c r="ZS33" s="26"/>
      <c r="ZU33" s="26"/>
      <c r="ZW33" s="26"/>
      <c r="ZY33" s="26"/>
      <c r="AAA33" s="26"/>
      <c r="AAC33" s="26"/>
      <c r="AAE33" s="26"/>
      <c r="AAG33" s="26"/>
      <c r="AAI33" s="26"/>
      <c r="AAK33" s="26"/>
      <c r="AAM33" s="26"/>
      <c r="AAO33" s="26"/>
      <c r="AAQ33" s="26"/>
      <c r="AAS33" s="26"/>
      <c r="AAU33" s="26"/>
      <c r="AAW33" s="26"/>
      <c r="AAY33" s="26"/>
      <c r="ABA33" s="26"/>
      <c r="ABC33" s="26"/>
      <c r="ABE33" s="26"/>
      <c r="ABG33" s="26"/>
      <c r="ABI33" s="26"/>
      <c r="ABK33" s="26"/>
      <c r="ABM33" s="26"/>
      <c r="ABO33" s="26"/>
      <c r="ABQ33" s="26"/>
      <c r="ABS33" s="26"/>
      <c r="ABU33" s="26"/>
      <c r="ABW33" s="26"/>
      <c r="ABY33" s="26"/>
      <c r="ACA33" s="26"/>
      <c r="ACC33" s="26"/>
      <c r="ACE33" s="26"/>
      <c r="ACG33" s="26"/>
      <c r="ACI33" s="26"/>
      <c r="ACK33" s="26"/>
      <c r="ACM33" s="26"/>
      <c r="ACO33" s="26"/>
      <c r="ACQ33" s="26"/>
      <c r="ACS33" s="26"/>
      <c r="ACU33" s="26"/>
      <c r="ACW33" s="26"/>
      <c r="ACY33" s="26"/>
      <c r="ADA33" s="26"/>
      <c r="ADC33" s="26"/>
      <c r="ADE33" s="26"/>
      <c r="ADG33" s="26"/>
      <c r="ADI33" s="26"/>
      <c r="ADK33" s="26"/>
      <c r="ADM33" s="26"/>
      <c r="ADO33" s="26"/>
      <c r="ADQ33" s="26"/>
      <c r="ADS33" s="26"/>
      <c r="ADU33" s="26"/>
      <c r="ADW33" s="26"/>
      <c r="ADY33" s="26"/>
      <c r="AEA33" s="26"/>
      <c r="AEC33" s="26"/>
      <c r="AEE33" s="26"/>
      <c r="AEG33" s="26"/>
      <c r="AEI33" s="26"/>
      <c r="AEK33" s="26"/>
      <c r="AEM33" s="26"/>
      <c r="AEO33" s="26"/>
      <c r="AEQ33" s="26"/>
      <c r="AES33" s="26"/>
      <c r="AEU33" s="26"/>
      <c r="AEW33" s="26"/>
      <c r="AEY33" s="26"/>
      <c r="AFA33" s="26"/>
      <c r="AFC33" s="26"/>
      <c r="AFE33" s="26"/>
      <c r="AFG33" s="26"/>
      <c r="AFI33" s="26"/>
      <c r="AFK33" s="26"/>
      <c r="AFM33" s="26"/>
      <c r="AFO33" s="26"/>
      <c r="AFQ33" s="26"/>
      <c r="AFS33" s="26"/>
      <c r="AFU33" s="26"/>
      <c r="AFW33" s="26"/>
      <c r="AFY33" s="26"/>
      <c r="AGA33" s="26"/>
      <c r="AGC33" s="26"/>
      <c r="AGE33" s="26"/>
      <c r="AGG33" s="26"/>
      <c r="AGI33" s="26"/>
      <c r="AGK33" s="26"/>
      <c r="AGM33" s="26"/>
      <c r="AGO33" s="26"/>
      <c r="AGQ33" s="26"/>
      <c r="AGS33" s="26"/>
      <c r="AGU33" s="26"/>
      <c r="AGW33" s="26"/>
      <c r="AGY33" s="26"/>
      <c r="AHA33" s="26"/>
      <c r="AHC33" s="26"/>
      <c r="AHE33" s="26"/>
      <c r="AHG33" s="26"/>
      <c r="AHI33" s="26"/>
      <c r="AHK33" s="26"/>
      <c r="AHM33" s="26"/>
      <c r="AHO33" s="26"/>
      <c r="AHQ33" s="26"/>
      <c r="AHS33" s="26"/>
      <c r="AHU33" s="26"/>
      <c r="AHW33" s="26"/>
      <c r="AHY33" s="26"/>
      <c r="AIA33" s="26"/>
      <c r="AIC33" s="26"/>
      <c r="AIE33" s="26"/>
      <c r="AIG33" s="26"/>
      <c r="AII33" s="26"/>
      <c r="AIK33" s="26"/>
      <c r="AIM33" s="26"/>
      <c r="AIO33" s="26"/>
      <c r="AIQ33" s="26"/>
      <c r="AIS33" s="26"/>
      <c r="AIU33" s="26"/>
      <c r="AIW33" s="26"/>
      <c r="AIY33" s="26"/>
      <c r="AJA33" s="26"/>
      <c r="AJC33" s="26"/>
      <c r="AJE33" s="26"/>
      <c r="AJG33" s="26"/>
      <c r="AJI33" s="26"/>
      <c r="AJK33" s="26"/>
      <c r="AJM33" s="26"/>
      <c r="AJO33" s="26"/>
      <c r="AJQ33" s="26"/>
      <c r="AJS33" s="26"/>
      <c r="AJU33" s="26"/>
      <c r="AJW33" s="26"/>
      <c r="AJY33" s="26"/>
      <c r="AKA33" s="26"/>
      <c r="AKC33" s="26"/>
      <c r="AKE33" s="26"/>
      <c r="AKG33" s="26"/>
      <c r="AKI33" s="26"/>
      <c r="AKK33" s="26"/>
      <c r="AKM33" s="26"/>
      <c r="AKO33" s="26"/>
      <c r="AKQ33" s="26"/>
      <c r="AKS33" s="26"/>
      <c r="AKU33" s="26"/>
      <c r="AKW33" s="26"/>
      <c r="AKY33" s="26"/>
      <c r="ALA33" s="26"/>
      <c r="ALC33" s="26"/>
      <c r="ALE33" s="26"/>
      <c r="ALG33" s="26"/>
      <c r="ALI33" s="26"/>
      <c r="ALK33" s="26"/>
      <c r="ALM33" s="26"/>
      <c r="ALO33" s="26"/>
      <c r="ALQ33" s="26"/>
      <c r="ALS33" s="26"/>
      <c r="ALU33" s="26"/>
      <c r="ALW33" s="26"/>
      <c r="ALY33" s="26"/>
      <c r="AMA33" s="26"/>
      <c r="AMC33" s="26"/>
      <c r="AME33" s="26"/>
      <c r="AMG33" s="26"/>
      <c r="AMI33" s="26"/>
      <c r="AMK33" s="26"/>
      <c r="AMM33" s="26"/>
      <c r="AMO33" s="26"/>
      <c r="AMQ33" s="26"/>
      <c r="AMS33" s="26"/>
      <c r="AMU33" s="26"/>
      <c r="AMW33" s="26"/>
      <c r="AMY33" s="26"/>
      <c r="ANA33" s="26"/>
      <c r="ANC33" s="26"/>
      <c r="ANE33" s="26"/>
      <c r="ANG33" s="26"/>
      <c r="ANI33" s="26"/>
      <c r="ANK33" s="26"/>
      <c r="ANM33" s="26"/>
      <c r="ANO33" s="26"/>
      <c r="ANQ33" s="26"/>
      <c r="ANS33" s="26"/>
      <c r="ANU33" s="26"/>
      <c r="ANW33" s="26"/>
      <c r="ANY33" s="26"/>
      <c r="AOA33" s="26"/>
      <c r="AOC33" s="26"/>
      <c r="AOE33" s="26"/>
      <c r="AOG33" s="26"/>
      <c r="AOI33" s="26"/>
      <c r="AOK33" s="26"/>
      <c r="AOM33" s="26"/>
      <c r="AOO33" s="26"/>
      <c r="AOQ33" s="26"/>
      <c r="AOS33" s="26"/>
      <c r="AOU33" s="26"/>
      <c r="AOW33" s="26"/>
      <c r="AOY33" s="26"/>
      <c r="APA33" s="26"/>
      <c r="APC33" s="26"/>
      <c r="APE33" s="26"/>
      <c r="APG33" s="26"/>
      <c r="API33" s="26"/>
      <c r="APK33" s="26"/>
      <c r="APM33" s="26"/>
      <c r="APO33" s="26"/>
      <c r="APQ33" s="26"/>
      <c r="APS33" s="26"/>
      <c r="APU33" s="26"/>
      <c r="APW33" s="26"/>
      <c r="APY33" s="26"/>
      <c r="AQA33" s="26"/>
      <c r="AQC33" s="26"/>
      <c r="AQE33" s="26"/>
      <c r="AQG33" s="26"/>
      <c r="AQI33" s="26"/>
      <c r="AQK33" s="26"/>
      <c r="AQM33" s="26"/>
      <c r="AQO33" s="26"/>
      <c r="AQQ33" s="26"/>
      <c r="AQS33" s="26"/>
      <c r="AQU33" s="26"/>
      <c r="AQW33" s="26"/>
      <c r="AQY33" s="26"/>
      <c r="ARA33" s="26"/>
      <c r="ARC33" s="26"/>
      <c r="ARE33" s="26"/>
      <c r="ARG33" s="26"/>
      <c r="ARI33" s="26"/>
      <c r="ARK33" s="26"/>
      <c r="ARM33" s="26"/>
      <c r="ARO33" s="26"/>
      <c r="ARQ33" s="26"/>
      <c r="ARS33" s="26"/>
      <c r="ARU33" s="26"/>
      <c r="ARW33" s="26"/>
      <c r="ARY33" s="26"/>
      <c r="ASA33" s="26"/>
      <c r="ASC33" s="26"/>
      <c r="ASE33" s="26"/>
      <c r="ASG33" s="26"/>
      <c r="ASI33" s="26"/>
      <c r="ASK33" s="26"/>
      <c r="ASM33" s="26"/>
      <c r="ASO33" s="26"/>
      <c r="ASQ33" s="26"/>
      <c r="ASS33" s="26"/>
      <c r="ASU33" s="26"/>
      <c r="ASW33" s="26"/>
      <c r="ASY33" s="26"/>
      <c r="ATA33" s="26"/>
      <c r="ATC33" s="26"/>
      <c r="ATE33" s="26"/>
      <c r="ATG33" s="26"/>
      <c r="ATI33" s="26"/>
      <c r="ATK33" s="26"/>
      <c r="ATM33" s="26"/>
      <c r="ATO33" s="26"/>
      <c r="ATQ33" s="26"/>
      <c r="ATS33" s="26"/>
      <c r="ATU33" s="26"/>
      <c r="ATW33" s="26"/>
      <c r="ATY33" s="26"/>
      <c r="AUA33" s="26"/>
      <c r="AUC33" s="26"/>
      <c r="AUE33" s="26"/>
      <c r="AUG33" s="26"/>
      <c r="AUI33" s="26"/>
      <c r="AUK33" s="26"/>
      <c r="AUM33" s="26"/>
      <c r="AUO33" s="26"/>
      <c r="AUQ33" s="26"/>
      <c r="AUS33" s="26"/>
      <c r="AUU33" s="26"/>
      <c r="AUW33" s="26"/>
      <c r="AUY33" s="26"/>
      <c r="AVA33" s="26"/>
      <c r="AVC33" s="26"/>
      <c r="AVE33" s="26"/>
      <c r="AVG33" s="26"/>
      <c r="AVI33" s="26"/>
      <c r="AVK33" s="26"/>
      <c r="AVM33" s="26"/>
      <c r="AVO33" s="26"/>
      <c r="AVQ33" s="26"/>
      <c r="AVS33" s="26"/>
      <c r="AVU33" s="26"/>
      <c r="AVW33" s="26"/>
      <c r="AVY33" s="26"/>
      <c r="AWA33" s="26"/>
      <c r="AWC33" s="26"/>
      <c r="AWE33" s="26"/>
      <c r="AWG33" s="26"/>
      <c r="AWI33" s="26"/>
      <c r="AWK33" s="26"/>
      <c r="AWM33" s="26"/>
      <c r="AWO33" s="26"/>
      <c r="AWQ33" s="26"/>
      <c r="AWS33" s="26"/>
      <c r="AWU33" s="26"/>
      <c r="AWW33" s="26"/>
      <c r="AWY33" s="26"/>
      <c r="AXA33" s="26"/>
      <c r="AXC33" s="26"/>
      <c r="AXE33" s="26"/>
      <c r="AXG33" s="26"/>
      <c r="AXI33" s="26"/>
      <c r="AXK33" s="26"/>
      <c r="AXM33" s="26"/>
      <c r="AXO33" s="26"/>
      <c r="AXQ33" s="26"/>
      <c r="AXS33" s="26"/>
      <c r="AXU33" s="26"/>
      <c r="AXW33" s="26"/>
      <c r="AXY33" s="26"/>
      <c r="AYA33" s="26"/>
      <c r="AYC33" s="26"/>
      <c r="AYE33" s="26"/>
      <c r="AYG33" s="26"/>
      <c r="AYI33" s="26"/>
      <c r="AYK33" s="26"/>
      <c r="AYM33" s="26"/>
      <c r="AYO33" s="26"/>
      <c r="AYQ33" s="26"/>
      <c r="AYS33" s="26"/>
      <c r="AYU33" s="26"/>
      <c r="AYW33" s="26"/>
      <c r="AYY33" s="26"/>
      <c r="AZA33" s="26"/>
      <c r="AZC33" s="26"/>
      <c r="AZE33" s="26"/>
      <c r="AZG33" s="26"/>
      <c r="AZI33" s="26"/>
      <c r="AZK33" s="26"/>
      <c r="AZM33" s="26"/>
      <c r="AZO33" s="26"/>
      <c r="AZQ33" s="26"/>
      <c r="AZS33" s="26"/>
      <c r="AZU33" s="26"/>
      <c r="AZW33" s="26"/>
      <c r="AZY33" s="26"/>
      <c r="BAA33" s="26"/>
      <c r="BAC33" s="26"/>
      <c r="BAE33" s="26"/>
      <c r="BAG33" s="26"/>
      <c r="BAI33" s="26"/>
      <c r="BAK33" s="26"/>
      <c r="BAM33" s="26"/>
      <c r="BAO33" s="26"/>
      <c r="BAQ33" s="26"/>
      <c r="BAS33" s="26"/>
      <c r="BAU33" s="26"/>
      <c r="BAW33" s="26"/>
      <c r="BAY33" s="26"/>
      <c r="BBA33" s="26"/>
      <c r="BBC33" s="26"/>
      <c r="BBE33" s="26"/>
      <c r="BBG33" s="26"/>
      <c r="BBI33" s="26"/>
      <c r="BBK33" s="26"/>
      <c r="BBM33" s="26"/>
      <c r="BBO33" s="26"/>
      <c r="BBQ33" s="26"/>
      <c r="BBS33" s="26"/>
      <c r="BBU33" s="26"/>
      <c r="BBW33" s="26"/>
      <c r="BBY33" s="26"/>
      <c r="BCA33" s="26"/>
      <c r="BCC33" s="26"/>
      <c r="BCE33" s="26"/>
      <c r="BCG33" s="26"/>
      <c r="BCI33" s="26"/>
      <c r="BCK33" s="26"/>
      <c r="BCM33" s="26"/>
      <c r="BCO33" s="26"/>
      <c r="BCQ33" s="26"/>
      <c r="BCS33" s="26"/>
      <c r="BCU33" s="26"/>
      <c r="BCW33" s="26"/>
      <c r="BCY33" s="26"/>
      <c r="BDA33" s="26"/>
      <c r="BDC33" s="26"/>
      <c r="BDE33" s="26"/>
      <c r="BDG33" s="26"/>
      <c r="BDI33" s="26"/>
      <c r="BDK33" s="26"/>
      <c r="BDM33" s="26"/>
      <c r="BDO33" s="26"/>
      <c r="BDQ33" s="26"/>
      <c r="BDS33" s="26"/>
      <c r="BDU33" s="26"/>
      <c r="BDW33" s="26"/>
      <c r="BDY33" s="26"/>
      <c r="BEA33" s="26"/>
      <c r="BEC33" s="26"/>
      <c r="BEE33" s="26"/>
      <c r="BEG33" s="26"/>
      <c r="BEI33" s="26"/>
      <c r="BEK33" s="26"/>
      <c r="BEM33" s="26"/>
      <c r="BEO33" s="26"/>
      <c r="BEQ33" s="26"/>
      <c r="BES33" s="26"/>
      <c r="BEU33" s="26"/>
      <c r="BEW33" s="26"/>
      <c r="BEY33" s="26"/>
      <c r="BFA33" s="26"/>
      <c r="BFC33" s="26"/>
      <c r="BFE33" s="26"/>
      <c r="BFG33" s="26"/>
      <c r="BFI33" s="26"/>
      <c r="BFK33" s="26"/>
      <c r="BFM33" s="26"/>
      <c r="BFO33" s="26"/>
      <c r="BFQ33" s="26"/>
      <c r="BFS33" s="26"/>
      <c r="BFU33" s="26"/>
      <c r="BFW33" s="26"/>
      <c r="BFY33" s="26"/>
      <c r="BGA33" s="26"/>
      <c r="BGC33" s="26"/>
      <c r="BGE33" s="26"/>
      <c r="BGG33" s="26"/>
      <c r="BGI33" s="26"/>
      <c r="BGK33" s="26"/>
      <c r="BGM33" s="26"/>
      <c r="BGO33" s="26"/>
      <c r="BGQ33" s="26"/>
      <c r="BGS33" s="26"/>
      <c r="BGU33" s="26"/>
      <c r="BGW33" s="26"/>
      <c r="BGY33" s="26"/>
      <c r="BHA33" s="26"/>
      <c r="BHC33" s="26"/>
      <c r="BHE33" s="26"/>
      <c r="BHG33" s="26"/>
      <c r="BHI33" s="26"/>
      <c r="BHK33" s="26"/>
      <c r="BHM33" s="26"/>
      <c r="BHO33" s="26"/>
      <c r="BHQ33" s="26"/>
      <c r="BHS33" s="26"/>
      <c r="BHU33" s="26"/>
      <c r="BHW33" s="26"/>
      <c r="BHY33" s="26"/>
      <c r="BIA33" s="26"/>
      <c r="BIC33" s="26"/>
      <c r="BIE33" s="26"/>
      <c r="BIG33" s="26"/>
      <c r="BII33" s="26"/>
      <c r="BIK33" s="26"/>
      <c r="BIM33" s="26"/>
      <c r="BIO33" s="26"/>
      <c r="BIQ33" s="26"/>
      <c r="BIS33" s="26"/>
      <c r="BIU33" s="26"/>
      <c r="BIW33" s="26"/>
      <c r="BIY33" s="26"/>
      <c r="BJA33" s="26"/>
      <c r="BJC33" s="26"/>
      <c r="BJE33" s="26"/>
      <c r="BJG33" s="26"/>
      <c r="BJI33" s="26"/>
      <c r="BJK33" s="26"/>
      <c r="BJM33" s="26"/>
      <c r="BJO33" s="26"/>
      <c r="BJQ33" s="26"/>
      <c r="BJS33" s="26"/>
      <c r="BJU33" s="26"/>
      <c r="BJW33" s="26"/>
      <c r="BJY33" s="26"/>
      <c r="BKA33" s="26"/>
      <c r="BKC33" s="26"/>
      <c r="BKE33" s="26"/>
      <c r="BKG33" s="26"/>
      <c r="BKI33" s="26"/>
      <c r="BKK33" s="26"/>
      <c r="BKM33" s="26"/>
      <c r="BKO33" s="26"/>
      <c r="BKQ33" s="26"/>
      <c r="BKS33" s="26"/>
      <c r="BKU33" s="26"/>
      <c r="BKW33" s="26"/>
      <c r="BKY33" s="26"/>
      <c r="BLA33" s="26"/>
      <c r="BLC33" s="26"/>
      <c r="BLE33" s="26"/>
      <c r="BLG33" s="26"/>
      <c r="BLI33" s="26"/>
      <c r="BLK33" s="26"/>
      <c r="BLM33" s="26"/>
      <c r="BLO33" s="26"/>
      <c r="BLQ33" s="26"/>
      <c r="BLS33" s="26"/>
      <c r="BLU33" s="26"/>
      <c r="BLW33" s="26"/>
      <c r="BLY33" s="26"/>
      <c r="BMA33" s="26"/>
      <c r="BMC33" s="26"/>
      <c r="BME33" s="26"/>
      <c r="BMG33" s="26"/>
      <c r="BMI33" s="26"/>
      <c r="BMK33" s="26"/>
      <c r="BMM33" s="26"/>
      <c r="BMO33" s="26"/>
      <c r="BMQ33" s="26"/>
      <c r="BMS33" s="26"/>
      <c r="BMU33" s="26"/>
      <c r="BMW33" s="26"/>
      <c r="BMY33" s="26"/>
      <c r="BNA33" s="26"/>
      <c r="BNC33" s="26"/>
      <c r="BNE33" s="26"/>
      <c r="BNG33" s="26"/>
      <c r="BNI33" s="26"/>
      <c r="BNK33" s="26"/>
      <c r="BNM33" s="26"/>
      <c r="BNO33" s="26"/>
      <c r="BNQ33" s="26"/>
      <c r="BNS33" s="26"/>
      <c r="BNU33" s="26"/>
      <c r="BNW33" s="26"/>
      <c r="BNY33" s="26"/>
      <c r="BOA33" s="26"/>
      <c r="BOC33" s="26"/>
      <c r="BOE33" s="26"/>
      <c r="BOG33" s="26"/>
      <c r="BOI33" s="26"/>
      <c r="BOK33" s="26"/>
      <c r="BOM33" s="26"/>
      <c r="BOO33" s="26"/>
      <c r="BOQ33" s="26"/>
      <c r="BOS33" s="26"/>
      <c r="BOU33" s="26"/>
      <c r="BOW33" s="26"/>
      <c r="BOY33" s="26"/>
      <c r="BPA33" s="26"/>
      <c r="BPC33" s="26"/>
      <c r="BPE33" s="26"/>
      <c r="BPG33" s="26"/>
      <c r="BPI33" s="26"/>
      <c r="BPK33" s="26"/>
      <c r="BPM33" s="26"/>
      <c r="BPO33" s="26"/>
      <c r="BPQ33" s="26"/>
      <c r="BPS33" s="26"/>
      <c r="BPU33" s="26"/>
      <c r="BPW33" s="26"/>
      <c r="BPY33" s="26"/>
      <c r="BQA33" s="26"/>
      <c r="BQC33" s="26"/>
      <c r="BQE33" s="26"/>
      <c r="BQG33" s="26"/>
      <c r="BQI33" s="26"/>
      <c r="BQK33" s="26"/>
      <c r="BQM33" s="26"/>
      <c r="BQO33" s="26"/>
      <c r="BQQ33" s="26"/>
      <c r="BQS33" s="26"/>
      <c r="BQU33" s="26"/>
      <c r="BQW33" s="26"/>
      <c r="BQY33" s="26"/>
      <c r="BRA33" s="26"/>
      <c r="BRC33" s="26"/>
      <c r="BRE33" s="26"/>
      <c r="BRG33" s="26"/>
      <c r="BRI33" s="26"/>
      <c r="BRK33" s="26"/>
      <c r="BRM33" s="26"/>
      <c r="BRO33" s="26"/>
      <c r="BRQ33" s="26"/>
      <c r="BRS33" s="26"/>
      <c r="BRU33" s="26"/>
      <c r="BRW33" s="26"/>
      <c r="BRY33" s="26"/>
      <c r="BSA33" s="26"/>
      <c r="BSC33" s="26"/>
      <c r="BSE33" s="26"/>
      <c r="BSG33" s="26"/>
      <c r="BSI33" s="26"/>
      <c r="BSK33" s="26"/>
      <c r="BSM33" s="26"/>
      <c r="BSO33" s="26"/>
      <c r="BSQ33" s="26"/>
      <c r="BSS33" s="26"/>
      <c r="BSU33" s="26"/>
      <c r="BSW33" s="26"/>
      <c r="BSY33" s="26"/>
      <c r="BTA33" s="26"/>
      <c r="BTC33" s="26"/>
      <c r="BTE33" s="26"/>
      <c r="BTG33" s="26"/>
      <c r="BTI33" s="26"/>
      <c r="BTK33" s="26"/>
      <c r="BTM33" s="26"/>
      <c r="BTO33" s="26"/>
      <c r="BTQ33" s="26"/>
      <c r="BTS33" s="26"/>
      <c r="BTU33" s="26"/>
      <c r="BTW33" s="26"/>
      <c r="BTY33" s="26"/>
      <c r="BUA33" s="26"/>
      <c r="BUC33" s="26"/>
      <c r="BUE33" s="26"/>
      <c r="BUG33" s="26"/>
      <c r="BUI33" s="26"/>
      <c r="BUK33" s="26"/>
      <c r="BUM33" s="26"/>
      <c r="BUO33" s="26"/>
      <c r="BUQ33" s="26"/>
      <c r="BUS33" s="26"/>
      <c r="BUU33" s="26"/>
      <c r="BUW33" s="26"/>
      <c r="BUY33" s="26"/>
      <c r="BVA33" s="26"/>
      <c r="BVC33" s="26"/>
      <c r="BVE33" s="26"/>
      <c r="BVG33" s="26"/>
      <c r="BVI33" s="26"/>
      <c r="BVK33" s="26"/>
      <c r="BVM33" s="26"/>
      <c r="BVO33" s="26"/>
      <c r="BVQ33" s="26"/>
      <c r="BVS33" s="26"/>
      <c r="BVU33" s="26"/>
      <c r="BVW33" s="26"/>
      <c r="BVY33" s="26"/>
      <c r="BWA33" s="26"/>
      <c r="BWC33" s="26"/>
      <c r="BWE33" s="26"/>
      <c r="BWG33" s="26"/>
      <c r="BWI33" s="26"/>
      <c r="BWK33" s="26"/>
      <c r="BWM33" s="26"/>
      <c r="BWO33" s="26"/>
      <c r="BWQ33" s="26"/>
      <c r="BWS33" s="26"/>
      <c r="BWU33" s="26"/>
      <c r="BWW33" s="26"/>
      <c r="BWY33" s="26"/>
      <c r="BXA33" s="26"/>
      <c r="BXC33" s="26"/>
      <c r="BXE33" s="26"/>
      <c r="BXG33" s="26"/>
      <c r="BXI33" s="26"/>
      <c r="BXK33" s="26"/>
      <c r="BXM33" s="26"/>
      <c r="BXO33" s="26"/>
      <c r="BXQ33" s="26"/>
      <c r="BXS33" s="26"/>
      <c r="BXU33" s="26"/>
      <c r="BXW33" s="26"/>
      <c r="BXY33" s="26"/>
      <c r="BYA33" s="26"/>
      <c r="BYC33" s="26"/>
      <c r="BYE33" s="26"/>
      <c r="BYG33" s="26"/>
      <c r="BYI33" s="26"/>
      <c r="BYK33" s="26"/>
      <c r="BYM33" s="26"/>
      <c r="BYO33" s="26"/>
      <c r="BYQ33" s="26"/>
      <c r="BYS33" s="26"/>
      <c r="BYU33" s="26"/>
      <c r="BYW33" s="26"/>
      <c r="BYY33" s="26"/>
      <c r="BZA33" s="26"/>
      <c r="BZC33" s="26"/>
      <c r="BZE33" s="26"/>
      <c r="BZG33" s="26"/>
      <c r="BZI33" s="26"/>
      <c r="BZK33" s="26"/>
      <c r="BZM33" s="26"/>
      <c r="BZO33" s="26"/>
      <c r="BZQ33" s="26"/>
      <c r="BZS33" s="26"/>
      <c r="BZU33" s="26"/>
      <c r="BZW33" s="26"/>
      <c r="BZY33" s="26"/>
      <c r="CAA33" s="26"/>
      <c r="CAC33" s="26"/>
      <c r="CAE33" s="26"/>
      <c r="CAG33" s="26"/>
      <c r="CAI33" s="26"/>
      <c r="CAK33" s="26"/>
      <c r="CAM33" s="26"/>
      <c r="CAO33" s="26"/>
      <c r="CAQ33" s="26"/>
      <c r="CAS33" s="26"/>
      <c r="CAU33" s="26"/>
      <c r="CAW33" s="26"/>
      <c r="CAY33" s="26"/>
      <c r="CBA33" s="26"/>
      <c r="CBC33" s="26"/>
      <c r="CBE33" s="26"/>
      <c r="CBG33" s="26"/>
      <c r="CBI33" s="26"/>
      <c r="CBK33" s="26"/>
      <c r="CBM33" s="26"/>
      <c r="CBO33" s="26"/>
      <c r="CBQ33" s="26"/>
      <c r="CBS33" s="26"/>
      <c r="CBU33" s="26"/>
      <c r="CBW33" s="26"/>
      <c r="CBY33" s="26"/>
      <c r="CCA33" s="26"/>
      <c r="CCC33" s="26"/>
      <c r="CCE33" s="26"/>
      <c r="CCG33" s="26"/>
      <c r="CCI33" s="26"/>
      <c r="CCK33" s="26"/>
      <c r="CCM33" s="26"/>
      <c r="CCO33" s="26"/>
      <c r="CCQ33" s="26"/>
      <c r="CCS33" s="26"/>
      <c r="CCU33" s="26"/>
      <c r="CCW33" s="26"/>
      <c r="CCY33" s="26"/>
      <c r="CDA33" s="26"/>
      <c r="CDC33" s="26"/>
      <c r="CDE33" s="26"/>
      <c r="CDG33" s="26"/>
      <c r="CDI33" s="26"/>
      <c r="CDK33" s="26"/>
      <c r="CDM33" s="26"/>
      <c r="CDO33" s="26"/>
      <c r="CDQ33" s="26"/>
      <c r="CDS33" s="26"/>
      <c r="CDU33" s="26"/>
      <c r="CDW33" s="26"/>
      <c r="CDY33" s="26"/>
      <c r="CEA33" s="26"/>
      <c r="CEC33" s="26"/>
      <c r="CEE33" s="26"/>
      <c r="CEG33" s="26"/>
      <c r="CEI33" s="26"/>
      <c r="CEK33" s="26"/>
      <c r="CEM33" s="26"/>
      <c r="CEO33" s="26"/>
      <c r="CEQ33" s="26"/>
      <c r="CES33" s="26"/>
      <c r="CEU33" s="26"/>
      <c r="CEW33" s="26"/>
      <c r="CEY33" s="26"/>
      <c r="CFA33" s="26"/>
      <c r="CFC33" s="26"/>
      <c r="CFE33" s="26"/>
      <c r="CFG33" s="26"/>
      <c r="CFI33" s="26"/>
      <c r="CFK33" s="26"/>
      <c r="CFM33" s="26"/>
      <c r="CFO33" s="26"/>
      <c r="CFQ33" s="26"/>
      <c r="CFS33" s="26"/>
      <c r="CFU33" s="26"/>
      <c r="CFW33" s="26"/>
      <c r="CFY33" s="26"/>
      <c r="CGA33" s="26"/>
      <c r="CGC33" s="26"/>
      <c r="CGE33" s="26"/>
      <c r="CGG33" s="26"/>
      <c r="CGI33" s="26"/>
      <c r="CGK33" s="26"/>
      <c r="CGM33" s="26"/>
      <c r="CGO33" s="26"/>
      <c r="CGQ33" s="26"/>
      <c r="CGS33" s="26"/>
      <c r="CGU33" s="26"/>
      <c r="CGW33" s="26"/>
      <c r="CGY33" s="26"/>
      <c r="CHA33" s="26"/>
      <c r="CHC33" s="26"/>
      <c r="CHE33" s="26"/>
      <c r="CHG33" s="26"/>
      <c r="CHI33" s="26"/>
      <c r="CHK33" s="26"/>
      <c r="CHM33" s="26"/>
      <c r="CHO33" s="26"/>
      <c r="CHQ33" s="26"/>
      <c r="CHS33" s="26"/>
      <c r="CHU33" s="26"/>
      <c r="CHW33" s="26"/>
      <c r="CHY33" s="26"/>
      <c r="CIA33" s="26"/>
      <c r="CIC33" s="26"/>
      <c r="CIE33" s="26"/>
      <c r="CIG33" s="26"/>
      <c r="CII33" s="26"/>
      <c r="CIK33" s="26"/>
      <c r="CIM33" s="26"/>
      <c r="CIO33" s="26"/>
      <c r="CIQ33" s="26"/>
      <c r="CIS33" s="26"/>
      <c r="CIU33" s="26"/>
      <c r="CIW33" s="26"/>
      <c r="CIY33" s="26"/>
      <c r="CJA33" s="26"/>
      <c r="CJC33" s="26"/>
      <c r="CJE33" s="26"/>
      <c r="CJG33" s="26"/>
      <c r="CJI33" s="26"/>
      <c r="CJK33" s="26"/>
      <c r="CJM33" s="26"/>
      <c r="CJO33" s="26"/>
      <c r="CJQ33" s="26"/>
      <c r="CJS33" s="26"/>
      <c r="CJU33" s="26"/>
      <c r="CJW33" s="26"/>
      <c r="CJY33" s="26"/>
      <c r="CKA33" s="26"/>
      <c r="CKC33" s="26"/>
      <c r="CKE33" s="26"/>
      <c r="CKG33" s="26"/>
      <c r="CKI33" s="26"/>
      <c r="CKK33" s="26"/>
      <c r="CKM33" s="26"/>
      <c r="CKO33" s="26"/>
      <c r="CKQ33" s="26"/>
      <c r="CKS33" s="26"/>
      <c r="CKU33" s="26"/>
      <c r="CKW33" s="26"/>
      <c r="CKY33" s="26"/>
      <c r="CLA33" s="26"/>
      <c r="CLC33" s="26"/>
      <c r="CLE33" s="26"/>
      <c r="CLG33" s="26"/>
      <c r="CLI33" s="26"/>
      <c r="CLK33" s="26"/>
      <c r="CLM33" s="26"/>
      <c r="CLO33" s="26"/>
      <c r="CLQ33" s="26"/>
      <c r="CLS33" s="26"/>
      <c r="CLU33" s="26"/>
      <c r="CLW33" s="26"/>
      <c r="CLY33" s="26"/>
      <c r="CMA33" s="26"/>
      <c r="CMC33" s="26"/>
      <c r="CME33" s="26"/>
      <c r="CMG33" s="26"/>
      <c r="CMI33" s="26"/>
      <c r="CMK33" s="26"/>
      <c r="CMM33" s="26"/>
      <c r="CMO33" s="26"/>
      <c r="CMQ33" s="26"/>
      <c r="CMS33" s="26"/>
      <c r="CMU33" s="26"/>
      <c r="CMW33" s="26"/>
      <c r="CMY33" s="26"/>
      <c r="CNA33" s="26"/>
      <c r="CNC33" s="26"/>
      <c r="CNE33" s="26"/>
      <c r="CNG33" s="26"/>
      <c r="CNI33" s="26"/>
      <c r="CNK33" s="26"/>
      <c r="CNM33" s="26"/>
      <c r="CNO33" s="26"/>
      <c r="CNQ33" s="26"/>
      <c r="CNS33" s="26"/>
      <c r="CNU33" s="26"/>
      <c r="CNW33" s="26"/>
      <c r="CNY33" s="26"/>
      <c r="COA33" s="26"/>
      <c r="COC33" s="26"/>
      <c r="COE33" s="26"/>
      <c r="COG33" s="26"/>
      <c r="COI33" s="26"/>
      <c r="COK33" s="26"/>
      <c r="COM33" s="26"/>
      <c r="COO33" s="26"/>
      <c r="COQ33" s="26"/>
      <c r="COS33" s="26"/>
      <c r="COU33" s="26"/>
      <c r="COW33" s="26"/>
      <c r="COY33" s="26"/>
      <c r="CPA33" s="26"/>
      <c r="CPC33" s="26"/>
      <c r="CPE33" s="26"/>
      <c r="CPG33" s="26"/>
      <c r="CPI33" s="26"/>
      <c r="CPK33" s="26"/>
      <c r="CPM33" s="26"/>
      <c r="CPO33" s="26"/>
      <c r="CPQ33" s="26"/>
      <c r="CPS33" s="26"/>
      <c r="CPU33" s="26"/>
      <c r="CPW33" s="26"/>
      <c r="CPY33" s="26"/>
      <c r="CQA33" s="26"/>
      <c r="CQC33" s="26"/>
      <c r="CQE33" s="26"/>
      <c r="CQG33" s="26"/>
      <c r="CQI33" s="26"/>
      <c r="CQK33" s="26"/>
      <c r="CQM33" s="26"/>
      <c r="CQO33" s="26"/>
      <c r="CQQ33" s="26"/>
      <c r="CQS33" s="26"/>
      <c r="CQU33" s="26"/>
      <c r="CQW33" s="26"/>
      <c r="CQY33" s="26"/>
      <c r="CRA33" s="26"/>
      <c r="CRC33" s="26"/>
      <c r="CRE33" s="26"/>
      <c r="CRG33" s="26"/>
      <c r="CRI33" s="26"/>
      <c r="CRK33" s="26"/>
      <c r="CRM33" s="26"/>
      <c r="CRO33" s="26"/>
      <c r="CRQ33" s="26"/>
      <c r="CRS33" s="26"/>
      <c r="CRU33" s="26"/>
      <c r="CRW33" s="26"/>
      <c r="CRY33" s="26"/>
      <c r="CSA33" s="26"/>
      <c r="CSC33" s="26"/>
      <c r="CSE33" s="26"/>
      <c r="CSG33" s="26"/>
      <c r="CSI33" s="26"/>
      <c r="CSK33" s="26"/>
      <c r="CSM33" s="26"/>
      <c r="CSO33" s="26"/>
      <c r="CSQ33" s="26"/>
      <c r="CSS33" s="26"/>
      <c r="CSU33" s="26"/>
      <c r="CSW33" s="26"/>
      <c r="CSY33" s="26"/>
      <c r="CTA33" s="26"/>
      <c r="CTC33" s="26"/>
      <c r="CTE33" s="26"/>
      <c r="CTG33" s="26"/>
      <c r="CTI33" s="26"/>
      <c r="CTK33" s="26"/>
      <c r="CTM33" s="26"/>
      <c r="CTO33" s="26"/>
      <c r="CTQ33" s="26"/>
      <c r="CTS33" s="26"/>
      <c r="CTU33" s="26"/>
      <c r="CTW33" s="26"/>
      <c r="CTY33" s="26"/>
      <c r="CUA33" s="26"/>
      <c r="CUC33" s="26"/>
      <c r="CUE33" s="26"/>
      <c r="CUG33" s="26"/>
      <c r="CUI33" s="26"/>
      <c r="CUK33" s="26"/>
      <c r="CUM33" s="26"/>
      <c r="CUO33" s="26"/>
      <c r="CUQ33" s="26"/>
      <c r="CUS33" s="26"/>
      <c r="CUU33" s="26"/>
      <c r="CUW33" s="26"/>
      <c r="CUY33" s="26"/>
      <c r="CVA33" s="26"/>
      <c r="CVC33" s="26"/>
      <c r="CVE33" s="26"/>
      <c r="CVG33" s="26"/>
      <c r="CVI33" s="26"/>
      <c r="CVK33" s="26"/>
      <c r="CVM33" s="26"/>
      <c r="CVO33" s="26"/>
      <c r="CVQ33" s="26"/>
      <c r="CVS33" s="26"/>
      <c r="CVU33" s="26"/>
      <c r="CVW33" s="26"/>
      <c r="CVY33" s="26"/>
      <c r="CWA33" s="26"/>
      <c r="CWC33" s="26"/>
      <c r="CWE33" s="26"/>
      <c r="CWG33" s="26"/>
      <c r="CWI33" s="26"/>
      <c r="CWK33" s="26"/>
      <c r="CWM33" s="26"/>
      <c r="CWO33" s="26"/>
      <c r="CWQ33" s="26"/>
      <c r="CWS33" s="26"/>
      <c r="CWU33" s="26"/>
      <c r="CWW33" s="26"/>
      <c r="CWY33" s="26"/>
      <c r="CXA33" s="26"/>
      <c r="CXC33" s="26"/>
      <c r="CXE33" s="26"/>
      <c r="CXG33" s="26"/>
      <c r="CXI33" s="26"/>
      <c r="CXK33" s="26"/>
      <c r="CXM33" s="26"/>
      <c r="CXO33" s="26"/>
      <c r="CXQ33" s="26"/>
      <c r="CXS33" s="26"/>
      <c r="CXU33" s="26"/>
      <c r="CXW33" s="26"/>
      <c r="CXY33" s="26"/>
      <c r="CYA33" s="26"/>
      <c r="CYC33" s="26"/>
      <c r="CYE33" s="26"/>
      <c r="CYG33" s="26"/>
      <c r="CYI33" s="26"/>
      <c r="CYK33" s="26"/>
      <c r="CYM33" s="26"/>
      <c r="CYO33" s="26"/>
      <c r="CYQ33" s="26"/>
      <c r="CYS33" s="26"/>
      <c r="CYU33" s="26"/>
      <c r="CYW33" s="26"/>
      <c r="CYY33" s="26"/>
      <c r="CZA33" s="26"/>
      <c r="CZC33" s="26"/>
      <c r="CZE33" s="26"/>
      <c r="CZG33" s="26"/>
      <c r="CZI33" s="26"/>
      <c r="CZK33" s="26"/>
      <c r="CZM33" s="26"/>
      <c r="CZO33" s="26"/>
      <c r="CZQ33" s="26"/>
      <c r="CZS33" s="26"/>
      <c r="CZU33" s="26"/>
      <c r="CZW33" s="26"/>
      <c r="CZY33" s="26"/>
      <c r="DAA33" s="26"/>
      <c r="DAC33" s="26"/>
      <c r="DAE33" s="26"/>
      <c r="DAG33" s="26"/>
      <c r="DAI33" s="26"/>
      <c r="DAK33" s="26"/>
      <c r="DAM33" s="26"/>
      <c r="DAO33" s="26"/>
      <c r="DAQ33" s="26"/>
      <c r="DAS33" s="26"/>
      <c r="DAU33" s="26"/>
      <c r="DAW33" s="26"/>
      <c r="DAY33" s="26"/>
      <c r="DBA33" s="26"/>
      <c r="DBC33" s="26"/>
      <c r="DBE33" s="26"/>
      <c r="DBG33" s="26"/>
      <c r="DBI33" s="26"/>
      <c r="DBK33" s="26"/>
      <c r="DBM33" s="26"/>
      <c r="DBO33" s="26"/>
      <c r="DBQ33" s="26"/>
      <c r="DBS33" s="26"/>
      <c r="DBU33" s="26"/>
      <c r="DBW33" s="26"/>
      <c r="DBY33" s="26"/>
      <c r="DCA33" s="26"/>
      <c r="DCC33" s="26"/>
      <c r="DCE33" s="26"/>
      <c r="DCG33" s="26"/>
      <c r="DCI33" s="26"/>
      <c r="DCK33" s="26"/>
      <c r="DCM33" s="26"/>
      <c r="DCO33" s="26"/>
      <c r="DCQ33" s="26"/>
      <c r="DCS33" s="26"/>
      <c r="DCU33" s="26"/>
      <c r="DCW33" s="26"/>
      <c r="DCY33" s="26"/>
      <c r="DDA33" s="26"/>
      <c r="DDC33" s="26"/>
      <c r="DDE33" s="26"/>
      <c r="DDG33" s="26"/>
      <c r="DDI33" s="26"/>
      <c r="DDK33" s="26"/>
      <c r="DDM33" s="26"/>
      <c r="DDO33" s="26"/>
      <c r="DDQ33" s="26"/>
      <c r="DDS33" s="26"/>
      <c r="DDU33" s="26"/>
      <c r="DDW33" s="26"/>
      <c r="DDY33" s="26"/>
      <c r="DEA33" s="26"/>
      <c r="DEC33" s="26"/>
      <c r="DEE33" s="26"/>
      <c r="DEG33" s="26"/>
      <c r="DEI33" s="26"/>
      <c r="DEK33" s="26"/>
      <c r="DEM33" s="26"/>
      <c r="DEO33" s="26"/>
      <c r="DEQ33" s="26"/>
      <c r="DES33" s="26"/>
      <c r="DEU33" s="26"/>
      <c r="DEW33" s="26"/>
      <c r="DEY33" s="26"/>
      <c r="DFA33" s="26"/>
      <c r="DFC33" s="26"/>
      <c r="DFE33" s="26"/>
      <c r="DFG33" s="26"/>
      <c r="DFI33" s="26"/>
      <c r="DFK33" s="26"/>
      <c r="DFM33" s="26"/>
      <c r="DFO33" s="26"/>
      <c r="DFQ33" s="26"/>
      <c r="DFS33" s="26"/>
      <c r="DFU33" s="26"/>
      <c r="DFW33" s="26"/>
      <c r="DFY33" s="26"/>
      <c r="DGA33" s="26"/>
      <c r="DGC33" s="26"/>
      <c r="DGE33" s="26"/>
      <c r="DGG33" s="26"/>
      <c r="DGI33" s="26"/>
      <c r="DGK33" s="26"/>
      <c r="DGM33" s="26"/>
      <c r="DGO33" s="26"/>
      <c r="DGQ33" s="26"/>
      <c r="DGS33" s="26"/>
      <c r="DGU33" s="26"/>
      <c r="DGW33" s="26"/>
      <c r="DGY33" s="26"/>
      <c r="DHA33" s="26"/>
      <c r="DHC33" s="26"/>
      <c r="DHE33" s="26"/>
      <c r="DHG33" s="26"/>
      <c r="DHI33" s="26"/>
      <c r="DHK33" s="26"/>
      <c r="DHM33" s="26"/>
      <c r="DHO33" s="26"/>
      <c r="DHQ33" s="26"/>
      <c r="DHS33" s="26"/>
      <c r="DHU33" s="26"/>
      <c r="DHW33" s="26"/>
      <c r="DHY33" s="26"/>
      <c r="DIA33" s="26"/>
      <c r="DIC33" s="26"/>
      <c r="DIE33" s="26"/>
      <c r="DIG33" s="26"/>
      <c r="DII33" s="26"/>
      <c r="DIK33" s="26"/>
      <c r="DIM33" s="26"/>
      <c r="DIO33" s="26"/>
      <c r="DIQ33" s="26"/>
      <c r="DIS33" s="26"/>
      <c r="DIU33" s="26"/>
      <c r="DIW33" s="26"/>
      <c r="DIY33" s="26"/>
      <c r="DJA33" s="26"/>
      <c r="DJC33" s="26"/>
      <c r="DJE33" s="26"/>
      <c r="DJG33" s="26"/>
      <c r="DJI33" s="26"/>
      <c r="DJK33" s="26"/>
      <c r="DJM33" s="26"/>
      <c r="DJO33" s="26"/>
      <c r="DJQ33" s="26"/>
      <c r="DJS33" s="26"/>
      <c r="DJU33" s="26"/>
      <c r="DJW33" s="26"/>
      <c r="DJY33" s="26"/>
      <c r="DKA33" s="26"/>
      <c r="DKC33" s="26"/>
      <c r="DKE33" s="26"/>
      <c r="DKG33" s="26"/>
      <c r="DKI33" s="26"/>
      <c r="DKK33" s="26"/>
      <c r="DKM33" s="26"/>
      <c r="DKO33" s="26"/>
      <c r="DKQ33" s="26"/>
      <c r="DKS33" s="26"/>
      <c r="DKU33" s="26"/>
      <c r="DKW33" s="26"/>
      <c r="DKY33" s="26"/>
      <c r="DLA33" s="26"/>
      <c r="DLC33" s="26"/>
      <c r="DLE33" s="26"/>
      <c r="DLG33" s="26"/>
      <c r="DLI33" s="26"/>
      <c r="DLK33" s="26"/>
      <c r="DLM33" s="26"/>
      <c r="DLO33" s="26"/>
      <c r="DLQ33" s="26"/>
      <c r="DLS33" s="26"/>
      <c r="DLU33" s="26"/>
      <c r="DLW33" s="26"/>
      <c r="DLY33" s="26"/>
      <c r="DMA33" s="26"/>
      <c r="DMC33" s="26"/>
      <c r="DME33" s="26"/>
      <c r="DMG33" s="26"/>
      <c r="DMI33" s="26"/>
      <c r="DMK33" s="26"/>
      <c r="DMM33" s="26"/>
      <c r="DMO33" s="26"/>
      <c r="DMQ33" s="26"/>
      <c r="DMS33" s="26"/>
      <c r="DMU33" s="26"/>
      <c r="DMW33" s="26"/>
      <c r="DMY33" s="26"/>
      <c r="DNA33" s="26"/>
      <c r="DNC33" s="26"/>
      <c r="DNE33" s="26"/>
      <c r="DNG33" s="26"/>
      <c r="DNI33" s="26"/>
      <c r="DNK33" s="26"/>
      <c r="DNM33" s="26"/>
      <c r="DNO33" s="26"/>
      <c r="DNQ33" s="26"/>
      <c r="DNS33" s="26"/>
      <c r="DNU33" s="26"/>
      <c r="DNW33" s="26"/>
      <c r="DNY33" s="26"/>
      <c r="DOA33" s="26"/>
      <c r="DOC33" s="26"/>
      <c r="DOE33" s="26"/>
      <c r="DOG33" s="26"/>
      <c r="DOI33" s="26"/>
      <c r="DOK33" s="26"/>
      <c r="DOM33" s="26"/>
      <c r="DOO33" s="26"/>
      <c r="DOQ33" s="26"/>
      <c r="DOS33" s="26"/>
      <c r="DOU33" s="26"/>
      <c r="DOW33" s="26"/>
      <c r="DOY33" s="26"/>
      <c r="DPA33" s="26"/>
      <c r="DPC33" s="26"/>
      <c r="DPE33" s="26"/>
      <c r="DPG33" s="26"/>
      <c r="DPI33" s="26"/>
      <c r="DPK33" s="26"/>
      <c r="DPM33" s="26"/>
      <c r="DPO33" s="26"/>
      <c r="DPQ33" s="26"/>
      <c r="DPS33" s="26"/>
      <c r="DPU33" s="26"/>
      <c r="DPW33" s="26"/>
      <c r="DPY33" s="26"/>
      <c r="DQA33" s="26"/>
      <c r="DQC33" s="26"/>
      <c r="DQE33" s="26"/>
      <c r="DQG33" s="26"/>
      <c r="DQI33" s="26"/>
      <c r="DQK33" s="26"/>
      <c r="DQM33" s="26"/>
      <c r="DQO33" s="26"/>
      <c r="DQQ33" s="26"/>
      <c r="DQS33" s="26"/>
      <c r="DQU33" s="26"/>
      <c r="DQW33" s="26"/>
      <c r="DQY33" s="26"/>
      <c r="DRA33" s="26"/>
      <c r="DRC33" s="26"/>
      <c r="DRE33" s="26"/>
      <c r="DRG33" s="26"/>
      <c r="DRI33" s="26"/>
      <c r="DRK33" s="26"/>
      <c r="DRM33" s="26"/>
      <c r="DRO33" s="26"/>
      <c r="DRQ33" s="26"/>
      <c r="DRS33" s="26"/>
      <c r="DRU33" s="26"/>
      <c r="DRW33" s="26"/>
      <c r="DRY33" s="26"/>
      <c r="DSA33" s="26"/>
      <c r="DSC33" s="26"/>
      <c r="DSE33" s="26"/>
      <c r="DSG33" s="26"/>
      <c r="DSI33" s="26"/>
      <c r="DSK33" s="26"/>
      <c r="DSM33" s="26"/>
      <c r="DSO33" s="26"/>
      <c r="DSQ33" s="26"/>
      <c r="DSS33" s="26"/>
      <c r="DSU33" s="26"/>
      <c r="DSW33" s="26"/>
      <c r="DSY33" s="26"/>
      <c r="DTA33" s="26"/>
      <c r="DTC33" s="26"/>
      <c r="DTE33" s="26"/>
      <c r="DTG33" s="26"/>
      <c r="DTI33" s="26"/>
      <c r="DTK33" s="26"/>
      <c r="DTM33" s="26"/>
      <c r="DTO33" s="26"/>
      <c r="DTQ33" s="26"/>
      <c r="DTS33" s="26"/>
      <c r="DTU33" s="26"/>
      <c r="DTW33" s="26"/>
      <c r="DTY33" s="26"/>
      <c r="DUA33" s="26"/>
      <c r="DUC33" s="26"/>
      <c r="DUE33" s="26"/>
      <c r="DUG33" s="26"/>
      <c r="DUI33" s="26"/>
      <c r="DUK33" s="26"/>
      <c r="DUM33" s="26"/>
      <c r="DUO33" s="26"/>
      <c r="DUQ33" s="26"/>
      <c r="DUS33" s="26"/>
      <c r="DUU33" s="26"/>
      <c r="DUW33" s="26"/>
      <c r="DUY33" s="26"/>
      <c r="DVA33" s="26"/>
      <c r="DVC33" s="26"/>
      <c r="DVE33" s="26"/>
      <c r="DVG33" s="26"/>
      <c r="DVI33" s="26"/>
      <c r="DVK33" s="26"/>
      <c r="DVM33" s="26"/>
      <c r="DVO33" s="26"/>
      <c r="DVQ33" s="26"/>
      <c r="DVS33" s="26"/>
      <c r="DVU33" s="26"/>
      <c r="DVW33" s="26"/>
      <c r="DVY33" s="26"/>
      <c r="DWA33" s="26"/>
      <c r="DWC33" s="26"/>
      <c r="DWE33" s="26"/>
      <c r="DWG33" s="26"/>
      <c r="DWI33" s="26"/>
      <c r="DWK33" s="26"/>
      <c r="DWM33" s="26"/>
      <c r="DWO33" s="26"/>
      <c r="DWQ33" s="26"/>
      <c r="DWS33" s="26"/>
      <c r="DWU33" s="26"/>
      <c r="DWW33" s="26"/>
      <c r="DWY33" s="26"/>
      <c r="DXA33" s="26"/>
      <c r="DXC33" s="26"/>
      <c r="DXE33" s="26"/>
      <c r="DXG33" s="26"/>
      <c r="DXI33" s="26"/>
      <c r="DXK33" s="26"/>
      <c r="DXM33" s="26"/>
      <c r="DXO33" s="26"/>
      <c r="DXQ33" s="26"/>
      <c r="DXS33" s="26"/>
      <c r="DXU33" s="26"/>
      <c r="DXW33" s="26"/>
      <c r="DXY33" s="26"/>
      <c r="DYA33" s="26"/>
      <c r="DYC33" s="26"/>
      <c r="DYE33" s="26"/>
      <c r="DYG33" s="26"/>
      <c r="DYI33" s="26"/>
      <c r="DYK33" s="26"/>
      <c r="DYM33" s="26"/>
      <c r="DYO33" s="26"/>
      <c r="DYQ33" s="26"/>
      <c r="DYS33" s="26"/>
      <c r="DYU33" s="26"/>
      <c r="DYW33" s="26"/>
      <c r="DYY33" s="26"/>
      <c r="DZA33" s="26"/>
      <c r="DZC33" s="26"/>
      <c r="DZE33" s="26"/>
      <c r="DZG33" s="26"/>
      <c r="DZI33" s="26"/>
      <c r="DZK33" s="26"/>
      <c r="DZM33" s="26"/>
      <c r="DZO33" s="26"/>
      <c r="DZQ33" s="26"/>
      <c r="DZS33" s="26"/>
      <c r="DZU33" s="26"/>
      <c r="DZW33" s="26"/>
      <c r="DZY33" s="26"/>
      <c r="EAA33" s="26"/>
      <c r="EAC33" s="26"/>
      <c r="EAE33" s="26"/>
      <c r="EAG33" s="26"/>
      <c r="EAI33" s="26"/>
      <c r="EAK33" s="26"/>
      <c r="EAM33" s="26"/>
      <c r="EAO33" s="26"/>
      <c r="EAQ33" s="26"/>
      <c r="EAS33" s="26"/>
      <c r="EAU33" s="26"/>
      <c r="EAW33" s="26"/>
      <c r="EAY33" s="26"/>
      <c r="EBA33" s="26"/>
      <c r="EBC33" s="26"/>
      <c r="EBE33" s="26"/>
      <c r="EBG33" s="26"/>
      <c r="EBI33" s="26"/>
      <c r="EBK33" s="26"/>
      <c r="EBM33" s="26"/>
      <c r="EBO33" s="26"/>
      <c r="EBQ33" s="26"/>
      <c r="EBS33" s="26"/>
      <c r="EBU33" s="26"/>
      <c r="EBW33" s="26"/>
      <c r="EBY33" s="26"/>
      <c r="ECA33" s="26"/>
      <c r="ECC33" s="26"/>
      <c r="ECE33" s="26"/>
      <c r="ECG33" s="26"/>
      <c r="ECI33" s="26"/>
      <c r="ECK33" s="26"/>
      <c r="ECM33" s="26"/>
      <c r="ECO33" s="26"/>
      <c r="ECQ33" s="26"/>
      <c r="ECS33" s="26"/>
      <c r="ECU33" s="26"/>
      <c r="ECW33" s="26"/>
      <c r="ECY33" s="26"/>
      <c r="EDA33" s="26"/>
      <c r="EDC33" s="26"/>
      <c r="EDE33" s="26"/>
      <c r="EDG33" s="26"/>
      <c r="EDI33" s="26"/>
      <c r="EDK33" s="26"/>
      <c r="EDM33" s="26"/>
      <c r="EDO33" s="26"/>
      <c r="EDQ33" s="26"/>
      <c r="EDS33" s="26"/>
      <c r="EDU33" s="26"/>
      <c r="EDW33" s="26"/>
      <c r="EDY33" s="26"/>
      <c r="EEA33" s="26"/>
      <c r="EEC33" s="26"/>
      <c r="EEE33" s="26"/>
      <c r="EEG33" s="26"/>
      <c r="EEI33" s="26"/>
      <c r="EEK33" s="26"/>
      <c r="EEM33" s="26"/>
      <c r="EEO33" s="26"/>
      <c r="EEQ33" s="26"/>
      <c r="EES33" s="26"/>
      <c r="EEU33" s="26"/>
      <c r="EEW33" s="26"/>
      <c r="EEY33" s="26"/>
      <c r="EFA33" s="26"/>
      <c r="EFC33" s="26"/>
      <c r="EFE33" s="26"/>
      <c r="EFG33" s="26"/>
      <c r="EFI33" s="26"/>
      <c r="EFK33" s="26"/>
      <c r="EFM33" s="26"/>
      <c r="EFO33" s="26"/>
      <c r="EFQ33" s="26"/>
      <c r="EFS33" s="26"/>
      <c r="EFU33" s="26"/>
      <c r="EFW33" s="26"/>
      <c r="EFY33" s="26"/>
      <c r="EGA33" s="26"/>
      <c r="EGC33" s="26"/>
      <c r="EGE33" s="26"/>
      <c r="EGG33" s="26"/>
      <c r="EGI33" s="26"/>
      <c r="EGK33" s="26"/>
      <c r="EGM33" s="26"/>
      <c r="EGO33" s="26"/>
      <c r="EGQ33" s="26"/>
      <c r="EGS33" s="26"/>
      <c r="EGU33" s="26"/>
      <c r="EGW33" s="26"/>
      <c r="EGY33" s="26"/>
      <c r="EHA33" s="26"/>
      <c r="EHC33" s="26"/>
      <c r="EHE33" s="26"/>
      <c r="EHG33" s="26"/>
      <c r="EHI33" s="26"/>
      <c r="EHK33" s="26"/>
      <c r="EHM33" s="26"/>
      <c r="EHO33" s="26"/>
      <c r="EHQ33" s="26"/>
      <c r="EHS33" s="26"/>
      <c r="EHU33" s="26"/>
      <c r="EHW33" s="26"/>
      <c r="EHY33" s="26"/>
      <c r="EIA33" s="26"/>
      <c r="EIC33" s="26"/>
      <c r="EIE33" s="26"/>
      <c r="EIG33" s="26"/>
      <c r="EII33" s="26"/>
      <c r="EIK33" s="26"/>
      <c r="EIM33" s="26"/>
      <c r="EIO33" s="26"/>
      <c r="EIQ33" s="26"/>
      <c r="EIS33" s="26"/>
      <c r="EIU33" s="26"/>
      <c r="EIW33" s="26"/>
      <c r="EIY33" s="26"/>
      <c r="EJA33" s="26"/>
      <c r="EJC33" s="26"/>
      <c r="EJE33" s="26"/>
      <c r="EJG33" s="26"/>
      <c r="EJI33" s="26"/>
      <c r="EJK33" s="26"/>
      <c r="EJM33" s="26"/>
      <c r="EJO33" s="26"/>
      <c r="EJQ33" s="26"/>
      <c r="EJS33" s="26"/>
      <c r="EJU33" s="26"/>
      <c r="EJW33" s="26"/>
      <c r="EJY33" s="26"/>
      <c r="EKA33" s="26"/>
      <c r="EKC33" s="26"/>
      <c r="EKE33" s="26"/>
      <c r="EKG33" s="26"/>
      <c r="EKI33" s="26"/>
      <c r="EKK33" s="26"/>
      <c r="EKM33" s="26"/>
      <c r="EKO33" s="26"/>
      <c r="EKQ33" s="26"/>
      <c r="EKS33" s="26"/>
      <c r="EKU33" s="26"/>
      <c r="EKW33" s="26"/>
      <c r="EKY33" s="26"/>
      <c r="ELA33" s="26"/>
      <c r="ELC33" s="26"/>
      <c r="ELE33" s="26"/>
      <c r="ELG33" s="26"/>
      <c r="ELI33" s="26"/>
      <c r="ELK33" s="26"/>
      <c r="ELM33" s="26"/>
      <c r="ELO33" s="26"/>
      <c r="ELQ33" s="26"/>
      <c r="ELS33" s="26"/>
      <c r="ELU33" s="26"/>
      <c r="ELW33" s="26"/>
      <c r="ELY33" s="26"/>
      <c r="EMA33" s="26"/>
      <c r="EMC33" s="26"/>
      <c r="EME33" s="26"/>
      <c r="EMG33" s="26"/>
      <c r="EMI33" s="26"/>
      <c r="EMK33" s="26"/>
      <c r="EMM33" s="26"/>
      <c r="EMO33" s="26"/>
      <c r="EMQ33" s="26"/>
      <c r="EMS33" s="26"/>
      <c r="EMU33" s="26"/>
      <c r="EMW33" s="26"/>
      <c r="EMY33" s="26"/>
      <c r="ENA33" s="26"/>
      <c r="ENC33" s="26"/>
      <c r="ENE33" s="26"/>
      <c r="ENG33" s="26"/>
      <c r="ENI33" s="26"/>
      <c r="ENK33" s="26"/>
      <c r="ENM33" s="26"/>
      <c r="ENO33" s="26"/>
      <c r="ENQ33" s="26"/>
      <c r="ENS33" s="26"/>
      <c r="ENU33" s="26"/>
      <c r="ENW33" s="26"/>
      <c r="ENY33" s="26"/>
      <c r="EOA33" s="26"/>
      <c r="EOC33" s="26"/>
      <c r="EOE33" s="26"/>
      <c r="EOG33" s="26"/>
      <c r="EOI33" s="26"/>
      <c r="EOK33" s="26"/>
      <c r="EOM33" s="26"/>
      <c r="EOO33" s="26"/>
      <c r="EOQ33" s="26"/>
      <c r="EOS33" s="26"/>
      <c r="EOU33" s="26"/>
      <c r="EOW33" s="26"/>
      <c r="EOY33" s="26"/>
      <c r="EPA33" s="26"/>
      <c r="EPC33" s="26"/>
      <c r="EPE33" s="26"/>
      <c r="EPG33" s="26"/>
      <c r="EPI33" s="26"/>
      <c r="EPK33" s="26"/>
      <c r="EPM33" s="26"/>
      <c r="EPO33" s="26"/>
      <c r="EPQ33" s="26"/>
      <c r="EPS33" s="26"/>
      <c r="EPU33" s="26"/>
      <c r="EPW33" s="26"/>
      <c r="EPY33" s="26"/>
      <c r="EQA33" s="26"/>
      <c r="EQC33" s="26"/>
      <c r="EQE33" s="26"/>
      <c r="EQG33" s="26"/>
      <c r="EQI33" s="26"/>
      <c r="EQK33" s="26"/>
      <c r="EQM33" s="26"/>
      <c r="EQO33" s="26"/>
      <c r="EQQ33" s="26"/>
      <c r="EQS33" s="26"/>
      <c r="EQU33" s="26"/>
      <c r="EQW33" s="26"/>
      <c r="EQY33" s="26"/>
      <c r="ERA33" s="26"/>
      <c r="ERC33" s="26"/>
      <c r="ERE33" s="26"/>
      <c r="ERG33" s="26"/>
      <c r="ERI33" s="26"/>
      <c r="ERK33" s="26"/>
      <c r="ERM33" s="26"/>
      <c r="ERO33" s="26"/>
      <c r="ERQ33" s="26"/>
      <c r="ERS33" s="26"/>
      <c r="ERU33" s="26"/>
      <c r="ERW33" s="26"/>
      <c r="ERY33" s="26"/>
      <c r="ESA33" s="26"/>
      <c r="ESC33" s="26"/>
      <c r="ESE33" s="26"/>
      <c r="ESG33" s="26"/>
      <c r="ESI33" s="26"/>
      <c r="ESK33" s="26"/>
      <c r="ESM33" s="26"/>
      <c r="ESO33" s="26"/>
      <c r="ESQ33" s="26"/>
      <c r="ESS33" s="26"/>
      <c r="ESU33" s="26"/>
      <c r="ESW33" s="26"/>
      <c r="ESY33" s="26"/>
      <c r="ETA33" s="26"/>
      <c r="ETC33" s="26"/>
      <c r="ETE33" s="26"/>
      <c r="ETG33" s="26"/>
      <c r="ETI33" s="26"/>
      <c r="ETK33" s="26"/>
      <c r="ETM33" s="26"/>
      <c r="ETO33" s="26"/>
      <c r="ETQ33" s="26"/>
      <c r="ETS33" s="26"/>
      <c r="ETU33" s="26"/>
      <c r="ETW33" s="26"/>
      <c r="ETY33" s="26"/>
      <c r="EUA33" s="26"/>
      <c r="EUC33" s="26"/>
      <c r="EUE33" s="26"/>
      <c r="EUG33" s="26"/>
      <c r="EUI33" s="26"/>
      <c r="EUK33" s="26"/>
      <c r="EUM33" s="26"/>
      <c r="EUO33" s="26"/>
      <c r="EUQ33" s="26"/>
      <c r="EUS33" s="26"/>
      <c r="EUU33" s="26"/>
      <c r="EUW33" s="26"/>
      <c r="EUY33" s="26"/>
      <c r="EVA33" s="26"/>
      <c r="EVC33" s="26"/>
      <c r="EVE33" s="26"/>
      <c r="EVG33" s="26"/>
      <c r="EVI33" s="26"/>
      <c r="EVK33" s="26"/>
      <c r="EVM33" s="26"/>
      <c r="EVO33" s="26"/>
      <c r="EVQ33" s="26"/>
      <c r="EVS33" s="26"/>
      <c r="EVU33" s="26"/>
      <c r="EVW33" s="26"/>
      <c r="EVY33" s="26"/>
      <c r="EWA33" s="26"/>
      <c r="EWC33" s="26"/>
      <c r="EWE33" s="26"/>
      <c r="EWG33" s="26"/>
      <c r="EWI33" s="26"/>
      <c r="EWK33" s="26"/>
      <c r="EWM33" s="26"/>
      <c r="EWO33" s="26"/>
      <c r="EWQ33" s="26"/>
      <c r="EWS33" s="26"/>
      <c r="EWU33" s="26"/>
      <c r="EWW33" s="26"/>
      <c r="EWY33" s="26"/>
      <c r="EXA33" s="26"/>
      <c r="EXC33" s="26"/>
      <c r="EXE33" s="26"/>
      <c r="EXG33" s="26"/>
      <c r="EXI33" s="26"/>
      <c r="EXK33" s="26"/>
      <c r="EXM33" s="26"/>
      <c r="EXO33" s="26"/>
      <c r="EXQ33" s="26"/>
      <c r="EXS33" s="26"/>
      <c r="EXU33" s="26"/>
      <c r="EXW33" s="26"/>
      <c r="EXY33" s="26"/>
      <c r="EYA33" s="26"/>
      <c r="EYC33" s="26"/>
      <c r="EYE33" s="26"/>
      <c r="EYG33" s="26"/>
      <c r="EYI33" s="26"/>
      <c r="EYK33" s="26"/>
      <c r="EYM33" s="26"/>
      <c r="EYO33" s="26"/>
      <c r="EYQ33" s="26"/>
      <c r="EYS33" s="26"/>
      <c r="EYU33" s="26"/>
      <c r="EYW33" s="26"/>
      <c r="EYY33" s="26"/>
      <c r="EZA33" s="26"/>
      <c r="EZC33" s="26"/>
      <c r="EZE33" s="26"/>
      <c r="EZG33" s="26"/>
      <c r="EZI33" s="26"/>
      <c r="EZK33" s="26"/>
      <c r="EZM33" s="26"/>
      <c r="EZO33" s="26"/>
      <c r="EZQ33" s="26"/>
      <c r="EZS33" s="26"/>
      <c r="EZU33" s="26"/>
      <c r="EZW33" s="26"/>
      <c r="EZY33" s="26"/>
      <c r="FAA33" s="26"/>
      <c r="FAC33" s="26"/>
      <c r="FAE33" s="26"/>
      <c r="FAG33" s="26"/>
      <c r="FAI33" s="26"/>
      <c r="FAK33" s="26"/>
      <c r="FAM33" s="26"/>
      <c r="FAO33" s="26"/>
      <c r="FAQ33" s="26"/>
      <c r="FAS33" s="26"/>
      <c r="FAU33" s="26"/>
      <c r="FAW33" s="26"/>
      <c r="FAY33" s="26"/>
      <c r="FBA33" s="26"/>
      <c r="FBC33" s="26"/>
      <c r="FBE33" s="26"/>
      <c r="FBG33" s="26"/>
      <c r="FBI33" s="26"/>
      <c r="FBK33" s="26"/>
      <c r="FBM33" s="26"/>
      <c r="FBO33" s="26"/>
      <c r="FBQ33" s="26"/>
      <c r="FBS33" s="26"/>
      <c r="FBU33" s="26"/>
      <c r="FBW33" s="26"/>
      <c r="FBY33" s="26"/>
      <c r="FCA33" s="26"/>
      <c r="FCC33" s="26"/>
      <c r="FCE33" s="26"/>
      <c r="FCG33" s="26"/>
      <c r="FCI33" s="26"/>
      <c r="FCK33" s="26"/>
      <c r="FCM33" s="26"/>
      <c r="FCO33" s="26"/>
      <c r="FCQ33" s="26"/>
      <c r="FCS33" s="26"/>
      <c r="FCU33" s="26"/>
      <c r="FCW33" s="26"/>
      <c r="FCY33" s="26"/>
      <c r="FDA33" s="26"/>
      <c r="FDC33" s="26"/>
      <c r="FDE33" s="26"/>
      <c r="FDG33" s="26"/>
      <c r="FDI33" s="26"/>
      <c r="FDK33" s="26"/>
      <c r="FDM33" s="26"/>
      <c r="FDO33" s="26"/>
      <c r="FDQ33" s="26"/>
      <c r="FDS33" s="26"/>
      <c r="FDU33" s="26"/>
      <c r="FDW33" s="26"/>
      <c r="FDY33" s="26"/>
      <c r="FEA33" s="26"/>
      <c r="FEC33" s="26"/>
      <c r="FEE33" s="26"/>
      <c r="FEG33" s="26"/>
      <c r="FEI33" s="26"/>
      <c r="FEK33" s="26"/>
      <c r="FEM33" s="26"/>
      <c r="FEO33" s="26"/>
      <c r="FEQ33" s="26"/>
      <c r="FES33" s="26"/>
      <c r="FEU33" s="26"/>
      <c r="FEW33" s="26"/>
      <c r="FEY33" s="26"/>
      <c r="FFA33" s="26"/>
      <c r="FFC33" s="26"/>
      <c r="FFE33" s="26"/>
      <c r="FFG33" s="26"/>
      <c r="FFI33" s="26"/>
      <c r="FFK33" s="26"/>
      <c r="FFM33" s="26"/>
      <c r="FFO33" s="26"/>
      <c r="FFQ33" s="26"/>
      <c r="FFS33" s="26"/>
      <c r="FFU33" s="26"/>
      <c r="FFW33" s="26"/>
      <c r="FFY33" s="26"/>
      <c r="FGA33" s="26"/>
      <c r="FGC33" s="26"/>
      <c r="FGE33" s="26"/>
      <c r="FGG33" s="26"/>
      <c r="FGI33" s="26"/>
      <c r="FGK33" s="26"/>
      <c r="FGM33" s="26"/>
      <c r="FGO33" s="26"/>
      <c r="FGQ33" s="26"/>
      <c r="FGS33" s="26"/>
      <c r="FGU33" s="26"/>
      <c r="FGW33" s="26"/>
      <c r="FGY33" s="26"/>
      <c r="FHA33" s="26"/>
      <c r="FHC33" s="26"/>
      <c r="FHE33" s="26"/>
      <c r="FHG33" s="26"/>
      <c r="FHI33" s="26"/>
      <c r="FHK33" s="26"/>
      <c r="FHM33" s="26"/>
      <c r="FHO33" s="26"/>
      <c r="FHQ33" s="26"/>
      <c r="FHS33" s="26"/>
      <c r="FHU33" s="26"/>
      <c r="FHW33" s="26"/>
      <c r="FHY33" s="26"/>
      <c r="FIA33" s="26"/>
      <c r="FIC33" s="26"/>
      <c r="FIE33" s="26"/>
      <c r="FIG33" s="26"/>
      <c r="FII33" s="26"/>
      <c r="FIK33" s="26"/>
      <c r="FIM33" s="26"/>
      <c r="FIO33" s="26"/>
      <c r="FIQ33" s="26"/>
      <c r="FIS33" s="26"/>
      <c r="FIU33" s="26"/>
      <c r="FIW33" s="26"/>
      <c r="FIY33" s="26"/>
      <c r="FJA33" s="26"/>
      <c r="FJC33" s="26"/>
      <c r="FJE33" s="26"/>
      <c r="FJG33" s="26"/>
      <c r="FJI33" s="26"/>
      <c r="FJK33" s="26"/>
      <c r="FJM33" s="26"/>
      <c r="FJO33" s="26"/>
      <c r="FJQ33" s="26"/>
      <c r="FJS33" s="26"/>
      <c r="FJU33" s="26"/>
      <c r="FJW33" s="26"/>
      <c r="FJY33" s="26"/>
      <c r="FKA33" s="26"/>
      <c r="FKC33" s="26"/>
      <c r="FKE33" s="26"/>
      <c r="FKG33" s="26"/>
      <c r="FKI33" s="26"/>
      <c r="FKK33" s="26"/>
      <c r="FKM33" s="26"/>
      <c r="FKO33" s="26"/>
      <c r="FKQ33" s="26"/>
      <c r="FKS33" s="26"/>
      <c r="FKU33" s="26"/>
      <c r="FKW33" s="26"/>
      <c r="FKY33" s="26"/>
      <c r="FLA33" s="26"/>
      <c r="FLC33" s="26"/>
      <c r="FLE33" s="26"/>
      <c r="FLG33" s="26"/>
      <c r="FLI33" s="26"/>
      <c r="FLK33" s="26"/>
      <c r="FLM33" s="26"/>
      <c r="FLO33" s="26"/>
      <c r="FLQ33" s="26"/>
      <c r="FLS33" s="26"/>
      <c r="FLU33" s="26"/>
      <c r="FLW33" s="26"/>
      <c r="FLY33" s="26"/>
      <c r="FMA33" s="26"/>
      <c r="FMC33" s="26"/>
      <c r="FME33" s="26"/>
      <c r="FMG33" s="26"/>
      <c r="FMI33" s="26"/>
      <c r="FMK33" s="26"/>
      <c r="FMM33" s="26"/>
      <c r="FMO33" s="26"/>
      <c r="FMQ33" s="26"/>
      <c r="FMS33" s="26"/>
      <c r="FMU33" s="26"/>
      <c r="FMW33" s="26"/>
      <c r="FMY33" s="26"/>
      <c r="FNA33" s="26"/>
      <c r="FNC33" s="26"/>
      <c r="FNE33" s="26"/>
      <c r="FNG33" s="26"/>
      <c r="FNI33" s="26"/>
      <c r="FNK33" s="26"/>
      <c r="FNM33" s="26"/>
      <c r="FNO33" s="26"/>
      <c r="FNQ33" s="26"/>
      <c r="FNS33" s="26"/>
      <c r="FNU33" s="26"/>
      <c r="FNW33" s="26"/>
      <c r="FNY33" s="26"/>
      <c r="FOA33" s="26"/>
      <c r="FOC33" s="26"/>
      <c r="FOE33" s="26"/>
      <c r="FOG33" s="26"/>
      <c r="FOI33" s="26"/>
      <c r="FOK33" s="26"/>
      <c r="FOM33" s="26"/>
      <c r="FOO33" s="26"/>
      <c r="FOQ33" s="26"/>
      <c r="FOS33" s="26"/>
      <c r="FOU33" s="26"/>
      <c r="FOW33" s="26"/>
      <c r="FOY33" s="26"/>
      <c r="FPA33" s="26"/>
      <c r="FPC33" s="26"/>
      <c r="FPE33" s="26"/>
      <c r="FPG33" s="26"/>
      <c r="FPI33" s="26"/>
      <c r="FPK33" s="26"/>
      <c r="FPM33" s="26"/>
      <c r="FPO33" s="26"/>
      <c r="FPQ33" s="26"/>
      <c r="FPS33" s="26"/>
      <c r="FPU33" s="26"/>
      <c r="FPW33" s="26"/>
      <c r="FPY33" s="26"/>
      <c r="FQA33" s="26"/>
      <c r="FQC33" s="26"/>
      <c r="FQE33" s="26"/>
      <c r="FQG33" s="26"/>
      <c r="FQI33" s="26"/>
      <c r="FQK33" s="26"/>
      <c r="FQM33" s="26"/>
      <c r="FQO33" s="26"/>
      <c r="FQQ33" s="26"/>
      <c r="FQS33" s="26"/>
      <c r="FQU33" s="26"/>
      <c r="FQW33" s="26"/>
      <c r="FQY33" s="26"/>
      <c r="FRA33" s="26"/>
      <c r="FRC33" s="26"/>
      <c r="FRE33" s="26"/>
      <c r="FRG33" s="26"/>
      <c r="FRI33" s="26"/>
      <c r="FRK33" s="26"/>
      <c r="FRM33" s="26"/>
      <c r="FRO33" s="26"/>
      <c r="FRQ33" s="26"/>
      <c r="FRS33" s="26"/>
      <c r="FRU33" s="26"/>
      <c r="FRW33" s="26"/>
      <c r="FRY33" s="26"/>
      <c r="FSA33" s="26"/>
      <c r="FSC33" s="26"/>
      <c r="FSE33" s="26"/>
      <c r="FSG33" s="26"/>
      <c r="FSI33" s="26"/>
      <c r="FSK33" s="26"/>
      <c r="FSM33" s="26"/>
      <c r="FSO33" s="26"/>
      <c r="FSQ33" s="26"/>
      <c r="FSS33" s="26"/>
      <c r="FSU33" s="26"/>
      <c r="FSW33" s="26"/>
      <c r="FSY33" s="26"/>
      <c r="FTA33" s="26"/>
      <c r="FTC33" s="26"/>
      <c r="FTE33" s="26"/>
      <c r="FTG33" s="26"/>
      <c r="FTI33" s="26"/>
      <c r="FTK33" s="26"/>
      <c r="FTM33" s="26"/>
      <c r="FTO33" s="26"/>
      <c r="FTQ33" s="26"/>
      <c r="FTS33" s="26"/>
      <c r="FTU33" s="26"/>
      <c r="FTW33" s="26"/>
      <c r="FTY33" s="26"/>
      <c r="FUA33" s="26"/>
      <c r="FUC33" s="26"/>
      <c r="FUE33" s="26"/>
      <c r="FUG33" s="26"/>
      <c r="FUI33" s="26"/>
      <c r="FUK33" s="26"/>
      <c r="FUM33" s="26"/>
      <c r="FUO33" s="26"/>
      <c r="FUQ33" s="26"/>
      <c r="FUS33" s="26"/>
      <c r="FUU33" s="26"/>
      <c r="FUW33" s="26"/>
      <c r="FUY33" s="26"/>
      <c r="FVA33" s="26"/>
      <c r="FVC33" s="26"/>
      <c r="FVE33" s="26"/>
      <c r="FVG33" s="26"/>
      <c r="FVI33" s="26"/>
      <c r="FVK33" s="26"/>
      <c r="FVM33" s="26"/>
      <c r="FVO33" s="26"/>
      <c r="FVQ33" s="26"/>
      <c r="FVS33" s="26"/>
      <c r="FVU33" s="26"/>
      <c r="FVW33" s="26"/>
      <c r="FVY33" s="26"/>
      <c r="FWA33" s="26"/>
      <c r="FWC33" s="26"/>
      <c r="FWE33" s="26"/>
      <c r="FWG33" s="26"/>
      <c r="FWI33" s="26"/>
      <c r="FWK33" s="26"/>
      <c r="FWM33" s="26"/>
      <c r="FWO33" s="26"/>
      <c r="FWQ33" s="26"/>
      <c r="FWS33" s="26"/>
      <c r="FWU33" s="26"/>
      <c r="FWW33" s="26"/>
      <c r="FWY33" s="26"/>
      <c r="FXA33" s="26"/>
      <c r="FXC33" s="26"/>
      <c r="FXE33" s="26"/>
      <c r="FXG33" s="26"/>
      <c r="FXI33" s="26"/>
      <c r="FXK33" s="26"/>
      <c r="FXM33" s="26"/>
      <c r="FXO33" s="26"/>
      <c r="FXQ33" s="26"/>
      <c r="FXS33" s="26"/>
      <c r="FXU33" s="26"/>
      <c r="FXW33" s="26"/>
      <c r="FXY33" s="26"/>
      <c r="FYA33" s="26"/>
      <c r="FYC33" s="26"/>
      <c r="FYE33" s="26"/>
      <c r="FYG33" s="26"/>
      <c r="FYI33" s="26"/>
      <c r="FYK33" s="26"/>
      <c r="FYM33" s="26"/>
      <c r="FYO33" s="26"/>
      <c r="FYQ33" s="26"/>
      <c r="FYS33" s="26"/>
      <c r="FYU33" s="26"/>
      <c r="FYW33" s="26"/>
      <c r="FYY33" s="26"/>
      <c r="FZA33" s="26"/>
      <c r="FZC33" s="26"/>
      <c r="FZE33" s="26"/>
      <c r="FZG33" s="26"/>
      <c r="FZI33" s="26"/>
      <c r="FZK33" s="26"/>
      <c r="FZM33" s="26"/>
      <c r="FZO33" s="26"/>
      <c r="FZQ33" s="26"/>
      <c r="FZS33" s="26"/>
      <c r="FZU33" s="26"/>
      <c r="FZW33" s="26"/>
      <c r="FZY33" s="26"/>
      <c r="GAA33" s="26"/>
      <c r="GAC33" s="26"/>
      <c r="GAE33" s="26"/>
      <c r="GAG33" s="26"/>
      <c r="GAI33" s="26"/>
      <c r="GAK33" s="26"/>
      <c r="GAM33" s="26"/>
      <c r="GAO33" s="26"/>
      <c r="GAQ33" s="26"/>
      <c r="GAS33" s="26"/>
      <c r="GAU33" s="26"/>
      <c r="GAW33" s="26"/>
      <c r="GAY33" s="26"/>
      <c r="GBA33" s="26"/>
      <c r="GBC33" s="26"/>
      <c r="GBE33" s="26"/>
      <c r="GBG33" s="26"/>
      <c r="GBI33" s="26"/>
      <c r="GBK33" s="26"/>
      <c r="GBM33" s="26"/>
      <c r="GBO33" s="26"/>
      <c r="GBQ33" s="26"/>
      <c r="GBS33" s="26"/>
      <c r="GBU33" s="26"/>
      <c r="GBW33" s="26"/>
      <c r="GBY33" s="26"/>
      <c r="GCA33" s="26"/>
      <c r="GCC33" s="26"/>
      <c r="GCE33" s="26"/>
      <c r="GCG33" s="26"/>
      <c r="GCI33" s="26"/>
      <c r="GCK33" s="26"/>
      <c r="GCM33" s="26"/>
      <c r="GCO33" s="26"/>
      <c r="GCQ33" s="26"/>
      <c r="GCS33" s="26"/>
      <c r="GCU33" s="26"/>
      <c r="GCW33" s="26"/>
      <c r="GCY33" s="26"/>
      <c r="GDA33" s="26"/>
      <c r="GDC33" s="26"/>
      <c r="GDE33" s="26"/>
      <c r="GDG33" s="26"/>
      <c r="GDI33" s="26"/>
      <c r="GDK33" s="26"/>
      <c r="GDM33" s="26"/>
      <c r="GDO33" s="26"/>
      <c r="GDQ33" s="26"/>
      <c r="GDS33" s="26"/>
      <c r="GDU33" s="26"/>
      <c r="GDW33" s="26"/>
      <c r="GDY33" s="26"/>
      <c r="GEA33" s="26"/>
      <c r="GEC33" s="26"/>
      <c r="GEE33" s="26"/>
      <c r="GEG33" s="26"/>
      <c r="GEI33" s="26"/>
      <c r="GEK33" s="26"/>
      <c r="GEM33" s="26"/>
      <c r="GEO33" s="26"/>
      <c r="GEQ33" s="26"/>
      <c r="GES33" s="26"/>
      <c r="GEU33" s="26"/>
      <c r="GEW33" s="26"/>
      <c r="GEY33" s="26"/>
      <c r="GFA33" s="26"/>
      <c r="GFC33" s="26"/>
      <c r="GFE33" s="26"/>
      <c r="GFG33" s="26"/>
      <c r="GFI33" s="26"/>
      <c r="GFK33" s="26"/>
      <c r="GFM33" s="26"/>
      <c r="GFO33" s="26"/>
      <c r="GFQ33" s="26"/>
      <c r="GFS33" s="26"/>
      <c r="GFU33" s="26"/>
      <c r="GFW33" s="26"/>
      <c r="GFY33" s="26"/>
      <c r="GGA33" s="26"/>
      <c r="GGC33" s="26"/>
      <c r="GGE33" s="26"/>
      <c r="GGG33" s="26"/>
      <c r="GGI33" s="26"/>
      <c r="GGK33" s="26"/>
      <c r="GGM33" s="26"/>
      <c r="GGO33" s="26"/>
      <c r="GGQ33" s="26"/>
      <c r="GGS33" s="26"/>
      <c r="GGU33" s="26"/>
      <c r="GGW33" s="26"/>
      <c r="GGY33" s="26"/>
      <c r="GHA33" s="26"/>
      <c r="GHC33" s="26"/>
      <c r="GHE33" s="26"/>
      <c r="GHG33" s="26"/>
      <c r="GHI33" s="26"/>
      <c r="GHK33" s="26"/>
      <c r="GHM33" s="26"/>
      <c r="GHO33" s="26"/>
      <c r="GHQ33" s="26"/>
      <c r="GHS33" s="26"/>
      <c r="GHU33" s="26"/>
      <c r="GHW33" s="26"/>
      <c r="GHY33" s="26"/>
      <c r="GIA33" s="26"/>
      <c r="GIC33" s="26"/>
      <c r="GIE33" s="26"/>
      <c r="GIG33" s="26"/>
      <c r="GII33" s="26"/>
      <c r="GIK33" s="26"/>
      <c r="GIM33" s="26"/>
      <c r="GIO33" s="26"/>
      <c r="GIQ33" s="26"/>
      <c r="GIS33" s="26"/>
      <c r="GIU33" s="26"/>
      <c r="GIW33" s="26"/>
      <c r="GIY33" s="26"/>
      <c r="GJA33" s="26"/>
      <c r="GJC33" s="26"/>
      <c r="GJE33" s="26"/>
      <c r="GJG33" s="26"/>
      <c r="GJI33" s="26"/>
      <c r="GJK33" s="26"/>
      <c r="GJM33" s="26"/>
      <c r="GJO33" s="26"/>
      <c r="GJQ33" s="26"/>
      <c r="GJS33" s="26"/>
      <c r="GJU33" s="26"/>
      <c r="GJW33" s="26"/>
      <c r="GJY33" s="26"/>
      <c r="GKA33" s="26"/>
      <c r="GKC33" s="26"/>
      <c r="GKE33" s="26"/>
      <c r="GKG33" s="26"/>
      <c r="GKI33" s="26"/>
      <c r="GKK33" s="26"/>
      <c r="GKM33" s="26"/>
      <c r="GKO33" s="26"/>
      <c r="GKQ33" s="26"/>
      <c r="GKS33" s="26"/>
      <c r="GKU33" s="26"/>
      <c r="GKW33" s="26"/>
      <c r="GKY33" s="26"/>
      <c r="GLA33" s="26"/>
      <c r="GLC33" s="26"/>
      <c r="GLE33" s="26"/>
      <c r="GLG33" s="26"/>
      <c r="GLI33" s="26"/>
      <c r="GLK33" s="26"/>
      <c r="GLM33" s="26"/>
      <c r="GLO33" s="26"/>
      <c r="GLQ33" s="26"/>
      <c r="GLS33" s="26"/>
      <c r="GLU33" s="26"/>
      <c r="GLW33" s="26"/>
      <c r="GLY33" s="26"/>
      <c r="GMA33" s="26"/>
      <c r="GMC33" s="26"/>
      <c r="GME33" s="26"/>
      <c r="GMG33" s="26"/>
      <c r="GMI33" s="26"/>
      <c r="GMK33" s="26"/>
      <c r="GMM33" s="26"/>
      <c r="GMO33" s="26"/>
      <c r="GMQ33" s="26"/>
      <c r="GMS33" s="26"/>
      <c r="GMU33" s="26"/>
      <c r="GMW33" s="26"/>
      <c r="GMY33" s="26"/>
      <c r="GNA33" s="26"/>
      <c r="GNC33" s="26"/>
      <c r="GNE33" s="26"/>
      <c r="GNG33" s="26"/>
      <c r="GNI33" s="26"/>
      <c r="GNK33" s="26"/>
      <c r="GNM33" s="26"/>
      <c r="GNO33" s="26"/>
      <c r="GNQ33" s="26"/>
      <c r="GNS33" s="26"/>
      <c r="GNU33" s="26"/>
      <c r="GNW33" s="26"/>
      <c r="GNY33" s="26"/>
      <c r="GOA33" s="26"/>
      <c r="GOC33" s="26"/>
      <c r="GOE33" s="26"/>
      <c r="GOG33" s="26"/>
      <c r="GOI33" s="26"/>
      <c r="GOK33" s="26"/>
      <c r="GOM33" s="26"/>
      <c r="GOO33" s="26"/>
      <c r="GOQ33" s="26"/>
      <c r="GOS33" s="26"/>
      <c r="GOU33" s="26"/>
      <c r="GOW33" s="26"/>
      <c r="GOY33" s="26"/>
      <c r="GPA33" s="26"/>
      <c r="GPC33" s="26"/>
      <c r="GPE33" s="26"/>
      <c r="GPG33" s="26"/>
      <c r="GPI33" s="26"/>
      <c r="GPK33" s="26"/>
      <c r="GPM33" s="26"/>
      <c r="GPO33" s="26"/>
      <c r="GPQ33" s="26"/>
      <c r="GPS33" s="26"/>
      <c r="GPU33" s="26"/>
      <c r="GPW33" s="26"/>
      <c r="GPY33" s="26"/>
      <c r="GQA33" s="26"/>
      <c r="GQC33" s="26"/>
      <c r="GQE33" s="26"/>
      <c r="GQG33" s="26"/>
      <c r="GQI33" s="26"/>
      <c r="GQK33" s="26"/>
      <c r="GQM33" s="26"/>
      <c r="GQO33" s="26"/>
      <c r="GQQ33" s="26"/>
      <c r="GQS33" s="26"/>
      <c r="GQU33" s="26"/>
      <c r="GQW33" s="26"/>
      <c r="GQY33" s="26"/>
      <c r="GRA33" s="26"/>
      <c r="GRC33" s="26"/>
      <c r="GRE33" s="26"/>
      <c r="GRG33" s="26"/>
      <c r="GRI33" s="26"/>
      <c r="GRK33" s="26"/>
      <c r="GRM33" s="26"/>
      <c r="GRO33" s="26"/>
      <c r="GRQ33" s="26"/>
      <c r="GRS33" s="26"/>
      <c r="GRU33" s="26"/>
      <c r="GRW33" s="26"/>
      <c r="GRY33" s="26"/>
      <c r="GSA33" s="26"/>
      <c r="GSC33" s="26"/>
      <c r="GSE33" s="26"/>
      <c r="GSG33" s="26"/>
      <c r="GSI33" s="26"/>
      <c r="GSK33" s="26"/>
      <c r="GSM33" s="26"/>
      <c r="GSO33" s="26"/>
      <c r="GSQ33" s="26"/>
      <c r="GSS33" s="26"/>
      <c r="GSU33" s="26"/>
      <c r="GSW33" s="26"/>
      <c r="GSY33" s="26"/>
      <c r="GTA33" s="26"/>
      <c r="GTC33" s="26"/>
      <c r="GTE33" s="26"/>
      <c r="GTG33" s="26"/>
      <c r="GTI33" s="26"/>
      <c r="GTK33" s="26"/>
      <c r="GTM33" s="26"/>
      <c r="GTO33" s="26"/>
      <c r="GTQ33" s="26"/>
      <c r="GTS33" s="26"/>
      <c r="GTU33" s="26"/>
      <c r="GTW33" s="26"/>
      <c r="GTY33" s="26"/>
      <c r="GUA33" s="26"/>
      <c r="GUC33" s="26"/>
      <c r="GUE33" s="26"/>
      <c r="GUG33" s="26"/>
      <c r="GUI33" s="26"/>
      <c r="GUK33" s="26"/>
      <c r="GUM33" s="26"/>
      <c r="GUO33" s="26"/>
      <c r="GUQ33" s="26"/>
      <c r="GUS33" s="26"/>
      <c r="GUU33" s="26"/>
      <c r="GUW33" s="26"/>
      <c r="GUY33" s="26"/>
      <c r="GVA33" s="26"/>
      <c r="GVC33" s="26"/>
      <c r="GVE33" s="26"/>
      <c r="GVG33" s="26"/>
      <c r="GVI33" s="26"/>
      <c r="GVK33" s="26"/>
      <c r="GVM33" s="26"/>
      <c r="GVO33" s="26"/>
      <c r="GVQ33" s="26"/>
      <c r="GVS33" s="26"/>
      <c r="GVU33" s="26"/>
      <c r="GVW33" s="26"/>
      <c r="GVY33" s="26"/>
      <c r="GWA33" s="26"/>
      <c r="GWC33" s="26"/>
      <c r="GWE33" s="26"/>
      <c r="GWG33" s="26"/>
      <c r="GWI33" s="26"/>
      <c r="GWK33" s="26"/>
      <c r="GWM33" s="26"/>
      <c r="GWO33" s="26"/>
      <c r="GWQ33" s="26"/>
      <c r="GWS33" s="26"/>
      <c r="GWU33" s="26"/>
      <c r="GWW33" s="26"/>
      <c r="GWY33" s="26"/>
      <c r="GXA33" s="26"/>
      <c r="GXC33" s="26"/>
      <c r="GXE33" s="26"/>
      <c r="GXG33" s="26"/>
      <c r="GXI33" s="26"/>
      <c r="GXK33" s="26"/>
      <c r="GXM33" s="26"/>
      <c r="GXO33" s="26"/>
      <c r="GXQ33" s="26"/>
      <c r="GXS33" s="26"/>
      <c r="GXU33" s="26"/>
      <c r="GXW33" s="26"/>
      <c r="GXY33" s="26"/>
      <c r="GYA33" s="26"/>
      <c r="GYC33" s="26"/>
      <c r="GYE33" s="26"/>
      <c r="GYG33" s="26"/>
      <c r="GYI33" s="26"/>
      <c r="GYK33" s="26"/>
      <c r="GYM33" s="26"/>
      <c r="GYO33" s="26"/>
      <c r="GYQ33" s="26"/>
      <c r="GYS33" s="26"/>
      <c r="GYU33" s="26"/>
      <c r="GYW33" s="26"/>
      <c r="GYY33" s="26"/>
      <c r="GZA33" s="26"/>
      <c r="GZC33" s="26"/>
      <c r="GZE33" s="26"/>
      <c r="GZG33" s="26"/>
      <c r="GZI33" s="26"/>
      <c r="GZK33" s="26"/>
      <c r="GZM33" s="26"/>
      <c r="GZO33" s="26"/>
      <c r="GZQ33" s="26"/>
      <c r="GZS33" s="26"/>
      <c r="GZU33" s="26"/>
      <c r="GZW33" s="26"/>
      <c r="GZY33" s="26"/>
      <c r="HAA33" s="26"/>
      <c r="HAC33" s="26"/>
      <c r="HAE33" s="26"/>
      <c r="HAG33" s="26"/>
      <c r="HAI33" s="26"/>
      <c r="HAK33" s="26"/>
      <c r="HAM33" s="26"/>
      <c r="HAO33" s="26"/>
      <c r="HAQ33" s="26"/>
      <c r="HAS33" s="26"/>
      <c r="HAU33" s="26"/>
      <c r="HAW33" s="26"/>
      <c r="HAY33" s="26"/>
      <c r="HBA33" s="26"/>
      <c r="HBC33" s="26"/>
      <c r="HBE33" s="26"/>
      <c r="HBG33" s="26"/>
      <c r="HBI33" s="26"/>
      <c r="HBK33" s="26"/>
      <c r="HBM33" s="26"/>
      <c r="HBO33" s="26"/>
      <c r="HBQ33" s="26"/>
      <c r="HBS33" s="26"/>
      <c r="HBU33" s="26"/>
      <c r="HBW33" s="26"/>
      <c r="HBY33" s="26"/>
      <c r="HCA33" s="26"/>
      <c r="HCC33" s="26"/>
      <c r="HCE33" s="26"/>
      <c r="HCG33" s="26"/>
      <c r="HCI33" s="26"/>
      <c r="HCK33" s="26"/>
      <c r="HCM33" s="26"/>
      <c r="HCO33" s="26"/>
      <c r="HCQ33" s="26"/>
      <c r="HCS33" s="26"/>
      <c r="HCU33" s="26"/>
      <c r="HCW33" s="26"/>
      <c r="HCY33" s="26"/>
      <c r="HDA33" s="26"/>
      <c r="HDC33" s="26"/>
      <c r="HDE33" s="26"/>
      <c r="HDG33" s="26"/>
      <c r="HDI33" s="26"/>
      <c r="HDK33" s="26"/>
      <c r="HDM33" s="26"/>
      <c r="HDO33" s="26"/>
      <c r="HDQ33" s="26"/>
      <c r="HDS33" s="26"/>
      <c r="HDU33" s="26"/>
      <c r="HDW33" s="26"/>
      <c r="HDY33" s="26"/>
      <c r="HEA33" s="26"/>
      <c r="HEC33" s="26"/>
      <c r="HEE33" s="26"/>
      <c r="HEG33" s="26"/>
      <c r="HEI33" s="26"/>
      <c r="HEK33" s="26"/>
      <c r="HEM33" s="26"/>
      <c r="HEO33" s="26"/>
      <c r="HEQ33" s="26"/>
      <c r="HES33" s="26"/>
      <c r="HEU33" s="26"/>
      <c r="HEW33" s="26"/>
      <c r="HEY33" s="26"/>
      <c r="HFA33" s="26"/>
      <c r="HFC33" s="26"/>
      <c r="HFE33" s="26"/>
      <c r="HFG33" s="26"/>
      <c r="HFI33" s="26"/>
      <c r="HFK33" s="26"/>
      <c r="HFM33" s="26"/>
      <c r="HFO33" s="26"/>
      <c r="HFQ33" s="26"/>
      <c r="HFS33" s="26"/>
      <c r="HFU33" s="26"/>
      <c r="HFW33" s="26"/>
      <c r="HFY33" s="26"/>
      <c r="HGA33" s="26"/>
      <c r="HGC33" s="26"/>
      <c r="HGE33" s="26"/>
      <c r="HGG33" s="26"/>
      <c r="HGI33" s="26"/>
      <c r="HGK33" s="26"/>
      <c r="HGM33" s="26"/>
      <c r="HGO33" s="26"/>
      <c r="HGQ33" s="26"/>
      <c r="HGS33" s="26"/>
      <c r="HGU33" s="26"/>
      <c r="HGW33" s="26"/>
      <c r="HGY33" s="26"/>
      <c r="HHA33" s="26"/>
      <c r="HHC33" s="26"/>
      <c r="HHE33" s="26"/>
      <c r="HHG33" s="26"/>
      <c r="HHI33" s="26"/>
      <c r="HHK33" s="26"/>
      <c r="HHM33" s="26"/>
      <c r="HHO33" s="26"/>
      <c r="HHQ33" s="26"/>
      <c r="HHS33" s="26"/>
      <c r="HHU33" s="26"/>
      <c r="HHW33" s="26"/>
      <c r="HHY33" s="26"/>
      <c r="HIA33" s="26"/>
      <c r="HIC33" s="26"/>
      <c r="HIE33" s="26"/>
      <c r="HIG33" s="26"/>
      <c r="HII33" s="26"/>
      <c r="HIK33" s="26"/>
      <c r="HIM33" s="26"/>
      <c r="HIO33" s="26"/>
      <c r="HIQ33" s="26"/>
      <c r="HIS33" s="26"/>
      <c r="HIU33" s="26"/>
      <c r="HIW33" s="26"/>
      <c r="HIY33" s="26"/>
      <c r="HJA33" s="26"/>
      <c r="HJC33" s="26"/>
      <c r="HJE33" s="26"/>
      <c r="HJG33" s="26"/>
      <c r="HJI33" s="26"/>
      <c r="HJK33" s="26"/>
      <c r="HJM33" s="26"/>
      <c r="HJO33" s="26"/>
      <c r="HJQ33" s="26"/>
      <c r="HJS33" s="26"/>
      <c r="HJU33" s="26"/>
      <c r="HJW33" s="26"/>
      <c r="HJY33" s="26"/>
      <c r="HKA33" s="26"/>
      <c r="HKC33" s="26"/>
      <c r="HKE33" s="26"/>
      <c r="HKG33" s="26"/>
      <c r="HKI33" s="26"/>
      <c r="HKK33" s="26"/>
      <c r="HKM33" s="26"/>
      <c r="HKO33" s="26"/>
      <c r="HKQ33" s="26"/>
      <c r="HKS33" s="26"/>
      <c r="HKU33" s="26"/>
      <c r="HKW33" s="26"/>
      <c r="HKY33" s="26"/>
      <c r="HLA33" s="26"/>
      <c r="HLC33" s="26"/>
      <c r="HLE33" s="26"/>
      <c r="HLG33" s="26"/>
      <c r="HLI33" s="26"/>
      <c r="HLK33" s="26"/>
      <c r="HLM33" s="26"/>
      <c r="HLO33" s="26"/>
      <c r="HLQ33" s="26"/>
      <c r="HLS33" s="26"/>
      <c r="HLU33" s="26"/>
      <c r="HLW33" s="26"/>
      <c r="HLY33" s="26"/>
      <c r="HMA33" s="26"/>
      <c r="HMC33" s="26"/>
      <c r="HME33" s="26"/>
      <c r="HMG33" s="26"/>
      <c r="HMI33" s="26"/>
      <c r="HMK33" s="26"/>
      <c r="HMM33" s="26"/>
      <c r="HMO33" s="26"/>
      <c r="HMQ33" s="26"/>
      <c r="HMS33" s="26"/>
      <c r="HMU33" s="26"/>
      <c r="HMW33" s="26"/>
      <c r="HMY33" s="26"/>
      <c r="HNA33" s="26"/>
      <c r="HNC33" s="26"/>
      <c r="HNE33" s="26"/>
      <c r="HNG33" s="26"/>
      <c r="HNI33" s="26"/>
      <c r="HNK33" s="26"/>
      <c r="HNM33" s="26"/>
      <c r="HNO33" s="26"/>
      <c r="HNQ33" s="26"/>
      <c r="HNS33" s="26"/>
      <c r="HNU33" s="26"/>
      <c r="HNW33" s="26"/>
      <c r="HNY33" s="26"/>
      <c r="HOA33" s="26"/>
      <c r="HOC33" s="26"/>
      <c r="HOE33" s="26"/>
      <c r="HOG33" s="26"/>
      <c r="HOI33" s="26"/>
      <c r="HOK33" s="26"/>
      <c r="HOM33" s="26"/>
      <c r="HOO33" s="26"/>
      <c r="HOQ33" s="26"/>
      <c r="HOS33" s="26"/>
      <c r="HOU33" s="26"/>
      <c r="HOW33" s="26"/>
      <c r="HOY33" s="26"/>
      <c r="HPA33" s="26"/>
      <c r="HPC33" s="26"/>
      <c r="HPE33" s="26"/>
      <c r="HPG33" s="26"/>
      <c r="HPI33" s="26"/>
      <c r="HPK33" s="26"/>
      <c r="HPM33" s="26"/>
      <c r="HPO33" s="26"/>
      <c r="HPQ33" s="26"/>
      <c r="HPS33" s="26"/>
      <c r="HPU33" s="26"/>
      <c r="HPW33" s="26"/>
      <c r="HPY33" s="26"/>
      <c r="HQA33" s="26"/>
      <c r="HQC33" s="26"/>
      <c r="HQE33" s="26"/>
      <c r="HQG33" s="26"/>
      <c r="HQI33" s="26"/>
      <c r="HQK33" s="26"/>
      <c r="HQM33" s="26"/>
      <c r="HQO33" s="26"/>
      <c r="HQQ33" s="26"/>
      <c r="HQS33" s="26"/>
      <c r="HQU33" s="26"/>
      <c r="HQW33" s="26"/>
      <c r="HQY33" s="26"/>
      <c r="HRA33" s="26"/>
      <c r="HRC33" s="26"/>
      <c r="HRE33" s="26"/>
      <c r="HRG33" s="26"/>
      <c r="HRI33" s="26"/>
      <c r="HRK33" s="26"/>
      <c r="HRM33" s="26"/>
      <c r="HRO33" s="26"/>
      <c r="HRQ33" s="26"/>
      <c r="HRS33" s="26"/>
      <c r="HRU33" s="26"/>
      <c r="HRW33" s="26"/>
      <c r="HRY33" s="26"/>
      <c r="HSA33" s="26"/>
      <c r="HSC33" s="26"/>
      <c r="HSE33" s="26"/>
      <c r="HSG33" s="26"/>
      <c r="HSI33" s="26"/>
      <c r="HSK33" s="26"/>
      <c r="HSM33" s="26"/>
      <c r="HSO33" s="26"/>
      <c r="HSQ33" s="26"/>
      <c r="HSS33" s="26"/>
      <c r="HSU33" s="26"/>
      <c r="HSW33" s="26"/>
      <c r="HSY33" s="26"/>
      <c r="HTA33" s="26"/>
      <c r="HTC33" s="26"/>
      <c r="HTE33" s="26"/>
      <c r="HTG33" s="26"/>
      <c r="HTI33" s="26"/>
      <c r="HTK33" s="26"/>
      <c r="HTM33" s="26"/>
      <c r="HTO33" s="26"/>
      <c r="HTQ33" s="26"/>
      <c r="HTS33" s="26"/>
      <c r="HTU33" s="26"/>
      <c r="HTW33" s="26"/>
      <c r="HTY33" s="26"/>
      <c r="HUA33" s="26"/>
      <c r="HUC33" s="26"/>
      <c r="HUE33" s="26"/>
      <c r="HUG33" s="26"/>
      <c r="HUI33" s="26"/>
      <c r="HUK33" s="26"/>
      <c r="HUM33" s="26"/>
      <c r="HUO33" s="26"/>
      <c r="HUQ33" s="26"/>
      <c r="HUS33" s="26"/>
      <c r="HUU33" s="26"/>
      <c r="HUW33" s="26"/>
      <c r="HUY33" s="26"/>
      <c r="HVA33" s="26"/>
      <c r="HVC33" s="26"/>
      <c r="HVE33" s="26"/>
      <c r="HVG33" s="26"/>
      <c r="HVI33" s="26"/>
      <c r="HVK33" s="26"/>
      <c r="HVM33" s="26"/>
      <c r="HVO33" s="26"/>
      <c r="HVQ33" s="26"/>
      <c r="HVS33" s="26"/>
      <c r="HVU33" s="26"/>
      <c r="HVW33" s="26"/>
      <c r="HVY33" s="26"/>
      <c r="HWA33" s="26"/>
      <c r="HWC33" s="26"/>
      <c r="HWE33" s="26"/>
      <c r="HWG33" s="26"/>
      <c r="HWI33" s="26"/>
      <c r="HWK33" s="26"/>
      <c r="HWM33" s="26"/>
      <c r="HWO33" s="26"/>
      <c r="HWQ33" s="26"/>
      <c r="HWS33" s="26"/>
      <c r="HWU33" s="26"/>
      <c r="HWW33" s="26"/>
      <c r="HWY33" s="26"/>
      <c r="HXA33" s="26"/>
      <c r="HXC33" s="26"/>
      <c r="HXE33" s="26"/>
      <c r="HXG33" s="26"/>
      <c r="HXI33" s="26"/>
      <c r="HXK33" s="26"/>
      <c r="HXM33" s="26"/>
      <c r="HXO33" s="26"/>
      <c r="HXQ33" s="26"/>
      <c r="HXS33" s="26"/>
      <c r="HXU33" s="26"/>
      <c r="HXW33" s="26"/>
      <c r="HXY33" s="26"/>
      <c r="HYA33" s="26"/>
      <c r="HYC33" s="26"/>
      <c r="HYE33" s="26"/>
      <c r="HYG33" s="26"/>
      <c r="HYI33" s="26"/>
      <c r="HYK33" s="26"/>
      <c r="HYM33" s="26"/>
      <c r="HYO33" s="26"/>
      <c r="HYQ33" s="26"/>
      <c r="HYS33" s="26"/>
      <c r="HYU33" s="26"/>
      <c r="HYW33" s="26"/>
      <c r="HYY33" s="26"/>
      <c r="HZA33" s="26"/>
      <c r="HZC33" s="26"/>
      <c r="HZE33" s="26"/>
      <c r="HZG33" s="26"/>
      <c r="HZI33" s="26"/>
      <c r="HZK33" s="26"/>
      <c r="HZM33" s="26"/>
      <c r="HZO33" s="26"/>
      <c r="HZQ33" s="26"/>
      <c r="HZS33" s="26"/>
      <c r="HZU33" s="26"/>
      <c r="HZW33" s="26"/>
      <c r="HZY33" s="26"/>
      <c r="IAA33" s="26"/>
      <c r="IAC33" s="26"/>
      <c r="IAE33" s="26"/>
      <c r="IAG33" s="26"/>
      <c r="IAI33" s="26"/>
      <c r="IAK33" s="26"/>
      <c r="IAM33" s="26"/>
      <c r="IAO33" s="26"/>
      <c r="IAQ33" s="26"/>
      <c r="IAS33" s="26"/>
      <c r="IAU33" s="26"/>
      <c r="IAW33" s="26"/>
      <c r="IAY33" s="26"/>
      <c r="IBA33" s="26"/>
      <c r="IBC33" s="26"/>
      <c r="IBE33" s="26"/>
      <c r="IBG33" s="26"/>
      <c r="IBI33" s="26"/>
      <c r="IBK33" s="26"/>
      <c r="IBM33" s="26"/>
      <c r="IBO33" s="26"/>
      <c r="IBQ33" s="26"/>
      <c r="IBS33" s="26"/>
      <c r="IBU33" s="26"/>
      <c r="IBW33" s="26"/>
      <c r="IBY33" s="26"/>
      <c r="ICA33" s="26"/>
      <c r="ICC33" s="26"/>
      <c r="ICE33" s="26"/>
      <c r="ICG33" s="26"/>
      <c r="ICI33" s="26"/>
      <c r="ICK33" s="26"/>
      <c r="ICM33" s="26"/>
      <c r="ICO33" s="26"/>
      <c r="ICQ33" s="26"/>
      <c r="ICS33" s="26"/>
      <c r="ICU33" s="26"/>
      <c r="ICW33" s="26"/>
      <c r="ICY33" s="26"/>
      <c r="IDA33" s="26"/>
      <c r="IDC33" s="26"/>
      <c r="IDE33" s="26"/>
      <c r="IDG33" s="26"/>
      <c r="IDI33" s="26"/>
      <c r="IDK33" s="26"/>
      <c r="IDM33" s="26"/>
      <c r="IDO33" s="26"/>
      <c r="IDQ33" s="26"/>
      <c r="IDS33" s="26"/>
      <c r="IDU33" s="26"/>
      <c r="IDW33" s="26"/>
      <c r="IDY33" s="26"/>
      <c r="IEA33" s="26"/>
      <c r="IEC33" s="26"/>
      <c r="IEE33" s="26"/>
      <c r="IEG33" s="26"/>
      <c r="IEI33" s="26"/>
      <c r="IEK33" s="26"/>
      <c r="IEM33" s="26"/>
      <c r="IEO33" s="26"/>
      <c r="IEQ33" s="26"/>
      <c r="IES33" s="26"/>
      <c r="IEU33" s="26"/>
      <c r="IEW33" s="26"/>
      <c r="IEY33" s="26"/>
      <c r="IFA33" s="26"/>
      <c r="IFC33" s="26"/>
      <c r="IFE33" s="26"/>
      <c r="IFG33" s="26"/>
      <c r="IFI33" s="26"/>
      <c r="IFK33" s="26"/>
      <c r="IFM33" s="26"/>
      <c r="IFO33" s="26"/>
      <c r="IFQ33" s="26"/>
      <c r="IFS33" s="26"/>
      <c r="IFU33" s="26"/>
      <c r="IFW33" s="26"/>
      <c r="IFY33" s="26"/>
      <c r="IGA33" s="26"/>
      <c r="IGC33" s="26"/>
      <c r="IGE33" s="26"/>
      <c r="IGG33" s="26"/>
      <c r="IGI33" s="26"/>
      <c r="IGK33" s="26"/>
      <c r="IGM33" s="26"/>
      <c r="IGO33" s="26"/>
      <c r="IGQ33" s="26"/>
      <c r="IGS33" s="26"/>
      <c r="IGU33" s="26"/>
      <c r="IGW33" s="26"/>
      <c r="IGY33" s="26"/>
      <c r="IHA33" s="26"/>
      <c r="IHC33" s="26"/>
      <c r="IHE33" s="26"/>
      <c r="IHG33" s="26"/>
      <c r="IHI33" s="26"/>
      <c r="IHK33" s="26"/>
      <c r="IHM33" s="26"/>
      <c r="IHO33" s="26"/>
      <c r="IHQ33" s="26"/>
      <c r="IHS33" s="26"/>
      <c r="IHU33" s="26"/>
      <c r="IHW33" s="26"/>
      <c r="IHY33" s="26"/>
      <c r="IIA33" s="26"/>
      <c r="IIC33" s="26"/>
      <c r="IIE33" s="26"/>
      <c r="IIG33" s="26"/>
      <c r="III33" s="26"/>
      <c r="IIK33" s="26"/>
      <c r="IIM33" s="26"/>
      <c r="IIO33" s="26"/>
      <c r="IIQ33" s="26"/>
      <c r="IIS33" s="26"/>
      <c r="IIU33" s="26"/>
      <c r="IIW33" s="26"/>
      <c r="IIY33" s="26"/>
      <c r="IJA33" s="26"/>
      <c r="IJC33" s="26"/>
      <c r="IJE33" s="26"/>
      <c r="IJG33" s="26"/>
      <c r="IJI33" s="26"/>
      <c r="IJK33" s="26"/>
      <c r="IJM33" s="26"/>
      <c r="IJO33" s="26"/>
      <c r="IJQ33" s="26"/>
      <c r="IJS33" s="26"/>
      <c r="IJU33" s="26"/>
      <c r="IJW33" s="26"/>
      <c r="IJY33" s="26"/>
      <c r="IKA33" s="26"/>
      <c r="IKC33" s="26"/>
      <c r="IKE33" s="26"/>
      <c r="IKG33" s="26"/>
      <c r="IKI33" s="26"/>
      <c r="IKK33" s="26"/>
      <c r="IKM33" s="26"/>
      <c r="IKO33" s="26"/>
      <c r="IKQ33" s="26"/>
      <c r="IKS33" s="26"/>
      <c r="IKU33" s="26"/>
      <c r="IKW33" s="26"/>
      <c r="IKY33" s="26"/>
      <c r="ILA33" s="26"/>
      <c r="ILC33" s="26"/>
      <c r="ILE33" s="26"/>
      <c r="ILG33" s="26"/>
      <c r="ILI33" s="26"/>
      <c r="ILK33" s="26"/>
      <c r="ILM33" s="26"/>
      <c r="ILO33" s="26"/>
      <c r="ILQ33" s="26"/>
      <c r="ILS33" s="26"/>
      <c r="ILU33" s="26"/>
      <c r="ILW33" s="26"/>
      <c r="ILY33" s="26"/>
      <c r="IMA33" s="26"/>
      <c r="IMC33" s="26"/>
      <c r="IME33" s="26"/>
      <c r="IMG33" s="26"/>
      <c r="IMI33" s="26"/>
      <c r="IMK33" s="26"/>
      <c r="IMM33" s="26"/>
      <c r="IMO33" s="26"/>
      <c r="IMQ33" s="26"/>
      <c r="IMS33" s="26"/>
      <c r="IMU33" s="26"/>
      <c r="IMW33" s="26"/>
      <c r="IMY33" s="26"/>
      <c r="INA33" s="26"/>
      <c r="INC33" s="26"/>
      <c r="INE33" s="26"/>
      <c r="ING33" s="26"/>
      <c r="INI33" s="26"/>
      <c r="INK33" s="26"/>
      <c r="INM33" s="26"/>
      <c r="INO33" s="26"/>
      <c r="INQ33" s="26"/>
      <c r="INS33" s="26"/>
      <c r="INU33" s="26"/>
      <c r="INW33" s="26"/>
      <c r="INY33" s="26"/>
      <c r="IOA33" s="26"/>
      <c r="IOC33" s="26"/>
      <c r="IOE33" s="26"/>
      <c r="IOG33" s="26"/>
      <c r="IOI33" s="26"/>
      <c r="IOK33" s="26"/>
      <c r="IOM33" s="26"/>
      <c r="IOO33" s="26"/>
      <c r="IOQ33" s="26"/>
      <c r="IOS33" s="26"/>
      <c r="IOU33" s="26"/>
      <c r="IOW33" s="26"/>
      <c r="IOY33" s="26"/>
      <c r="IPA33" s="26"/>
      <c r="IPC33" s="26"/>
      <c r="IPE33" s="26"/>
      <c r="IPG33" s="26"/>
      <c r="IPI33" s="26"/>
      <c r="IPK33" s="26"/>
      <c r="IPM33" s="26"/>
      <c r="IPO33" s="26"/>
      <c r="IPQ33" s="26"/>
      <c r="IPS33" s="26"/>
      <c r="IPU33" s="26"/>
      <c r="IPW33" s="26"/>
      <c r="IPY33" s="26"/>
      <c r="IQA33" s="26"/>
      <c r="IQC33" s="26"/>
      <c r="IQE33" s="26"/>
      <c r="IQG33" s="26"/>
      <c r="IQI33" s="26"/>
      <c r="IQK33" s="26"/>
      <c r="IQM33" s="26"/>
      <c r="IQO33" s="26"/>
      <c r="IQQ33" s="26"/>
      <c r="IQS33" s="26"/>
      <c r="IQU33" s="26"/>
      <c r="IQW33" s="26"/>
      <c r="IQY33" s="26"/>
      <c r="IRA33" s="26"/>
      <c r="IRC33" s="26"/>
      <c r="IRE33" s="26"/>
      <c r="IRG33" s="26"/>
      <c r="IRI33" s="26"/>
      <c r="IRK33" s="26"/>
      <c r="IRM33" s="26"/>
      <c r="IRO33" s="26"/>
      <c r="IRQ33" s="26"/>
      <c r="IRS33" s="26"/>
      <c r="IRU33" s="26"/>
      <c r="IRW33" s="26"/>
      <c r="IRY33" s="26"/>
      <c r="ISA33" s="26"/>
      <c r="ISC33" s="26"/>
      <c r="ISE33" s="26"/>
      <c r="ISG33" s="26"/>
      <c r="ISI33" s="26"/>
      <c r="ISK33" s="26"/>
      <c r="ISM33" s="26"/>
      <c r="ISO33" s="26"/>
      <c r="ISQ33" s="26"/>
      <c r="ISS33" s="26"/>
      <c r="ISU33" s="26"/>
      <c r="ISW33" s="26"/>
      <c r="ISY33" s="26"/>
      <c r="ITA33" s="26"/>
      <c r="ITC33" s="26"/>
      <c r="ITE33" s="26"/>
      <c r="ITG33" s="26"/>
      <c r="ITI33" s="26"/>
      <c r="ITK33" s="26"/>
      <c r="ITM33" s="26"/>
      <c r="ITO33" s="26"/>
      <c r="ITQ33" s="26"/>
      <c r="ITS33" s="26"/>
      <c r="ITU33" s="26"/>
      <c r="ITW33" s="26"/>
      <c r="ITY33" s="26"/>
      <c r="IUA33" s="26"/>
      <c r="IUC33" s="26"/>
      <c r="IUE33" s="26"/>
      <c r="IUG33" s="26"/>
      <c r="IUI33" s="26"/>
      <c r="IUK33" s="26"/>
      <c r="IUM33" s="26"/>
      <c r="IUO33" s="26"/>
      <c r="IUQ33" s="26"/>
      <c r="IUS33" s="26"/>
      <c r="IUU33" s="26"/>
      <c r="IUW33" s="26"/>
      <c r="IUY33" s="26"/>
      <c r="IVA33" s="26"/>
      <c r="IVC33" s="26"/>
      <c r="IVE33" s="26"/>
      <c r="IVG33" s="26"/>
      <c r="IVI33" s="26"/>
      <c r="IVK33" s="26"/>
      <c r="IVM33" s="26"/>
      <c r="IVO33" s="26"/>
      <c r="IVQ33" s="26"/>
      <c r="IVS33" s="26"/>
      <c r="IVU33" s="26"/>
      <c r="IVW33" s="26"/>
      <c r="IVY33" s="26"/>
      <c r="IWA33" s="26"/>
      <c r="IWC33" s="26"/>
      <c r="IWE33" s="26"/>
      <c r="IWG33" s="26"/>
      <c r="IWI33" s="26"/>
      <c r="IWK33" s="26"/>
      <c r="IWM33" s="26"/>
      <c r="IWO33" s="26"/>
      <c r="IWQ33" s="26"/>
      <c r="IWS33" s="26"/>
      <c r="IWU33" s="26"/>
      <c r="IWW33" s="26"/>
      <c r="IWY33" s="26"/>
      <c r="IXA33" s="26"/>
      <c r="IXC33" s="26"/>
      <c r="IXE33" s="26"/>
      <c r="IXG33" s="26"/>
      <c r="IXI33" s="26"/>
      <c r="IXK33" s="26"/>
      <c r="IXM33" s="26"/>
      <c r="IXO33" s="26"/>
      <c r="IXQ33" s="26"/>
      <c r="IXS33" s="26"/>
      <c r="IXU33" s="26"/>
      <c r="IXW33" s="26"/>
      <c r="IXY33" s="26"/>
      <c r="IYA33" s="26"/>
      <c r="IYC33" s="26"/>
      <c r="IYE33" s="26"/>
      <c r="IYG33" s="26"/>
      <c r="IYI33" s="26"/>
      <c r="IYK33" s="26"/>
      <c r="IYM33" s="26"/>
      <c r="IYO33" s="26"/>
      <c r="IYQ33" s="26"/>
      <c r="IYS33" s="26"/>
      <c r="IYU33" s="26"/>
      <c r="IYW33" s="26"/>
      <c r="IYY33" s="26"/>
      <c r="IZA33" s="26"/>
      <c r="IZC33" s="26"/>
      <c r="IZE33" s="26"/>
      <c r="IZG33" s="26"/>
      <c r="IZI33" s="26"/>
      <c r="IZK33" s="26"/>
      <c r="IZM33" s="26"/>
      <c r="IZO33" s="26"/>
      <c r="IZQ33" s="26"/>
      <c r="IZS33" s="26"/>
      <c r="IZU33" s="26"/>
      <c r="IZW33" s="26"/>
      <c r="IZY33" s="26"/>
      <c r="JAA33" s="26"/>
      <c r="JAC33" s="26"/>
      <c r="JAE33" s="26"/>
      <c r="JAG33" s="26"/>
      <c r="JAI33" s="26"/>
      <c r="JAK33" s="26"/>
      <c r="JAM33" s="26"/>
      <c r="JAO33" s="26"/>
      <c r="JAQ33" s="26"/>
      <c r="JAS33" s="26"/>
      <c r="JAU33" s="26"/>
      <c r="JAW33" s="26"/>
      <c r="JAY33" s="26"/>
      <c r="JBA33" s="26"/>
      <c r="JBC33" s="26"/>
      <c r="JBE33" s="26"/>
      <c r="JBG33" s="26"/>
      <c r="JBI33" s="26"/>
      <c r="JBK33" s="26"/>
      <c r="JBM33" s="26"/>
      <c r="JBO33" s="26"/>
      <c r="JBQ33" s="26"/>
      <c r="JBS33" s="26"/>
      <c r="JBU33" s="26"/>
      <c r="JBW33" s="26"/>
      <c r="JBY33" s="26"/>
      <c r="JCA33" s="26"/>
      <c r="JCC33" s="26"/>
      <c r="JCE33" s="26"/>
      <c r="JCG33" s="26"/>
      <c r="JCI33" s="26"/>
      <c r="JCK33" s="26"/>
      <c r="JCM33" s="26"/>
      <c r="JCO33" s="26"/>
      <c r="JCQ33" s="26"/>
      <c r="JCS33" s="26"/>
      <c r="JCU33" s="26"/>
      <c r="JCW33" s="26"/>
      <c r="JCY33" s="26"/>
      <c r="JDA33" s="26"/>
      <c r="JDC33" s="26"/>
      <c r="JDE33" s="26"/>
      <c r="JDG33" s="26"/>
      <c r="JDI33" s="26"/>
      <c r="JDK33" s="26"/>
      <c r="JDM33" s="26"/>
      <c r="JDO33" s="26"/>
      <c r="JDQ33" s="26"/>
      <c r="JDS33" s="26"/>
      <c r="JDU33" s="26"/>
      <c r="JDW33" s="26"/>
      <c r="JDY33" s="26"/>
      <c r="JEA33" s="26"/>
      <c r="JEC33" s="26"/>
      <c r="JEE33" s="26"/>
      <c r="JEG33" s="26"/>
      <c r="JEI33" s="26"/>
      <c r="JEK33" s="26"/>
      <c r="JEM33" s="26"/>
      <c r="JEO33" s="26"/>
      <c r="JEQ33" s="26"/>
      <c r="JES33" s="26"/>
      <c r="JEU33" s="26"/>
      <c r="JEW33" s="26"/>
      <c r="JEY33" s="26"/>
      <c r="JFA33" s="26"/>
      <c r="JFC33" s="26"/>
      <c r="JFE33" s="26"/>
      <c r="JFG33" s="26"/>
      <c r="JFI33" s="26"/>
      <c r="JFK33" s="26"/>
      <c r="JFM33" s="26"/>
      <c r="JFO33" s="26"/>
      <c r="JFQ33" s="26"/>
      <c r="JFS33" s="26"/>
      <c r="JFU33" s="26"/>
      <c r="JFW33" s="26"/>
      <c r="JFY33" s="26"/>
      <c r="JGA33" s="26"/>
      <c r="JGC33" s="26"/>
      <c r="JGE33" s="26"/>
      <c r="JGG33" s="26"/>
      <c r="JGI33" s="26"/>
      <c r="JGK33" s="26"/>
      <c r="JGM33" s="26"/>
      <c r="JGO33" s="26"/>
      <c r="JGQ33" s="26"/>
      <c r="JGS33" s="26"/>
      <c r="JGU33" s="26"/>
      <c r="JGW33" s="26"/>
      <c r="JGY33" s="26"/>
      <c r="JHA33" s="26"/>
      <c r="JHC33" s="26"/>
      <c r="JHE33" s="26"/>
      <c r="JHG33" s="26"/>
      <c r="JHI33" s="26"/>
      <c r="JHK33" s="26"/>
      <c r="JHM33" s="26"/>
      <c r="JHO33" s="26"/>
      <c r="JHQ33" s="26"/>
      <c r="JHS33" s="26"/>
      <c r="JHU33" s="26"/>
      <c r="JHW33" s="26"/>
      <c r="JHY33" s="26"/>
      <c r="JIA33" s="26"/>
      <c r="JIC33" s="26"/>
      <c r="JIE33" s="26"/>
      <c r="JIG33" s="26"/>
      <c r="JII33" s="26"/>
      <c r="JIK33" s="26"/>
      <c r="JIM33" s="26"/>
      <c r="JIO33" s="26"/>
      <c r="JIQ33" s="26"/>
      <c r="JIS33" s="26"/>
      <c r="JIU33" s="26"/>
      <c r="JIW33" s="26"/>
      <c r="JIY33" s="26"/>
      <c r="JJA33" s="26"/>
      <c r="JJC33" s="26"/>
      <c r="JJE33" s="26"/>
      <c r="JJG33" s="26"/>
      <c r="JJI33" s="26"/>
      <c r="JJK33" s="26"/>
      <c r="JJM33" s="26"/>
      <c r="JJO33" s="26"/>
      <c r="JJQ33" s="26"/>
      <c r="JJS33" s="26"/>
      <c r="JJU33" s="26"/>
      <c r="JJW33" s="26"/>
      <c r="JJY33" s="26"/>
      <c r="JKA33" s="26"/>
      <c r="JKC33" s="26"/>
      <c r="JKE33" s="26"/>
      <c r="JKG33" s="26"/>
      <c r="JKI33" s="26"/>
      <c r="JKK33" s="26"/>
      <c r="JKM33" s="26"/>
      <c r="JKO33" s="26"/>
      <c r="JKQ33" s="26"/>
      <c r="JKS33" s="26"/>
      <c r="JKU33" s="26"/>
      <c r="JKW33" s="26"/>
      <c r="JKY33" s="26"/>
      <c r="JLA33" s="26"/>
      <c r="JLC33" s="26"/>
      <c r="JLE33" s="26"/>
      <c r="JLG33" s="26"/>
      <c r="JLI33" s="26"/>
      <c r="JLK33" s="26"/>
      <c r="JLM33" s="26"/>
      <c r="JLO33" s="26"/>
      <c r="JLQ33" s="26"/>
      <c r="JLS33" s="26"/>
      <c r="JLU33" s="26"/>
      <c r="JLW33" s="26"/>
      <c r="JLY33" s="26"/>
      <c r="JMA33" s="26"/>
      <c r="JMC33" s="26"/>
      <c r="JME33" s="26"/>
      <c r="JMG33" s="26"/>
      <c r="JMI33" s="26"/>
      <c r="JMK33" s="26"/>
      <c r="JMM33" s="26"/>
      <c r="JMO33" s="26"/>
      <c r="JMQ33" s="26"/>
      <c r="JMS33" s="26"/>
      <c r="JMU33" s="26"/>
      <c r="JMW33" s="26"/>
      <c r="JMY33" s="26"/>
      <c r="JNA33" s="26"/>
      <c r="JNC33" s="26"/>
      <c r="JNE33" s="26"/>
      <c r="JNG33" s="26"/>
      <c r="JNI33" s="26"/>
      <c r="JNK33" s="26"/>
      <c r="JNM33" s="26"/>
      <c r="JNO33" s="26"/>
      <c r="JNQ33" s="26"/>
      <c r="JNS33" s="26"/>
      <c r="JNU33" s="26"/>
      <c r="JNW33" s="26"/>
      <c r="JNY33" s="26"/>
      <c r="JOA33" s="26"/>
      <c r="JOC33" s="26"/>
      <c r="JOE33" s="26"/>
      <c r="JOG33" s="26"/>
      <c r="JOI33" s="26"/>
      <c r="JOK33" s="26"/>
      <c r="JOM33" s="26"/>
      <c r="JOO33" s="26"/>
      <c r="JOQ33" s="26"/>
      <c r="JOS33" s="26"/>
      <c r="JOU33" s="26"/>
      <c r="JOW33" s="26"/>
      <c r="JOY33" s="26"/>
      <c r="JPA33" s="26"/>
      <c r="JPC33" s="26"/>
      <c r="JPE33" s="26"/>
      <c r="JPG33" s="26"/>
      <c r="JPI33" s="26"/>
      <c r="JPK33" s="26"/>
      <c r="JPM33" s="26"/>
      <c r="JPO33" s="26"/>
      <c r="JPQ33" s="26"/>
      <c r="JPS33" s="26"/>
      <c r="JPU33" s="26"/>
      <c r="JPW33" s="26"/>
      <c r="JPY33" s="26"/>
      <c r="JQA33" s="26"/>
      <c r="JQC33" s="26"/>
      <c r="JQE33" s="26"/>
      <c r="JQG33" s="26"/>
      <c r="JQI33" s="26"/>
      <c r="JQK33" s="26"/>
      <c r="JQM33" s="26"/>
      <c r="JQO33" s="26"/>
      <c r="JQQ33" s="26"/>
      <c r="JQS33" s="26"/>
      <c r="JQU33" s="26"/>
      <c r="JQW33" s="26"/>
      <c r="JQY33" s="26"/>
      <c r="JRA33" s="26"/>
      <c r="JRC33" s="26"/>
      <c r="JRE33" s="26"/>
      <c r="JRG33" s="26"/>
      <c r="JRI33" s="26"/>
      <c r="JRK33" s="26"/>
      <c r="JRM33" s="26"/>
      <c r="JRO33" s="26"/>
      <c r="JRQ33" s="26"/>
      <c r="JRS33" s="26"/>
      <c r="JRU33" s="26"/>
      <c r="JRW33" s="26"/>
      <c r="JRY33" s="26"/>
      <c r="JSA33" s="26"/>
      <c r="JSC33" s="26"/>
      <c r="JSE33" s="26"/>
      <c r="JSG33" s="26"/>
      <c r="JSI33" s="26"/>
      <c r="JSK33" s="26"/>
      <c r="JSM33" s="26"/>
      <c r="JSO33" s="26"/>
      <c r="JSQ33" s="26"/>
      <c r="JSS33" s="26"/>
      <c r="JSU33" s="26"/>
      <c r="JSW33" s="26"/>
      <c r="JSY33" s="26"/>
      <c r="JTA33" s="26"/>
      <c r="JTC33" s="26"/>
      <c r="JTE33" s="26"/>
      <c r="JTG33" s="26"/>
      <c r="JTI33" s="26"/>
      <c r="JTK33" s="26"/>
      <c r="JTM33" s="26"/>
      <c r="JTO33" s="26"/>
      <c r="JTQ33" s="26"/>
      <c r="JTS33" s="26"/>
      <c r="JTU33" s="26"/>
      <c r="JTW33" s="26"/>
      <c r="JTY33" s="26"/>
      <c r="JUA33" s="26"/>
      <c r="JUC33" s="26"/>
      <c r="JUE33" s="26"/>
      <c r="JUG33" s="26"/>
      <c r="JUI33" s="26"/>
      <c r="JUK33" s="26"/>
      <c r="JUM33" s="26"/>
      <c r="JUO33" s="26"/>
      <c r="JUQ33" s="26"/>
      <c r="JUS33" s="26"/>
      <c r="JUU33" s="26"/>
      <c r="JUW33" s="26"/>
      <c r="JUY33" s="26"/>
      <c r="JVA33" s="26"/>
      <c r="JVC33" s="26"/>
      <c r="JVE33" s="26"/>
      <c r="JVG33" s="26"/>
      <c r="JVI33" s="26"/>
      <c r="JVK33" s="26"/>
      <c r="JVM33" s="26"/>
      <c r="JVO33" s="26"/>
      <c r="JVQ33" s="26"/>
      <c r="JVS33" s="26"/>
      <c r="JVU33" s="26"/>
      <c r="JVW33" s="26"/>
      <c r="JVY33" s="26"/>
      <c r="JWA33" s="26"/>
      <c r="JWC33" s="26"/>
      <c r="JWE33" s="26"/>
      <c r="JWG33" s="26"/>
      <c r="JWI33" s="26"/>
      <c r="JWK33" s="26"/>
      <c r="JWM33" s="26"/>
      <c r="JWO33" s="26"/>
      <c r="JWQ33" s="26"/>
      <c r="JWS33" s="26"/>
      <c r="JWU33" s="26"/>
      <c r="JWW33" s="26"/>
      <c r="JWY33" s="26"/>
      <c r="JXA33" s="26"/>
      <c r="JXC33" s="26"/>
      <c r="JXE33" s="26"/>
      <c r="JXG33" s="26"/>
      <c r="JXI33" s="26"/>
      <c r="JXK33" s="26"/>
      <c r="JXM33" s="26"/>
      <c r="JXO33" s="26"/>
      <c r="JXQ33" s="26"/>
      <c r="JXS33" s="26"/>
      <c r="JXU33" s="26"/>
      <c r="JXW33" s="26"/>
      <c r="JXY33" s="26"/>
      <c r="JYA33" s="26"/>
      <c r="JYC33" s="26"/>
      <c r="JYE33" s="26"/>
      <c r="JYG33" s="26"/>
      <c r="JYI33" s="26"/>
      <c r="JYK33" s="26"/>
      <c r="JYM33" s="26"/>
      <c r="JYO33" s="26"/>
      <c r="JYQ33" s="26"/>
      <c r="JYS33" s="26"/>
      <c r="JYU33" s="26"/>
      <c r="JYW33" s="26"/>
      <c r="JYY33" s="26"/>
      <c r="JZA33" s="26"/>
      <c r="JZC33" s="26"/>
      <c r="JZE33" s="26"/>
      <c r="JZG33" s="26"/>
      <c r="JZI33" s="26"/>
      <c r="JZK33" s="26"/>
      <c r="JZM33" s="26"/>
      <c r="JZO33" s="26"/>
      <c r="JZQ33" s="26"/>
      <c r="JZS33" s="26"/>
      <c r="JZU33" s="26"/>
      <c r="JZW33" s="26"/>
      <c r="JZY33" s="26"/>
      <c r="KAA33" s="26"/>
      <c r="KAC33" s="26"/>
      <c r="KAE33" s="26"/>
      <c r="KAG33" s="26"/>
      <c r="KAI33" s="26"/>
      <c r="KAK33" s="26"/>
      <c r="KAM33" s="26"/>
      <c r="KAO33" s="26"/>
      <c r="KAQ33" s="26"/>
      <c r="KAS33" s="26"/>
      <c r="KAU33" s="26"/>
      <c r="KAW33" s="26"/>
      <c r="KAY33" s="26"/>
      <c r="KBA33" s="26"/>
      <c r="KBC33" s="26"/>
      <c r="KBE33" s="26"/>
      <c r="KBG33" s="26"/>
      <c r="KBI33" s="26"/>
      <c r="KBK33" s="26"/>
      <c r="KBM33" s="26"/>
      <c r="KBO33" s="26"/>
      <c r="KBQ33" s="26"/>
      <c r="KBS33" s="26"/>
      <c r="KBU33" s="26"/>
      <c r="KBW33" s="26"/>
      <c r="KBY33" s="26"/>
      <c r="KCA33" s="26"/>
      <c r="KCC33" s="26"/>
      <c r="KCE33" s="26"/>
      <c r="KCG33" s="26"/>
      <c r="KCI33" s="26"/>
      <c r="KCK33" s="26"/>
      <c r="KCM33" s="26"/>
      <c r="KCO33" s="26"/>
      <c r="KCQ33" s="26"/>
      <c r="KCS33" s="26"/>
      <c r="KCU33" s="26"/>
      <c r="KCW33" s="26"/>
      <c r="KCY33" s="26"/>
      <c r="KDA33" s="26"/>
      <c r="KDC33" s="26"/>
      <c r="KDE33" s="26"/>
      <c r="KDG33" s="26"/>
      <c r="KDI33" s="26"/>
      <c r="KDK33" s="26"/>
      <c r="KDM33" s="26"/>
      <c r="KDO33" s="26"/>
      <c r="KDQ33" s="26"/>
      <c r="KDS33" s="26"/>
      <c r="KDU33" s="26"/>
      <c r="KDW33" s="26"/>
      <c r="KDY33" s="26"/>
      <c r="KEA33" s="26"/>
      <c r="KEC33" s="26"/>
      <c r="KEE33" s="26"/>
      <c r="KEG33" s="26"/>
      <c r="KEI33" s="26"/>
      <c r="KEK33" s="26"/>
      <c r="KEM33" s="26"/>
      <c r="KEO33" s="26"/>
      <c r="KEQ33" s="26"/>
      <c r="KES33" s="26"/>
      <c r="KEU33" s="26"/>
      <c r="KEW33" s="26"/>
      <c r="KEY33" s="26"/>
      <c r="KFA33" s="26"/>
      <c r="KFC33" s="26"/>
      <c r="KFE33" s="26"/>
      <c r="KFG33" s="26"/>
      <c r="KFI33" s="26"/>
      <c r="KFK33" s="26"/>
      <c r="KFM33" s="26"/>
      <c r="KFO33" s="26"/>
      <c r="KFQ33" s="26"/>
      <c r="KFS33" s="26"/>
      <c r="KFU33" s="26"/>
      <c r="KFW33" s="26"/>
      <c r="KFY33" s="26"/>
      <c r="KGA33" s="26"/>
      <c r="KGC33" s="26"/>
      <c r="KGE33" s="26"/>
      <c r="KGG33" s="26"/>
      <c r="KGI33" s="26"/>
      <c r="KGK33" s="26"/>
      <c r="KGM33" s="26"/>
      <c r="KGO33" s="26"/>
      <c r="KGQ33" s="26"/>
      <c r="KGS33" s="26"/>
      <c r="KGU33" s="26"/>
      <c r="KGW33" s="26"/>
      <c r="KGY33" s="26"/>
      <c r="KHA33" s="26"/>
      <c r="KHC33" s="26"/>
      <c r="KHE33" s="26"/>
      <c r="KHG33" s="26"/>
      <c r="KHI33" s="26"/>
      <c r="KHK33" s="26"/>
      <c r="KHM33" s="26"/>
      <c r="KHO33" s="26"/>
      <c r="KHQ33" s="26"/>
      <c r="KHS33" s="26"/>
      <c r="KHU33" s="26"/>
      <c r="KHW33" s="26"/>
      <c r="KHY33" s="26"/>
      <c r="KIA33" s="26"/>
      <c r="KIC33" s="26"/>
      <c r="KIE33" s="26"/>
      <c r="KIG33" s="26"/>
      <c r="KII33" s="26"/>
      <c r="KIK33" s="26"/>
      <c r="KIM33" s="26"/>
      <c r="KIO33" s="26"/>
      <c r="KIQ33" s="26"/>
      <c r="KIS33" s="26"/>
      <c r="KIU33" s="26"/>
      <c r="KIW33" s="26"/>
      <c r="KIY33" s="26"/>
      <c r="KJA33" s="26"/>
      <c r="KJC33" s="26"/>
      <c r="KJE33" s="26"/>
      <c r="KJG33" s="26"/>
      <c r="KJI33" s="26"/>
      <c r="KJK33" s="26"/>
      <c r="KJM33" s="26"/>
      <c r="KJO33" s="26"/>
      <c r="KJQ33" s="26"/>
      <c r="KJS33" s="26"/>
      <c r="KJU33" s="26"/>
      <c r="KJW33" s="26"/>
      <c r="KJY33" s="26"/>
      <c r="KKA33" s="26"/>
      <c r="KKC33" s="26"/>
      <c r="KKE33" s="26"/>
      <c r="KKG33" s="26"/>
      <c r="KKI33" s="26"/>
      <c r="KKK33" s="26"/>
      <c r="KKM33" s="26"/>
      <c r="KKO33" s="26"/>
      <c r="KKQ33" s="26"/>
      <c r="KKS33" s="26"/>
      <c r="KKU33" s="26"/>
      <c r="KKW33" s="26"/>
      <c r="KKY33" s="26"/>
      <c r="KLA33" s="26"/>
      <c r="KLC33" s="26"/>
      <c r="KLE33" s="26"/>
      <c r="KLG33" s="26"/>
      <c r="KLI33" s="26"/>
      <c r="KLK33" s="26"/>
      <c r="KLM33" s="26"/>
      <c r="KLO33" s="26"/>
      <c r="KLQ33" s="26"/>
      <c r="KLS33" s="26"/>
      <c r="KLU33" s="26"/>
      <c r="KLW33" s="26"/>
      <c r="KLY33" s="26"/>
      <c r="KMA33" s="26"/>
      <c r="KMC33" s="26"/>
      <c r="KME33" s="26"/>
      <c r="KMG33" s="26"/>
      <c r="KMI33" s="26"/>
      <c r="KMK33" s="26"/>
      <c r="KMM33" s="26"/>
      <c r="KMO33" s="26"/>
      <c r="KMQ33" s="26"/>
      <c r="KMS33" s="26"/>
      <c r="KMU33" s="26"/>
      <c r="KMW33" s="26"/>
      <c r="KMY33" s="26"/>
      <c r="KNA33" s="26"/>
      <c r="KNC33" s="26"/>
      <c r="KNE33" s="26"/>
      <c r="KNG33" s="26"/>
      <c r="KNI33" s="26"/>
      <c r="KNK33" s="26"/>
      <c r="KNM33" s="26"/>
      <c r="KNO33" s="26"/>
      <c r="KNQ33" s="26"/>
      <c r="KNS33" s="26"/>
      <c r="KNU33" s="26"/>
      <c r="KNW33" s="26"/>
      <c r="KNY33" s="26"/>
      <c r="KOA33" s="26"/>
      <c r="KOC33" s="26"/>
      <c r="KOE33" s="26"/>
      <c r="KOG33" s="26"/>
      <c r="KOI33" s="26"/>
      <c r="KOK33" s="26"/>
      <c r="KOM33" s="26"/>
      <c r="KOO33" s="26"/>
      <c r="KOQ33" s="26"/>
      <c r="KOS33" s="26"/>
      <c r="KOU33" s="26"/>
      <c r="KOW33" s="26"/>
      <c r="KOY33" s="26"/>
      <c r="KPA33" s="26"/>
      <c r="KPC33" s="26"/>
      <c r="KPE33" s="26"/>
      <c r="KPG33" s="26"/>
      <c r="KPI33" s="26"/>
      <c r="KPK33" s="26"/>
      <c r="KPM33" s="26"/>
      <c r="KPO33" s="26"/>
      <c r="KPQ33" s="26"/>
      <c r="KPS33" s="26"/>
      <c r="KPU33" s="26"/>
      <c r="KPW33" s="26"/>
      <c r="KPY33" s="26"/>
      <c r="KQA33" s="26"/>
      <c r="KQC33" s="26"/>
      <c r="KQE33" s="26"/>
      <c r="KQG33" s="26"/>
      <c r="KQI33" s="26"/>
      <c r="KQK33" s="26"/>
      <c r="KQM33" s="26"/>
      <c r="KQO33" s="26"/>
      <c r="KQQ33" s="26"/>
      <c r="KQS33" s="26"/>
      <c r="KQU33" s="26"/>
      <c r="KQW33" s="26"/>
      <c r="KQY33" s="26"/>
      <c r="KRA33" s="26"/>
      <c r="KRC33" s="26"/>
      <c r="KRE33" s="26"/>
      <c r="KRG33" s="26"/>
      <c r="KRI33" s="26"/>
      <c r="KRK33" s="26"/>
      <c r="KRM33" s="26"/>
      <c r="KRO33" s="26"/>
      <c r="KRQ33" s="26"/>
      <c r="KRS33" s="26"/>
      <c r="KRU33" s="26"/>
      <c r="KRW33" s="26"/>
      <c r="KRY33" s="26"/>
      <c r="KSA33" s="26"/>
      <c r="KSC33" s="26"/>
      <c r="KSE33" s="26"/>
      <c r="KSG33" s="26"/>
      <c r="KSI33" s="26"/>
      <c r="KSK33" s="26"/>
      <c r="KSM33" s="26"/>
      <c r="KSO33" s="26"/>
      <c r="KSQ33" s="26"/>
      <c r="KSS33" s="26"/>
      <c r="KSU33" s="26"/>
      <c r="KSW33" s="26"/>
      <c r="KSY33" s="26"/>
      <c r="KTA33" s="26"/>
      <c r="KTC33" s="26"/>
      <c r="KTE33" s="26"/>
      <c r="KTG33" s="26"/>
      <c r="KTI33" s="26"/>
      <c r="KTK33" s="26"/>
      <c r="KTM33" s="26"/>
      <c r="KTO33" s="26"/>
      <c r="KTQ33" s="26"/>
      <c r="KTS33" s="26"/>
      <c r="KTU33" s="26"/>
      <c r="KTW33" s="26"/>
      <c r="KTY33" s="26"/>
      <c r="KUA33" s="26"/>
      <c r="KUC33" s="26"/>
      <c r="KUE33" s="26"/>
      <c r="KUG33" s="26"/>
      <c r="KUI33" s="26"/>
      <c r="KUK33" s="26"/>
      <c r="KUM33" s="26"/>
      <c r="KUO33" s="26"/>
      <c r="KUQ33" s="26"/>
      <c r="KUS33" s="26"/>
      <c r="KUU33" s="26"/>
      <c r="KUW33" s="26"/>
      <c r="KUY33" s="26"/>
      <c r="KVA33" s="26"/>
      <c r="KVC33" s="26"/>
      <c r="KVE33" s="26"/>
      <c r="KVG33" s="26"/>
      <c r="KVI33" s="26"/>
      <c r="KVK33" s="26"/>
      <c r="KVM33" s="26"/>
      <c r="KVO33" s="26"/>
      <c r="KVQ33" s="26"/>
      <c r="KVS33" s="26"/>
      <c r="KVU33" s="26"/>
      <c r="KVW33" s="26"/>
      <c r="KVY33" s="26"/>
      <c r="KWA33" s="26"/>
      <c r="KWC33" s="26"/>
      <c r="KWE33" s="26"/>
      <c r="KWG33" s="26"/>
      <c r="KWI33" s="26"/>
      <c r="KWK33" s="26"/>
      <c r="KWM33" s="26"/>
      <c r="KWO33" s="26"/>
      <c r="KWQ33" s="26"/>
      <c r="KWS33" s="26"/>
      <c r="KWU33" s="26"/>
      <c r="KWW33" s="26"/>
      <c r="KWY33" s="26"/>
      <c r="KXA33" s="26"/>
      <c r="KXC33" s="26"/>
      <c r="KXE33" s="26"/>
      <c r="KXG33" s="26"/>
      <c r="KXI33" s="26"/>
      <c r="KXK33" s="26"/>
      <c r="KXM33" s="26"/>
      <c r="KXO33" s="26"/>
      <c r="KXQ33" s="26"/>
      <c r="KXS33" s="26"/>
      <c r="KXU33" s="26"/>
      <c r="KXW33" s="26"/>
      <c r="KXY33" s="26"/>
      <c r="KYA33" s="26"/>
      <c r="KYC33" s="26"/>
      <c r="KYE33" s="26"/>
      <c r="KYG33" s="26"/>
      <c r="KYI33" s="26"/>
      <c r="KYK33" s="26"/>
      <c r="KYM33" s="26"/>
      <c r="KYO33" s="26"/>
      <c r="KYQ33" s="26"/>
      <c r="KYS33" s="26"/>
      <c r="KYU33" s="26"/>
      <c r="KYW33" s="26"/>
      <c r="KYY33" s="26"/>
      <c r="KZA33" s="26"/>
      <c r="KZC33" s="26"/>
      <c r="KZE33" s="26"/>
      <c r="KZG33" s="26"/>
      <c r="KZI33" s="26"/>
      <c r="KZK33" s="26"/>
      <c r="KZM33" s="26"/>
      <c r="KZO33" s="26"/>
      <c r="KZQ33" s="26"/>
      <c r="KZS33" s="26"/>
      <c r="KZU33" s="26"/>
      <c r="KZW33" s="26"/>
      <c r="KZY33" s="26"/>
      <c r="LAA33" s="26"/>
      <c r="LAC33" s="26"/>
      <c r="LAE33" s="26"/>
      <c r="LAG33" s="26"/>
      <c r="LAI33" s="26"/>
      <c r="LAK33" s="26"/>
      <c r="LAM33" s="26"/>
      <c r="LAO33" s="26"/>
      <c r="LAQ33" s="26"/>
      <c r="LAS33" s="26"/>
      <c r="LAU33" s="26"/>
      <c r="LAW33" s="26"/>
      <c r="LAY33" s="26"/>
      <c r="LBA33" s="26"/>
      <c r="LBC33" s="26"/>
      <c r="LBE33" s="26"/>
      <c r="LBG33" s="26"/>
      <c r="LBI33" s="26"/>
      <c r="LBK33" s="26"/>
      <c r="LBM33" s="26"/>
      <c r="LBO33" s="26"/>
      <c r="LBQ33" s="26"/>
      <c r="LBS33" s="26"/>
      <c r="LBU33" s="26"/>
      <c r="LBW33" s="26"/>
      <c r="LBY33" s="26"/>
      <c r="LCA33" s="26"/>
      <c r="LCC33" s="26"/>
      <c r="LCE33" s="26"/>
      <c r="LCG33" s="26"/>
      <c r="LCI33" s="26"/>
      <c r="LCK33" s="26"/>
      <c r="LCM33" s="26"/>
      <c r="LCO33" s="26"/>
      <c r="LCQ33" s="26"/>
      <c r="LCS33" s="26"/>
      <c r="LCU33" s="26"/>
      <c r="LCW33" s="26"/>
      <c r="LCY33" s="26"/>
      <c r="LDA33" s="26"/>
      <c r="LDC33" s="26"/>
      <c r="LDE33" s="26"/>
      <c r="LDG33" s="26"/>
      <c r="LDI33" s="26"/>
      <c r="LDK33" s="26"/>
      <c r="LDM33" s="26"/>
      <c r="LDO33" s="26"/>
      <c r="LDQ33" s="26"/>
      <c r="LDS33" s="26"/>
      <c r="LDU33" s="26"/>
      <c r="LDW33" s="26"/>
      <c r="LDY33" s="26"/>
      <c r="LEA33" s="26"/>
      <c r="LEC33" s="26"/>
      <c r="LEE33" s="26"/>
      <c r="LEG33" s="26"/>
      <c r="LEI33" s="26"/>
      <c r="LEK33" s="26"/>
      <c r="LEM33" s="26"/>
      <c r="LEO33" s="26"/>
      <c r="LEQ33" s="26"/>
      <c r="LES33" s="26"/>
      <c r="LEU33" s="26"/>
      <c r="LEW33" s="26"/>
      <c r="LEY33" s="26"/>
      <c r="LFA33" s="26"/>
      <c r="LFC33" s="26"/>
      <c r="LFE33" s="26"/>
      <c r="LFG33" s="26"/>
      <c r="LFI33" s="26"/>
      <c r="LFK33" s="26"/>
      <c r="LFM33" s="26"/>
      <c r="LFO33" s="26"/>
      <c r="LFQ33" s="26"/>
      <c r="LFS33" s="26"/>
      <c r="LFU33" s="26"/>
      <c r="LFW33" s="26"/>
      <c r="LFY33" s="26"/>
      <c r="LGA33" s="26"/>
      <c r="LGC33" s="26"/>
      <c r="LGE33" s="26"/>
      <c r="LGG33" s="26"/>
      <c r="LGI33" s="26"/>
      <c r="LGK33" s="26"/>
      <c r="LGM33" s="26"/>
      <c r="LGO33" s="26"/>
      <c r="LGQ33" s="26"/>
      <c r="LGS33" s="26"/>
      <c r="LGU33" s="26"/>
      <c r="LGW33" s="26"/>
      <c r="LGY33" s="26"/>
      <c r="LHA33" s="26"/>
      <c r="LHC33" s="26"/>
      <c r="LHE33" s="26"/>
      <c r="LHG33" s="26"/>
      <c r="LHI33" s="26"/>
      <c r="LHK33" s="26"/>
      <c r="LHM33" s="26"/>
      <c r="LHO33" s="26"/>
      <c r="LHQ33" s="26"/>
      <c r="LHS33" s="26"/>
      <c r="LHU33" s="26"/>
      <c r="LHW33" s="26"/>
      <c r="LHY33" s="26"/>
      <c r="LIA33" s="26"/>
      <c r="LIC33" s="26"/>
      <c r="LIE33" s="26"/>
      <c r="LIG33" s="26"/>
      <c r="LII33" s="26"/>
      <c r="LIK33" s="26"/>
      <c r="LIM33" s="26"/>
      <c r="LIO33" s="26"/>
      <c r="LIQ33" s="26"/>
      <c r="LIS33" s="26"/>
      <c r="LIU33" s="26"/>
      <c r="LIW33" s="26"/>
      <c r="LIY33" s="26"/>
      <c r="LJA33" s="26"/>
      <c r="LJC33" s="26"/>
      <c r="LJE33" s="26"/>
      <c r="LJG33" s="26"/>
      <c r="LJI33" s="26"/>
      <c r="LJK33" s="26"/>
      <c r="LJM33" s="26"/>
      <c r="LJO33" s="26"/>
      <c r="LJQ33" s="26"/>
      <c r="LJS33" s="26"/>
      <c r="LJU33" s="26"/>
      <c r="LJW33" s="26"/>
      <c r="LJY33" s="26"/>
      <c r="LKA33" s="26"/>
      <c r="LKC33" s="26"/>
      <c r="LKE33" s="26"/>
      <c r="LKG33" s="26"/>
      <c r="LKI33" s="26"/>
      <c r="LKK33" s="26"/>
      <c r="LKM33" s="26"/>
      <c r="LKO33" s="26"/>
      <c r="LKQ33" s="26"/>
      <c r="LKS33" s="26"/>
      <c r="LKU33" s="26"/>
      <c r="LKW33" s="26"/>
      <c r="LKY33" s="26"/>
      <c r="LLA33" s="26"/>
      <c r="LLC33" s="26"/>
      <c r="LLE33" s="26"/>
      <c r="LLG33" s="26"/>
      <c r="LLI33" s="26"/>
      <c r="LLK33" s="26"/>
      <c r="LLM33" s="26"/>
      <c r="LLO33" s="26"/>
      <c r="LLQ33" s="26"/>
      <c r="LLS33" s="26"/>
      <c r="LLU33" s="26"/>
      <c r="LLW33" s="26"/>
      <c r="LLY33" s="26"/>
      <c r="LMA33" s="26"/>
      <c r="LMC33" s="26"/>
      <c r="LME33" s="26"/>
      <c r="LMG33" s="26"/>
      <c r="LMI33" s="26"/>
      <c r="LMK33" s="26"/>
      <c r="LMM33" s="26"/>
      <c r="LMO33" s="26"/>
      <c r="LMQ33" s="26"/>
      <c r="LMS33" s="26"/>
      <c r="LMU33" s="26"/>
      <c r="LMW33" s="26"/>
      <c r="LMY33" s="26"/>
      <c r="LNA33" s="26"/>
      <c r="LNC33" s="26"/>
      <c r="LNE33" s="26"/>
      <c r="LNG33" s="26"/>
      <c r="LNI33" s="26"/>
      <c r="LNK33" s="26"/>
      <c r="LNM33" s="26"/>
      <c r="LNO33" s="26"/>
      <c r="LNQ33" s="26"/>
      <c r="LNS33" s="26"/>
      <c r="LNU33" s="26"/>
      <c r="LNW33" s="26"/>
      <c r="LNY33" s="26"/>
      <c r="LOA33" s="26"/>
      <c r="LOC33" s="26"/>
      <c r="LOE33" s="26"/>
      <c r="LOG33" s="26"/>
      <c r="LOI33" s="26"/>
      <c r="LOK33" s="26"/>
      <c r="LOM33" s="26"/>
      <c r="LOO33" s="26"/>
      <c r="LOQ33" s="26"/>
      <c r="LOS33" s="26"/>
      <c r="LOU33" s="26"/>
      <c r="LOW33" s="26"/>
      <c r="LOY33" s="26"/>
      <c r="LPA33" s="26"/>
      <c r="LPC33" s="26"/>
      <c r="LPE33" s="26"/>
      <c r="LPG33" s="26"/>
      <c r="LPI33" s="26"/>
      <c r="LPK33" s="26"/>
      <c r="LPM33" s="26"/>
      <c r="LPO33" s="26"/>
      <c r="LPQ33" s="26"/>
      <c r="LPS33" s="26"/>
      <c r="LPU33" s="26"/>
      <c r="LPW33" s="26"/>
      <c r="LPY33" s="26"/>
      <c r="LQA33" s="26"/>
      <c r="LQC33" s="26"/>
      <c r="LQE33" s="26"/>
      <c r="LQG33" s="26"/>
      <c r="LQI33" s="26"/>
      <c r="LQK33" s="26"/>
      <c r="LQM33" s="26"/>
      <c r="LQO33" s="26"/>
      <c r="LQQ33" s="26"/>
      <c r="LQS33" s="26"/>
      <c r="LQU33" s="26"/>
      <c r="LQW33" s="26"/>
      <c r="LQY33" s="26"/>
      <c r="LRA33" s="26"/>
      <c r="LRC33" s="26"/>
      <c r="LRE33" s="26"/>
      <c r="LRG33" s="26"/>
      <c r="LRI33" s="26"/>
      <c r="LRK33" s="26"/>
      <c r="LRM33" s="26"/>
      <c r="LRO33" s="26"/>
      <c r="LRQ33" s="26"/>
      <c r="LRS33" s="26"/>
      <c r="LRU33" s="26"/>
      <c r="LRW33" s="26"/>
      <c r="LRY33" s="26"/>
      <c r="LSA33" s="26"/>
      <c r="LSC33" s="26"/>
      <c r="LSE33" s="26"/>
      <c r="LSG33" s="26"/>
      <c r="LSI33" s="26"/>
      <c r="LSK33" s="26"/>
      <c r="LSM33" s="26"/>
      <c r="LSO33" s="26"/>
      <c r="LSQ33" s="26"/>
      <c r="LSS33" s="26"/>
      <c r="LSU33" s="26"/>
      <c r="LSW33" s="26"/>
      <c r="LSY33" s="26"/>
      <c r="LTA33" s="26"/>
      <c r="LTC33" s="26"/>
      <c r="LTE33" s="26"/>
      <c r="LTG33" s="26"/>
      <c r="LTI33" s="26"/>
      <c r="LTK33" s="26"/>
      <c r="LTM33" s="26"/>
      <c r="LTO33" s="26"/>
      <c r="LTQ33" s="26"/>
      <c r="LTS33" s="26"/>
      <c r="LTU33" s="26"/>
      <c r="LTW33" s="26"/>
      <c r="LTY33" s="26"/>
      <c r="LUA33" s="26"/>
      <c r="LUC33" s="26"/>
      <c r="LUE33" s="26"/>
      <c r="LUG33" s="26"/>
      <c r="LUI33" s="26"/>
      <c r="LUK33" s="26"/>
      <c r="LUM33" s="26"/>
      <c r="LUO33" s="26"/>
      <c r="LUQ33" s="26"/>
      <c r="LUS33" s="26"/>
      <c r="LUU33" s="26"/>
      <c r="LUW33" s="26"/>
      <c r="LUY33" s="26"/>
      <c r="LVA33" s="26"/>
      <c r="LVC33" s="26"/>
      <c r="LVE33" s="26"/>
      <c r="LVG33" s="26"/>
      <c r="LVI33" s="26"/>
      <c r="LVK33" s="26"/>
      <c r="LVM33" s="26"/>
      <c r="LVO33" s="26"/>
      <c r="LVQ33" s="26"/>
      <c r="LVS33" s="26"/>
      <c r="LVU33" s="26"/>
      <c r="LVW33" s="26"/>
      <c r="LVY33" s="26"/>
      <c r="LWA33" s="26"/>
      <c r="LWC33" s="26"/>
      <c r="LWE33" s="26"/>
      <c r="LWG33" s="26"/>
      <c r="LWI33" s="26"/>
      <c r="LWK33" s="26"/>
      <c r="LWM33" s="26"/>
      <c r="LWO33" s="26"/>
      <c r="LWQ33" s="26"/>
      <c r="LWS33" s="26"/>
      <c r="LWU33" s="26"/>
      <c r="LWW33" s="26"/>
      <c r="LWY33" s="26"/>
      <c r="LXA33" s="26"/>
      <c r="LXC33" s="26"/>
      <c r="LXE33" s="26"/>
      <c r="LXG33" s="26"/>
      <c r="LXI33" s="26"/>
      <c r="LXK33" s="26"/>
      <c r="LXM33" s="26"/>
      <c r="LXO33" s="26"/>
      <c r="LXQ33" s="26"/>
      <c r="LXS33" s="26"/>
      <c r="LXU33" s="26"/>
      <c r="LXW33" s="26"/>
      <c r="LXY33" s="26"/>
      <c r="LYA33" s="26"/>
      <c r="LYC33" s="26"/>
      <c r="LYE33" s="26"/>
      <c r="LYG33" s="26"/>
      <c r="LYI33" s="26"/>
      <c r="LYK33" s="26"/>
      <c r="LYM33" s="26"/>
      <c r="LYO33" s="26"/>
      <c r="LYQ33" s="26"/>
      <c r="LYS33" s="26"/>
      <c r="LYU33" s="26"/>
      <c r="LYW33" s="26"/>
      <c r="LYY33" s="26"/>
      <c r="LZA33" s="26"/>
      <c r="LZC33" s="26"/>
      <c r="LZE33" s="26"/>
      <c r="LZG33" s="26"/>
      <c r="LZI33" s="26"/>
      <c r="LZK33" s="26"/>
      <c r="LZM33" s="26"/>
      <c r="LZO33" s="26"/>
      <c r="LZQ33" s="26"/>
      <c r="LZS33" s="26"/>
      <c r="LZU33" s="26"/>
      <c r="LZW33" s="26"/>
      <c r="LZY33" s="26"/>
      <c r="MAA33" s="26"/>
      <c r="MAC33" s="26"/>
      <c r="MAE33" s="26"/>
      <c r="MAG33" s="26"/>
      <c r="MAI33" s="26"/>
      <c r="MAK33" s="26"/>
      <c r="MAM33" s="26"/>
      <c r="MAO33" s="26"/>
      <c r="MAQ33" s="26"/>
      <c r="MAS33" s="26"/>
      <c r="MAU33" s="26"/>
      <c r="MAW33" s="26"/>
      <c r="MAY33" s="26"/>
      <c r="MBA33" s="26"/>
      <c r="MBC33" s="26"/>
      <c r="MBE33" s="26"/>
      <c r="MBG33" s="26"/>
      <c r="MBI33" s="26"/>
      <c r="MBK33" s="26"/>
      <c r="MBM33" s="26"/>
      <c r="MBO33" s="26"/>
      <c r="MBQ33" s="26"/>
      <c r="MBS33" s="26"/>
      <c r="MBU33" s="26"/>
      <c r="MBW33" s="26"/>
      <c r="MBY33" s="26"/>
      <c r="MCA33" s="26"/>
      <c r="MCC33" s="26"/>
      <c r="MCE33" s="26"/>
      <c r="MCG33" s="26"/>
      <c r="MCI33" s="26"/>
      <c r="MCK33" s="26"/>
      <c r="MCM33" s="26"/>
      <c r="MCO33" s="26"/>
      <c r="MCQ33" s="26"/>
      <c r="MCS33" s="26"/>
      <c r="MCU33" s="26"/>
      <c r="MCW33" s="26"/>
      <c r="MCY33" s="26"/>
      <c r="MDA33" s="26"/>
      <c r="MDC33" s="26"/>
      <c r="MDE33" s="26"/>
      <c r="MDG33" s="26"/>
      <c r="MDI33" s="26"/>
      <c r="MDK33" s="26"/>
      <c r="MDM33" s="26"/>
      <c r="MDO33" s="26"/>
      <c r="MDQ33" s="26"/>
      <c r="MDS33" s="26"/>
      <c r="MDU33" s="26"/>
      <c r="MDW33" s="26"/>
      <c r="MDY33" s="26"/>
      <c r="MEA33" s="26"/>
      <c r="MEC33" s="26"/>
      <c r="MEE33" s="26"/>
      <c r="MEG33" s="26"/>
      <c r="MEI33" s="26"/>
      <c r="MEK33" s="26"/>
      <c r="MEM33" s="26"/>
      <c r="MEO33" s="26"/>
      <c r="MEQ33" s="26"/>
      <c r="MES33" s="26"/>
      <c r="MEU33" s="26"/>
      <c r="MEW33" s="26"/>
      <c r="MEY33" s="26"/>
      <c r="MFA33" s="26"/>
      <c r="MFC33" s="26"/>
      <c r="MFE33" s="26"/>
      <c r="MFG33" s="26"/>
      <c r="MFI33" s="26"/>
      <c r="MFK33" s="26"/>
      <c r="MFM33" s="26"/>
      <c r="MFO33" s="26"/>
      <c r="MFQ33" s="26"/>
      <c r="MFS33" s="26"/>
      <c r="MFU33" s="26"/>
      <c r="MFW33" s="26"/>
      <c r="MFY33" s="26"/>
      <c r="MGA33" s="26"/>
      <c r="MGC33" s="26"/>
      <c r="MGE33" s="26"/>
      <c r="MGG33" s="26"/>
      <c r="MGI33" s="26"/>
      <c r="MGK33" s="26"/>
      <c r="MGM33" s="26"/>
      <c r="MGO33" s="26"/>
      <c r="MGQ33" s="26"/>
      <c r="MGS33" s="26"/>
      <c r="MGU33" s="26"/>
      <c r="MGW33" s="26"/>
      <c r="MGY33" s="26"/>
      <c r="MHA33" s="26"/>
      <c r="MHC33" s="26"/>
      <c r="MHE33" s="26"/>
      <c r="MHG33" s="26"/>
      <c r="MHI33" s="26"/>
      <c r="MHK33" s="26"/>
      <c r="MHM33" s="26"/>
      <c r="MHO33" s="26"/>
      <c r="MHQ33" s="26"/>
      <c r="MHS33" s="26"/>
      <c r="MHU33" s="26"/>
      <c r="MHW33" s="26"/>
      <c r="MHY33" s="26"/>
      <c r="MIA33" s="26"/>
      <c r="MIC33" s="26"/>
      <c r="MIE33" s="26"/>
      <c r="MIG33" s="26"/>
      <c r="MII33" s="26"/>
      <c r="MIK33" s="26"/>
      <c r="MIM33" s="26"/>
      <c r="MIO33" s="26"/>
      <c r="MIQ33" s="26"/>
      <c r="MIS33" s="26"/>
      <c r="MIU33" s="26"/>
      <c r="MIW33" s="26"/>
      <c r="MIY33" s="26"/>
      <c r="MJA33" s="26"/>
      <c r="MJC33" s="26"/>
      <c r="MJE33" s="26"/>
      <c r="MJG33" s="26"/>
      <c r="MJI33" s="26"/>
      <c r="MJK33" s="26"/>
      <c r="MJM33" s="26"/>
      <c r="MJO33" s="26"/>
      <c r="MJQ33" s="26"/>
      <c r="MJS33" s="26"/>
      <c r="MJU33" s="26"/>
      <c r="MJW33" s="26"/>
      <c r="MJY33" s="26"/>
      <c r="MKA33" s="26"/>
      <c r="MKC33" s="26"/>
      <c r="MKE33" s="26"/>
      <c r="MKG33" s="26"/>
      <c r="MKI33" s="26"/>
      <c r="MKK33" s="26"/>
      <c r="MKM33" s="26"/>
      <c r="MKO33" s="26"/>
      <c r="MKQ33" s="26"/>
      <c r="MKS33" s="26"/>
      <c r="MKU33" s="26"/>
      <c r="MKW33" s="26"/>
      <c r="MKY33" s="26"/>
      <c r="MLA33" s="26"/>
      <c r="MLC33" s="26"/>
      <c r="MLE33" s="26"/>
      <c r="MLG33" s="26"/>
      <c r="MLI33" s="26"/>
      <c r="MLK33" s="26"/>
      <c r="MLM33" s="26"/>
      <c r="MLO33" s="26"/>
      <c r="MLQ33" s="26"/>
      <c r="MLS33" s="26"/>
      <c r="MLU33" s="26"/>
      <c r="MLW33" s="26"/>
      <c r="MLY33" s="26"/>
      <c r="MMA33" s="26"/>
      <c r="MMC33" s="26"/>
      <c r="MME33" s="26"/>
      <c r="MMG33" s="26"/>
      <c r="MMI33" s="26"/>
      <c r="MMK33" s="26"/>
      <c r="MMM33" s="26"/>
      <c r="MMO33" s="26"/>
      <c r="MMQ33" s="26"/>
      <c r="MMS33" s="26"/>
      <c r="MMU33" s="26"/>
      <c r="MMW33" s="26"/>
      <c r="MMY33" s="26"/>
      <c r="MNA33" s="26"/>
      <c r="MNC33" s="26"/>
      <c r="MNE33" s="26"/>
      <c r="MNG33" s="26"/>
      <c r="MNI33" s="26"/>
      <c r="MNK33" s="26"/>
      <c r="MNM33" s="26"/>
      <c r="MNO33" s="26"/>
      <c r="MNQ33" s="26"/>
      <c r="MNS33" s="26"/>
      <c r="MNU33" s="26"/>
      <c r="MNW33" s="26"/>
      <c r="MNY33" s="26"/>
      <c r="MOA33" s="26"/>
      <c r="MOC33" s="26"/>
      <c r="MOE33" s="26"/>
      <c r="MOG33" s="26"/>
      <c r="MOI33" s="26"/>
      <c r="MOK33" s="26"/>
      <c r="MOM33" s="26"/>
      <c r="MOO33" s="26"/>
      <c r="MOQ33" s="26"/>
      <c r="MOS33" s="26"/>
      <c r="MOU33" s="26"/>
      <c r="MOW33" s="26"/>
      <c r="MOY33" s="26"/>
      <c r="MPA33" s="26"/>
      <c r="MPC33" s="26"/>
      <c r="MPE33" s="26"/>
      <c r="MPG33" s="26"/>
      <c r="MPI33" s="26"/>
      <c r="MPK33" s="26"/>
      <c r="MPM33" s="26"/>
      <c r="MPO33" s="26"/>
      <c r="MPQ33" s="26"/>
      <c r="MPS33" s="26"/>
      <c r="MPU33" s="26"/>
      <c r="MPW33" s="26"/>
      <c r="MPY33" s="26"/>
      <c r="MQA33" s="26"/>
      <c r="MQC33" s="26"/>
      <c r="MQE33" s="26"/>
      <c r="MQG33" s="26"/>
      <c r="MQI33" s="26"/>
      <c r="MQK33" s="26"/>
      <c r="MQM33" s="26"/>
      <c r="MQO33" s="26"/>
      <c r="MQQ33" s="26"/>
      <c r="MQS33" s="26"/>
      <c r="MQU33" s="26"/>
      <c r="MQW33" s="26"/>
      <c r="MQY33" s="26"/>
      <c r="MRA33" s="26"/>
      <c r="MRC33" s="26"/>
      <c r="MRE33" s="26"/>
      <c r="MRG33" s="26"/>
      <c r="MRI33" s="26"/>
      <c r="MRK33" s="26"/>
      <c r="MRM33" s="26"/>
      <c r="MRO33" s="26"/>
      <c r="MRQ33" s="26"/>
      <c r="MRS33" s="26"/>
      <c r="MRU33" s="26"/>
      <c r="MRW33" s="26"/>
      <c r="MRY33" s="26"/>
      <c r="MSA33" s="26"/>
      <c r="MSC33" s="26"/>
      <c r="MSE33" s="26"/>
      <c r="MSG33" s="26"/>
      <c r="MSI33" s="26"/>
      <c r="MSK33" s="26"/>
      <c r="MSM33" s="26"/>
      <c r="MSO33" s="26"/>
      <c r="MSQ33" s="26"/>
      <c r="MSS33" s="26"/>
      <c r="MSU33" s="26"/>
      <c r="MSW33" s="26"/>
      <c r="MSY33" s="26"/>
      <c r="MTA33" s="26"/>
      <c r="MTC33" s="26"/>
      <c r="MTE33" s="26"/>
      <c r="MTG33" s="26"/>
      <c r="MTI33" s="26"/>
      <c r="MTK33" s="26"/>
      <c r="MTM33" s="26"/>
      <c r="MTO33" s="26"/>
      <c r="MTQ33" s="26"/>
      <c r="MTS33" s="26"/>
      <c r="MTU33" s="26"/>
      <c r="MTW33" s="26"/>
      <c r="MTY33" s="26"/>
      <c r="MUA33" s="26"/>
      <c r="MUC33" s="26"/>
      <c r="MUE33" s="26"/>
      <c r="MUG33" s="26"/>
      <c r="MUI33" s="26"/>
      <c r="MUK33" s="26"/>
      <c r="MUM33" s="26"/>
      <c r="MUO33" s="26"/>
      <c r="MUQ33" s="26"/>
      <c r="MUS33" s="26"/>
      <c r="MUU33" s="26"/>
      <c r="MUW33" s="26"/>
      <c r="MUY33" s="26"/>
      <c r="MVA33" s="26"/>
      <c r="MVC33" s="26"/>
      <c r="MVE33" s="26"/>
      <c r="MVG33" s="26"/>
      <c r="MVI33" s="26"/>
      <c r="MVK33" s="26"/>
      <c r="MVM33" s="26"/>
      <c r="MVO33" s="26"/>
      <c r="MVQ33" s="26"/>
      <c r="MVS33" s="26"/>
      <c r="MVU33" s="26"/>
      <c r="MVW33" s="26"/>
      <c r="MVY33" s="26"/>
      <c r="MWA33" s="26"/>
      <c r="MWC33" s="26"/>
      <c r="MWE33" s="26"/>
      <c r="MWG33" s="26"/>
      <c r="MWI33" s="26"/>
      <c r="MWK33" s="26"/>
      <c r="MWM33" s="26"/>
      <c r="MWO33" s="26"/>
      <c r="MWQ33" s="26"/>
      <c r="MWS33" s="26"/>
      <c r="MWU33" s="26"/>
      <c r="MWW33" s="26"/>
      <c r="MWY33" s="26"/>
      <c r="MXA33" s="26"/>
      <c r="MXC33" s="26"/>
      <c r="MXE33" s="26"/>
      <c r="MXG33" s="26"/>
      <c r="MXI33" s="26"/>
      <c r="MXK33" s="26"/>
      <c r="MXM33" s="26"/>
      <c r="MXO33" s="26"/>
      <c r="MXQ33" s="26"/>
      <c r="MXS33" s="26"/>
      <c r="MXU33" s="26"/>
      <c r="MXW33" s="26"/>
      <c r="MXY33" s="26"/>
      <c r="MYA33" s="26"/>
      <c r="MYC33" s="26"/>
      <c r="MYE33" s="26"/>
      <c r="MYG33" s="26"/>
      <c r="MYI33" s="26"/>
      <c r="MYK33" s="26"/>
      <c r="MYM33" s="26"/>
      <c r="MYO33" s="26"/>
      <c r="MYQ33" s="26"/>
      <c r="MYS33" s="26"/>
      <c r="MYU33" s="26"/>
      <c r="MYW33" s="26"/>
      <c r="MYY33" s="26"/>
      <c r="MZA33" s="26"/>
      <c r="MZC33" s="26"/>
      <c r="MZE33" s="26"/>
      <c r="MZG33" s="26"/>
      <c r="MZI33" s="26"/>
      <c r="MZK33" s="26"/>
      <c r="MZM33" s="26"/>
      <c r="MZO33" s="26"/>
      <c r="MZQ33" s="26"/>
      <c r="MZS33" s="26"/>
      <c r="MZU33" s="26"/>
      <c r="MZW33" s="26"/>
      <c r="MZY33" s="26"/>
      <c r="NAA33" s="26"/>
      <c r="NAC33" s="26"/>
      <c r="NAE33" s="26"/>
      <c r="NAG33" s="26"/>
      <c r="NAI33" s="26"/>
      <c r="NAK33" s="26"/>
      <c r="NAM33" s="26"/>
      <c r="NAO33" s="26"/>
      <c r="NAQ33" s="26"/>
      <c r="NAS33" s="26"/>
      <c r="NAU33" s="26"/>
      <c r="NAW33" s="26"/>
      <c r="NAY33" s="26"/>
      <c r="NBA33" s="26"/>
      <c r="NBC33" s="26"/>
      <c r="NBE33" s="26"/>
      <c r="NBG33" s="26"/>
      <c r="NBI33" s="26"/>
      <c r="NBK33" s="26"/>
      <c r="NBM33" s="26"/>
      <c r="NBO33" s="26"/>
      <c r="NBQ33" s="26"/>
      <c r="NBS33" s="26"/>
      <c r="NBU33" s="26"/>
      <c r="NBW33" s="26"/>
      <c r="NBY33" s="26"/>
      <c r="NCA33" s="26"/>
      <c r="NCC33" s="26"/>
      <c r="NCE33" s="26"/>
      <c r="NCG33" s="26"/>
      <c r="NCI33" s="26"/>
      <c r="NCK33" s="26"/>
      <c r="NCM33" s="26"/>
      <c r="NCO33" s="26"/>
      <c r="NCQ33" s="26"/>
      <c r="NCS33" s="26"/>
      <c r="NCU33" s="26"/>
      <c r="NCW33" s="26"/>
      <c r="NCY33" s="26"/>
      <c r="NDA33" s="26"/>
      <c r="NDC33" s="26"/>
      <c r="NDE33" s="26"/>
      <c r="NDG33" s="26"/>
      <c r="NDI33" s="26"/>
      <c r="NDK33" s="26"/>
      <c r="NDM33" s="26"/>
      <c r="NDO33" s="26"/>
      <c r="NDQ33" s="26"/>
      <c r="NDS33" s="26"/>
      <c r="NDU33" s="26"/>
      <c r="NDW33" s="26"/>
      <c r="NDY33" s="26"/>
      <c r="NEA33" s="26"/>
      <c r="NEC33" s="26"/>
      <c r="NEE33" s="26"/>
      <c r="NEG33" s="26"/>
      <c r="NEI33" s="26"/>
      <c r="NEK33" s="26"/>
      <c r="NEM33" s="26"/>
      <c r="NEO33" s="26"/>
      <c r="NEQ33" s="26"/>
      <c r="NES33" s="26"/>
      <c r="NEU33" s="26"/>
      <c r="NEW33" s="26"/>
      <c r="NEY33" s="26"/>
      <c r="NFA33" s="26"/>
      <c r="NFC33" s="26"/>
      <c r="NFE33" s="26"/>
      <c r="NFG33" s="26"/>
      <c r="NFI33" s="26"/>
      <c r="NFK33" s="26"/>
      <c r="NFM33" s="26"/>
      <c r="NFO33" s="26"/>
      <c r="NFQ33" s="26"/>
      <c r="NFS33" s="26"/>
      <c r="NFU33" s="26"/>
      <c r="NFW33" s="26"/>
      <c r="NFY33" s="26"/>
      <c r="NGA33" s="26"/>
      <c r="NGC33" s="26"/>
      <c r="NGE33" s="26"/>
      <c r="NGG33" s="26"/>
      <c r="NGI33" s="26"/>
      <c r="NGK33" s="26"/>
      <c r="NGM33" s="26"/>
      <c r="NGO33" s="26"/>
      <c r="NGQ33" s="26"/>
      <c r="NGS33" s="26"/>
      <c r="NGU33" s="26"/>
      <c r="NGW33" s="26"/>
      <c r="NGY33" s="26"/>
      <c r="NHA33" s="26"/>
      <c r="NHC33" s="26"/>
      <c r="NHE33" s="26"/>
      <c r="NHG33" s="26"/>
      <c r="NHI33" s="26"/>
      <c r="NHK33" s="26"/>
      <c r="NHM33" s="26"/>
      <c r="NHO33" s="26"/>
      <c r="NHQ33" s="26"/>
      <c r="NHS33" s="26"/>
      <c r="NHU33" s="26"/>
      <c r="NHW33" s="26"/>
      <c r="NHY33" s="26"/>
      <c r="NIA33" s="26"/>
      <c r="NIC33" s="26"/>
      <c r="NIE33" s="26"/>
      <c r="NIG33" s="26"/>
      <c r="NII33" s="26"/>
      <c r="NIK33" s="26"/>
      <c r="NIM33" s="26"/>
      <c r="NIO33" s="26"/>
      <c r="NIQ33" s="26"/>
      <c r="NIS33" s="26"/>
      <c r="NIU33" s="26"/>
      <c r="NIW33" s="26"/>
      <c r="NIY33" s="26"/>
      <c r="NJA33" s="26"/>
      <c r="NJC33" s="26"/>
      <c r="NJE33" s="26"/>
      <c r="NJG33" s="26"/>
      <c r="NJI33" s="26"/>
      <c r="NJK33" s="26"/>
      <c r="NJM33" s="26"/>
      <c r="NJO33" s="26"/>
      <c r="NJQ33" s="26"/>
      <c r="NJS33" s="26"/>
      <c r="NJU33" s="26"/>
      <c r="NJW33" s="26"/>
      <c r="NJY33" s="26"/>
      <c r="NKA33" s="26"/>
      <c r="NKC33" s="26"/>
      <c r="NKE33" s="26"/>
      <c r="NKG33" s="26"/>
      <c r="NKI33" s="26"/>
      <c r="NKK33" s="26"/>
      <c r="NKM33" s="26"/>
      <c r="NKO33" s="26"/>
      <c r="NKQ33" s="26"/>
      <c r="NKS33" s="26"/>
      <c r="NKU33" s="26"/>
      <c r="NKW33" s="26"/>
      <c r="NKY33" s="26"/>
      <c r="NLA33" s="26"/>
      <c r="NLC33" s="26"/>
      <c r="NLE33" s="26"/>
      <c r="NLG33" s="26"/>
      <c r="NLI33" s="26"/>
      <c r="NLK33" s="26"/>
      <c r="NLM33" s="26"/>
      <c r="NLO33" s="26"/>
      <c r="NLQ33" s="26"/>
      <c r="NLS33" s="26"/>
      <c r="NLU33" s="26"/>
      <c r="NLW33" s="26"/>
      <c r="NLY33" s="26"/>
      <c r="NMA33" s="26"/>
      <c r="NMC33" s="26"/>
      <c r="NME33" s="26"/>
      <c r="NMG33" s="26"/>
      <c r="NMI33" s="26"/>
      <c r="NMK33" s="26"/>
      <c r="NMM33" s="26"/>
      <c r="NMO33" s="26"/>
      <c r="NMQ33" s="26"/>
      <c r="NMS33" s="26"/>
      <c r="NMU33" s="26"/>
      <c r="NMW33" s="26"/>
      <c r="NMY33" s="26"/>
      <c r="NNA33" s="26"/>
      <c r="NNC33" s="26"/>
      <c r="NNE33" s="26"/>
      <c r="NNG33" s="26"/>
      <c r="NNI33" s="26"/>
      <c r="NNK33" s="26"/>
      <c r="NNM33" s="26"/>
      <c r="NNO33" s="26"/>
      <c r="NNQ33" s="26"/>
      <c r="NNS33" s="26"/>
      <c r="NNU33" s="26"/>
      <c r="NNW33" s="26"/>
      <c r="NNY33" s="26"/>
      <c r="NOA33" s="26"/>
      <c r="NOC33" s="26"/>
      <c r="NOE33" s="26"/>
      <c r="NOG33" s="26"/>
      <c r="NOI33" s="26"/>
      <c r="NOK33" s="26"/>
      <c r="NOM33" s="26"/>
      <c r="NOO33" s="26"/>
      <c r="NOQ33" s="26"/>
      <c r="NOS33" s="26"/>
      <c r="NOU33" s="26"/>
      <c r="NOW33" s="26"/>
      <c r="NOY33" s="26"/>
      <c r="NPA33" s="26"/>
      <c r="NPC33" s="26"/>
      <c r="NPE33" s="26"/>
      <c r="NPG33" s="26"/>
      <c r="NPI33" s="26"/>
      <c r="NPK33" s="26"/>
      <c r="NPM33" s="26"/>
      <c r="NPO33" s="26"/>
      <c r="NPQ33" s="26"/>
      <c r="NPS33" s="26"/>
      <c r="NPU33" s="26"/>
      <c r="NPW33" s="26"/>
      <c r="NPY33" s="26"/>
      <c r="NQA33" s="26"/>
      <c r="NQC33" s="26"/>
      <c r="NQE33" s="26"/>
      <c r="NQG33" s="26"/>
      <c r="NQI33" s="26"/>
      <c r="NQK33" s="26"/>
      <c r="NQM33" s="26"/>
      <c r="NQO33" s="26"/>
      <c r="NQQ33" s="26"/>
      <c r="NQS33" s="26"/>
      <c r="NQU33" s="26"/>
      <c r="NQW33" s="26"/>
      <c r="NQY33" s="26"/>
      <c r="NRA33" s="26"/>
      <c r="NRC33" s="26"/>
      <c r="NRE33" s="26"/>
      <c r="NRG33" s="26"/>
      <c r="NRI33" s="26"/>
      <c r="NRK33" s="26"/>
      <c r="NRM33" s="26"/>
      <c r="NRO33" s="26"/>
      <c r="NRQ33" s="26"/>
      <c r="NRS33" s="26"/>
      <c r="NRU33" s="26"/>
      <c r="NRW33" s="26"/>
      <c r="NRY33" s="26"/>
      <c r="NSA33" s="26"/>
      <c r="NSC33" s="26"/>
      <c r="NSE33" s="26"/>
      <c r="NSG33" s="26"/>
      <c r="NSI33" s="26"/>
      <c r="NSK33" s="26"/>
      <c r="NSM33" s="26"/>
      <c r="NSO33" s="26"/>
      <c r="NSQ33" s="26"/>
      <c r="NSS33" s="26"/>
      <c r="NSU33" s="26"/>
      <c r="NSW33" s="26"/>
      <c r="NSY33" s="26"/>
      <c r="NTA33" s="26"/>
      <c r="NTC33" s="26"/>
      <c r="NTE33" s="26"/>
      <c r="NTG33" s="26"/>
      <c r="NTI33" s="26"/>
      <c r="NTK33" s="26"/>
      <c r="NTM33" s="26"/>
      <c r="NTO33" s="26"/>
      <c r="NTQ33" s="26"/>
      <c r="NTS33" s="26"/>
      <c r="NTU33" s="26"/>
      <c r="NTW33" s="26"/>
      <c r="NTY33" s="26"/>
      <c r="NUA33" s="26"/>
      <c r="NUC33" s="26"/>
      <c r="NUE33" s="26"/>
      <c r="NUG33" s="26"/>
      <c r="NUI33" s="26"/>
      <c r="NUK33" s="26"/>
      <c r="NUM33" s="26"/>
      <c r="NUO33" s="26"/>
      <c r="NUQ33" s="26"/>
      <c r="NUS33" s="26"/>
      <c r="NUU33" s="26"/>
      <c r="NUW33" s="26"/>
      <c r="NUY33" s="26"/>
      <c r="NVA33" s="26"/>
      <c r="NVC33" s="26"/>
      <c r="NVE33" s="26"/>
      <c r="NVG33" s="26"/>
      <c r="NVI33" s="26"/>
      <c r="NVK33" s="26"/>
      <c r="NVM33" s="26"/>
      <c r="NVO33" s="26"/>
      <c r="NVQ33" s="26"/>
      <c r="NVS33" s="26"/>
      <c r="NVU33" s="26"/>
      <c r="NVW33" s="26"/>
      <c r="NVY33" s="26"/>
      <c r="NWA33" s="26"/>
      <c r="NWC33" s="26"/>
      <c r="NWE33" s="26"/>
      <c r="NWG33" s="26"/>
      <c r="NWI33" s="26"/>
      <c r="NWK33" s="26"/>
      <c r="NWM33" s="26"/>
      <c r="NWO33" s="26"/>
      <c r="NWQ33" s="26"/>
      <c r="NWS33" s="26"/>
      <c r="NWU33" s="26"/>
      <c r="NWW33" s="26"/>
      <c r="NWY33" s="26"/>
      <c r="NXA33" s="26"/>
      <c r="NXC33" s="26"/>
      <c r="NXE33" s="26"/>
      <c r="NXG33" s="26"/>
      <c r="NXI33" s="26"/>
      <c r="NXK33" s="26"/>
      <c r="NXM33" s="26"/>
      <c r="NXO33" s="26"/>
      <c r="NXQ33" s="26"/>
      <c r="NXS33" s="26"/>
      <c r="NXU33" s="26"/>
      <c r="NXW33" s="26"/>
      <c r="NXY33" s="26"/>
      <c r="NYA33" s="26"/>
      <c r="NYC33" s="26"/>
      <c r="NYE33" s="26"/>
      <c r="NYG33" s="26"/>
      <c r="NYI33" s="26"/>
      <c r="NYK33" s="26"/>
      <c r="NYM33" s="26"/>
      <c r="NYO33" s="26"/>
      <c r="NYQ33" s="26"/>
      <c r="NYS33" s="26"/>
      <c r="NYU33" s="26"/>
      <c r="NYW33" s="26"/>
      <c r="NYY33" s="26"/>
      <c r="NZA33" s="26"/>
      <c r="NZC33" s="26"/>
      <c r="NZE33" s="26"/>
      <c r="NZG33" s="26"/>
      <c r="NZI33" s="26"/>
      <c r="NZK33" s="26"/>
      <c r="NZM33" s="26"/>
      <c r="NZO33" s="26"/>
      <c r="NZQ33" s="26"/>
      <c r="NZS33" s="26"/>
      <c r="NZU33" s="26"/>
      <c r="NZW33" s="26"/>
      <c r="NZY33" s="26"/>
      <c r="OAA33" s="26"/>
      <c r="OAC33" s="26"/>
      <c r="OAE33" s="26"/>
      <c r="OAG33" s="26"/>
      <c r="OAI33" s="26"/>
      <c r="OAK33" s="26"/>
      <c r="OAM33" s="26"/>
      <c r="OAO33" s="26"/>
      <c r="OAQ33" s="26"/>
      <c r="OAS33" s="26"/>
      <c r="OAU33" s="26"/>
      <c r="OAW33" s="26"/>
      <c r="OAY33" s="26"/>
      <c r="OBA33" s="26"/>
      <c r="OBC33" s="26"/>
      <c r="OBE33" s="26"/>
      <c r="OBG33" s="26"/>
      <c r="OBI33" s="26"/>
      <c r="OBK33" s="26"/>
      <c r="OBM33" s="26"/>
      <c r="OBO33" s="26"/>
      <c r="OBQ33" s="26"/>
      <c r="OBS33" s="26"/>
      <c r="OBU33" s="26"/>
      <c r="OBW33" s="26"/>
      <c r="OBY33" s="26"/>
      <c r="OCA33" s="26"/>
      <c r="OCC33" s="26"/>
      <c r="OCE33" s="26"/>
      <c r="OCG33" s="26"/>
      <c r="OCI33" s="26"/>
      <c r="OCK33" s="26"/>
      <c r="OCM33" s="26"/>
      <c r="OCO33" s="26"/>
      <c r="OCQ33" s="26"/>
      <c r="OCS33" s="26"/>
      <c r="OCU33" s="26"/>
      <c r="OCW33" s="26"/>
      <c r="OCY33" s="26"/>
      <c r="ODA33" s="26"/>
      <c r="ODC33" s="26"/>
      <c r="ODE33" s="26"/>
      <c r="ODG33" s="26"/>
      <c r="ODI33" s="26"/>
      <c r="ODK33" s="26"/>
      <c r="ODM33" s="26"/>
      <c r="ODO33" s="26"/>
      <c r="ODQ33" s="26"/>
      <c r="ODS33" s="26"/>
      <c r="ODU33" s="26"/>
      <c r="ODW33" s="26"/>
      <c r="ODY33" s="26"/>
      <c r="OEA33" s="26"/>
      <c r="OEC33" s="26"/>
      <c r="OEE33" s="26"/>
      <c r="OEG33" s="26"/>
      <c r="OEI33" s="26"/>
      <c r="OEK33" s="26"/>
      <c r="OEM33" s="26"/>
      <c r="OEO33" s="26"/>
      <c r="OEQ33" s="26"/>
      <c r="OES33" s="26"/>
      <c r="OEU33" s="26"/>
      <c r="OEW33" s="26"/>
      <c r="OEY33" s="26"/>
      <c r="OFA33" s="26"/>
      <c r="OFC33" s="26"/>
      <c r="OFE33" s="26"/>
      <c r="OFG33" s="26"/>
      <c r="OFI33" s="26"/>
      <c r="OFK33" s="26"/>
      <c r="OFM33" s="26"/>
      <c r="OFO33" s="26"/>
      <c r="OFQ33" s="26"/>
      <c r="OFS33" s="26"/>
      <c r="OFU33" s="26"/>
      <c r="OFW33" s="26"/>
      <c r="OFY33" s="26"/>
      <c r="OGA33" s="26"/>
      <c r="OGC33" s="26"/>
      <c r="OGE33" s="26"/>
      <c r="OGG33" s="26"/>
      <c r="OGI33" s="26"/>
      <c r="OGK33" s="26"/>
      <c r="OGM33" s="26"/>
      <c r="OGO33" s="26"/>
      <c r="OGQ33" s="26"/>
      <c r="OGS33" s="26"/>
      <c r="OGU33" s="26"/>
      <c r="OGW33" s="26"/>
      <c r="OGY33" s="26"/>
      <c r="OHA33" s="26"/>
      <c r="OHC33" s="26"/>
      <c r="OHE33" s="26"/>
      <c r="OHG33" s="26"/>
      <c r="OHI33" s="26"/>
      <c r="OHK33" s="26"/>
      <c r="OHM33" s="26"/>
      <c r="OHO33" s="26"/>
      <c r="OHQ33" s="26"/>
      <c r="OHS33" s="26"/>
      <c r="OHU33" s="26"/>
      <c r="OHW33" s="26"/>
      <c r="OHY33" s="26"/>
      <c r="OIA33" s="26"/>
      <c r="OIC33" s="26"/>
      <c r="OIE33" s="26"/>
      <c r="OIG33" s="26"/>
      <c r="OII33" s="26"/>
      <c r="OIK33" s="26"/>
      <c r="OIM33" s="26"/>
      <c r="OIO33" s="26"/>
      <c r="OIQ33" s="26"/>
      <c r="OIS33" s="26"/>
      <c r="OIU33" s="26"/>
      <c r="OIW33" s="26"/>
      <c r="OIY33" s="26"/>
      <c r="OJA33" s="26"/>
      <c r="OJC33" s="26"/>
      <c r="OJE33" s="26"/>
      <c r="OJG33" s="26"/>
      <c r="OJI33" s="26"/>
      <c r="OJK33" s="26"/>
      <c r="OJM33" s="26"/>
      <c r="OJO33" s="26"/>
      <c r="OJQ33" s="26"/>
      <c r="OJS33" s="26"/>
      <c r="OJU33" s="26"/>
      <c r="OJW33" s="26"/>
      <c r="OJY33" s="26"/>
      <c r="OKA33" s="26"/>
      <c r="OKC33" s="26"/>
      <c r="OKE33" s="26"/>
      <c r="OKG33" s="26"/>
      <c r="OKI33" s="26"/>
      <c r="OKK33" s="26"/>
      <c r="OKM33" s="26"/>
      <c r="OKO33" s="26"/>
      <c r="OKQ33" s="26"/>
      <c r="OKS33" s="26"/>
      <c r="OKU33" s="26"/>
      <c r="OKW33" s="26"/>
      <c r="OKY33" s="26"/>
      <c r="OLA33" s="26"/>
      <c r="OLC33" s="26"/>
      <c r="OLE33" s="26"/>
      <c r="OLG33" s="26"/>
      <c r="OLI33" s="26"/>
      <c r="OLK33" s="26"/>
      <c r="OLM33" s="26"/>
      <c r="OLO33" s="26"/>
      <c r="OLQ33" s="26"/>
      <c r="OLS33" s="26"/>
      <c r="OLU33" s="26"/>
      <c r="OLW33" s="26"/>
      <c r="OLY33" s="26"/>
      <c r="OMA33" s="26"/>
      <c r="OMC33" s="26"/>
      <c r="OME33" s="26"/>
      <c r="OMG33" s="26"/>
      <c r="OMI33" s="26"/>
      <c r="OMK33" s="26"/>
      <c r="OMM33" s="26"/>
      <c r="OMO33" s="26"/>
      <c r="OMQ33" s="26"/>
      <c r="OMS33" s="26"/>
      <c r="OMU33" s="26"/>
      <c r="OMW33" s="26"/>
      <c r="OMY33" s="26"/>
      <c r="ONA33" s="26"/>
      <c r="ONC33" s="26"/>
      <c r="ONE33" s="26"/>
      <c r="ONG33" s="26"/>
      <c r="ONI33" s="26"/>
      <c r="ONK33" s="26"/>
      <c r="ONM33" s="26"/>
      <c r="ONO33" s="26"/>
      <c r="ONQ33" s="26"/>
      <c r="ONS33" s="26"/>
      <c r="ONU33" s="26"/>
      <c r="ONW33" s="26"/>
      <c r="ONY33" s="26"/>
      <c r="OOA33" s="26"/>
      <c r="OOC33" s="26"/>
      <c r="OOE33" s="26"/>
      <c r="OOG33" s="26"/>
      <c r="OOI33" s="26"/>
      <c r="OOK33" s="26"/>
      <c r="OOM33" s="26"/>
      <c r="OOO33" s="26"/>
      <c r="OOQ33" s="26"/>
      <c r="OOS33" s="26"/>
      <c r="OOU33" s="26"/>
      <c r="OOW33" s="26"/>
      <c r="OOY33" s="26"/>
      <c r="OPA33" s="26"/>
      <c r="OPC33" s="26"/>
      <c r="OPE33" s="26"/>
      <c r="OPG33" s="26"/>
      <c r="OPI33" s="26"/>
      <c r="OPK33" s="26"/>
      <c r="OPM33" s="26"/>
      <c r="OPO33" s="26"/>
      <c r="OPQ33" s="26"/>
      <c r="OPS33" s="26"/>
      <c r="OPU33" s="26"/>
      <c r="OPW33" s="26"/>
      <c r="OPY33" s="26"/>
      <c r="OQA33" s="26"/>
      <c r="OQC33" s="26"/>
      <c r="OQE33" s="26"/>
      <c r="OQG33" s="26"/>
      <c r="OQI33" s="26"/>
      <c r="OQK33" s="26"/>
      <c r="OQM33" s="26"/>
      <c r="OQO33" s="26"/>
      <c r="OQQ33" s="26"/>
      <c r="OQS33" s="26"/>
      <c r="OQU33" s="26"/>
      <c r="OQW33" s="26"/>
      <c r="OQY33" s="26"/>
      <c r="ORA33" s="26"/>
      <c r="ORC33" s="26"/>
      <c r="ORE33" s="26"/>
      <c r="ORG33" s="26"/>
      <c r="ORI33" s="26"/>
      <c r="ORK33" s="26"/>
      <c r="ORM33" s="26"/>
      <c r="ORO33" s="26"/>
      <c r="ORQ33" s="26"/>
      <c r="ORS33" s="26"/>
      <c r="ORU33" s="26"/>
      <c r="ORW33" s="26"/>
      <c r="ORY33" s="26"/>
      <c r="OSA33" s="26"/>
      <c r="OSC33" s="26"/>
      <c r="OSE33" s="26"/>
      <c r="OSG33" s="26"/>
      <c r="OSI33" s="26"/>
      <c r="OSK33" s="26"/>
      <c r="OSM33" s="26"/>
      <c r="OSO33" s="26"/>
      <c r="OSQ33" s="26"/>
      <c r="OSS33" s="26"/>
      <c r="OSU33" s="26"/>
      <c r="OSW33" s="26"/>
      <c r="OSY33" s="26"/>
      <c r="OTA33" s="26"/>
      <c r="OTC33" s="26"/>
      <c r="OTE33" s="26"/>
      <c r="OTG33" s="26"/>
      <c r="OTI33" s="26"/>
      <c r="OTK33" s="26"/>
      <c r="OTM33" s="26"/>
      <c r="OTO33" s="26"/>
      <c r="OTQ33" s="26"/>
      <c r="OTS33" s="26"/>
      <c r="OTU33" s="26"/>
      <c r="OTW33" s="26"/>
      <c r="OTY33" s="26"/>
      <c r="OUA33" s="26"/>
      <c r="OUC33" s="26"/>
      <c r="OUE33" s="26"/>
      <c r="OUG33" s="26"/>
      <c r="OUI33" s="26"/>
      <c r="OUK33" s="26"/>
      <c r="OUM33" s="26"/>
      <c r="OUO33" s="26"/>
      <c r="OUQ33" s="26"/>
      <c r="OUS33" s="26"/>
      <c r="OUU33" s="26"/>
      <c r="OUW33" s="26"/>
      <c r="OUY33" s="26"/>
      <c r="OVA33" s="26"/>
      <c r="OVC33" s="26"/>
      <c r="OVE33" s="26"/>
      <c r="OVG33" s="26"/>
      <c r="OVI33" s="26"/>
      <c r="OVK33" s="26"/>
      <c r="OVM33" s="26"/>
      <c r="OVO33" s="26"/>
      <c r="OVQ33" s="26"/>
      <c r="OVS33" s="26"/>
      <c r="OVU33" s="26"/>
      <c r="OVW33" s="26"/>
      <c r="OVY33" s="26"/>
      <c r="OWA33" s="26"/>
      <c r="OWC33" s="26"/>
      <c r="OWE33" s="26"/>
      <c r="OWG33" s="26"/>
      <c r="OWI33" s="26"/>
      <c r="OWK33" s="26"/>
      <c r="OWM33" s="26"/>
      <c r="OWO33" s="26"/>
      <c r="OWQ33" s="26"/>
      <c r="OWS33" s="26"/>
      <c r="OWU33" s="26"/>
      <c r="OWW33" s="26"/>
      <c r="OWY33" s="26"/>
      <c r="OXA33" s="26"/>
      <c r="OXC33" s="26"/>
      <c r="OXE33" s="26"/>
      <c r="OXG33" s="26"/>
      <c r="OXI33" s="26"/>
      <c r="OXK33" s="26"/>
      <c r="OXM33" s="26"/>
      <c r="OXO33" s="26"/>
      <c r="OXQ33" s="26"/>
      <c r="OXS33" s="26"/>
      <c r="OXU33" s="26"/>
      <c r="OXW33" s="26"/>
      <c r="OXY33" s="26"/>
      <c r="OYA33" s="26"/>
      <c r="OYC33" s="26"/>
      <c r="OYE33" s="26"/>
      <c r="OYG33" s="26"/>
      <c r="OYI33" s="26"/>
      <c r="OYK33" s="26"/>
      <c r="OYM33" s="26"/>
      <c r="OYO33" s="26"/>
      <c r="OYQ33" s="26"/>
      <c r="OYS33" s="26"/>
      <c r="OYU33" s="26"/>
      <c r="OYW33" s="26"/>
      <c r="OYY33" s="26"/>
      <c r="OZA33" s="26"/>
      <c r="OZC33" s="26"/>
      <c r="OZE33" s="26"/>
      <c r="OZG33" s="26"/>
      <c r="OZI33" s="26"/>
      <c r="OZK33" s="26"/>
      <c r="OZM33" s="26"/>
      <c r="OZO33" s="26"/>
      <c r="OZQ33" s="26"/>
      <c r="OZS33" s="26"/>
      <c r="OZU33" s="26"/>
      <c r="OZW33" s="26"/>
      <c r="OZY33" s="26"/>
      <c r="PAA33" s="26"/>
      <c r="PAC33" s="26"/>
      <c r="PAE33" s="26"/>
      <c r="PAG33" s="26"/>
      <c r="PAI33" s="26"/>
      <c r="PAK33" s="26"/>
      <c r="PAM33" s="26"/>
      <c r="PAO33" s="26"/>
      <c r="PAQ33" s="26"/>
      <c r="PAS33" s="26"/>
      <c r="PAU33" s="26"/>
      <c r="PAW33" s="26"/>
      <c r="PAY33" s="26"/>
      <c r="PBA33" s="26"/>
      <c r="PBC33" s="26"/>
      <c r="PBE33" s="26"/>
      <c r="PBG33" s="26"/>
      <c r="PBI33" s="26"/>
      <c r="PBK33" s="26"/>
      <c r="PBM33" s="26"/>
      <c r="PBO33" s="26"/>
      <c r="PBQ33" s="26"/>
      <c r="PBS33" s="26"/>
      <c r="PBU33" s="26"/>
      <c r="PBW33" s="26"/>
      <c r="PBY33" s="26"/>
      <c r="PCA33" s="26"/>
      <c r="PCC33" s="26"/>
      <c r="PCE33" s="26"/>
      <c r="PCG33" s="26"/>
      <c r="PCI33" s="26"/>
      <c r="PCK33" s="26"/>
      <c r="PCM33" s="26"/>
      <c r="PCO33" s="26"/>
      <c r="PCQ33" s="26"/>
      <c r="PCS33" s="26"/>
      <c r="PCU33" s="26"/>
      <c r="PCW33" s="26"/>
      <c r="PCY33" s="26"/>
      <c r="PDA33" s="26"/>
      <c r="PDC33" s="26"/>
      <c r="PDE33" s="26"/>
      <c r="PDG33" s="26"/>
      <c r="PDI33" s="26"/>
      <c r="PDK33" s="26"/>
      <c r="PDM33" s="26"/>
      <c r="PDO33" s="26"/>
      <c r="PDQ33" s="26"/>
      <c r="PDS33" s="26"/>
      <c r="PDU33" s="26"/>
      <c r="PDW33" s="26"/>
      <c r="PDY33" s="26"/>
      <c r="PEA33" s="26"/>
      <c r="PEC33" s="26"/>
      <c r="PEE33" s="26"/>
      <c r="PEG33" s="26"/>
      <c r="PEI33" s="26"/>
      <c r="PEK33" s="26"/>
      <c r="PEM33" s="26"/>
      <c r="PEO33" s="26"/>
      <c r="PEQ33" s="26"/>
      <c r="PES33" s="26"/>
      <c r="PEU33" s="26"/>
      <c r="PEW33" s="26"/>
      <c r="PEY33" s="26"/>
      <c r="PFA33" s="26"/>
      <c r="PFC33" s="26"/>
      <c r="PFE33" s="26"/>
      <c r="PFG33" s="26"/>
      <c r="PFI33" s="26"/>
      <c r="PFK33" s="26"/>
      <c r="PFM33" s="26"/>
      <c r="PFO33" s="26"/>
      <c r="PFQ33" s="26"/>
      <c r="PFS33" s="26"/>
      <c r="PFU33" s="26"/>
      <c r="PFW33" s="26"/>
      <c r="PFY33" s="26"/>
      <c r="PGA33" s="26"/>
      <c r="PGC33" s="26"/>
      <c r="PGE33" s="26"/>
      <c r="PGG33" s="26"/>
      <c r="PGI33" s="26"/>
      <c r="PGK33" s="26"/>
      <c r="PGM33" s="26"/>
      <c r="PGO33" s="26"/>
      <c r="PGQ33" s="26"/>
      <c r="PGS33" s="26"/>
      <c r="PGU33" s="26"/>
      <c r="PGW33" s="26"/>
      <c r="PGY33" s="26"/>
      <c r="PHA33" s="26"/>
      <c r="PHC33" s="26"/>
      <c r="PHE33" s="26"/>
      <c r="PHG33" s="26"/>
      <c r="PHI33" s="26"/>
      <c r="PHK33" s="26"/>
      <c r="PHM33" s="26"/>
      <c r="PHO33" s="26"/>
      <c r="PHQ33" s="26"/>
      <c r="PHS33" s="26"/>
      <c r="PHU33" s="26"/>
      <c r="PHW33" s="26"/>
      <c r="PHY33" s="26"/>
      <c r="PIA33" s="26"/>
      <c r="PIC33" s="26"/>
      <c r="PIE33" s="26"/>
      <c r="PIG33" s="26"/>
      <c r="PII33" s="26"/>
      <c r="PIK33" s="26"/>
      <c r="PIM33" s="26"/>
      <c r="PIO33" s="26"/>
      <c r="PIQ33" s="26"/>
      <c r="PIS33" s="26"/>
      <c r="PIU33" s="26"/>
      <c r="PIW33" s="26"/>
      <c r="PIY33" s="26"/>
      <c r="PJA33" s="26"/>
      <c r="PJC33" s="26"/>
      <c r="PJE33" s="26"/>
      <c r="PJG33" s="26"/>
      <c r="PJI33" s="26"/>
      <c r="PJK33" s="26"/>
      <c r="PJM33" s="26"/>
      <c r="PJO33" s="26"/>
      <c r="PJQ33" s="26"/>
      <c r="PJS33" s="26"/>
      <c r="PJU33" s="26"/>
      <c r="PJW33" s="26"/>
      <c r="PJY33" s="26"/>
      <c r="PKA33" s="26"/>
      <c r="PKC33" s="26"/>
      <c r="PKE33" s="26"/>
      <c r="PKG33" s="26"/>
      <c r="PKI33" s="26"/>
      <c r="PKK33" s="26"/>
      <c r="PKM33" s="26"/>
      <c r="PKO33" s="26"/>
      <c r="PKQ33" s="26"/>
      <c r="PKS33" s="26"/>
      <c r="PKU33" s="26"/>
      <c r="PKW33" s="26"/>
      <c r="PKY33" s="26"/>
      <c r="PLA33" s="26"/>
      <c r="PLC33" s="26"/>
      <c r="PLE33" s="26"/>
      <c r="PLG33" s="26"/>
      <c r="PLI33" s="26"/>
      <c r="PLK33" s="26"/>
      <c r="PLM33" s="26"/>
      <c r="PLO33" s="26"/>
      <c r="PLQ33" s="26"/>
      <c r="PLS33" s="26"/>
      <c r="PLU33" s="26"/>
      <c r="PLW33" s="26"/>
      <c r="PLY33" s="26"/>
      <c r="PMA33" s="26"/>
      <c r="PMC33" s="26"/>
      <c r="PME33" s="26"/>
      <c r="PMG33" s="26"/>
      <c r="PMI33" s="26"/>
      <c r="PMK33" s="26"/>
      <c r="PMM33" s="26"/>
      <c r="PMO33" s="26"/>
      <c r="PMQ33" s="26"/>
      <c r="PMS33" s="26"/>
      <c r="PMU33" s="26"/>
      <c r="PMW33" s="26"/>
      <c r="PMY33" s="26"/>
      <c r="PNA33" s="26"/>
      <c r="PNC33" s="26"/>
      <c r="PNE33" s="26"/>
      <c r="PNG33" s="26"/>
      <c r="PNI33" s="26"/>
      <c r="PNK33" s="26"/>
      <c r="PNM33" s="26"/>
      <c r="PNO33" s="26"/>
      <c r="PNQ33" s="26"/>
      <c r="PNS33" s="26"/>
      <c r="PNU33" s="26"/>
      <c r="PNW33" s="26"/>
      <c r="PNY33" s="26"/>
      <c r="POA33" s="26"/>
      <c r="POC33" s="26"/>
      <c r="POE33" s="26"/>
      <c r="POG33" s="26"/>
      <c r="POI33" s="26"/>
      <c r="POK33" s="26"/>
      <c r="POM33" s="26"/>
      <c r="POO33" s="26"/>
      <c r="POQ33" s="26"/>
      <c r="POS33" s="26"/>
      <c r="POU33" s="26"/>
      <c r="POW33" s="26"/>
      <c r="POY33" s="26"/>
      <c r="PPA33" s="26"/>
      <c r="PPC33" s="26"/>
      <c r="PPE33" s="26"/>
      <c r="PPG33" s="26"/>
      <c r="PPI33" s="26"/>
      <c r="PPK33" s="26"/>
      <c r="PPM33" s="26"/>
      <c r="PPO33" s="26"/>
      <c r="PPQ33" s="26"/>
      <c r="PPS33" s="26"/>
      <c r="PPU33" s="26"/>
      <c r="PPW33" s="26"/>
      <c r="PPY33" s="26"/>
      <c r="PQA33" s="26"/>
      <c r="PQC33" s="26"/>
      <c r="PQE33" s="26"/>
      <c r="PQG33" s="26"/>
      <c r="PQI33" s="26"/>
      <c r="PQK33" s="26"/>
      <c r="PQM33" s="26"/>
      <c r="PQO33" s="26"/>
      <c r="PQQ33" s="26"/>
      <c r="PQS33" s="26"/>
      <c r="PQU33" s="26"/>
      <c r="PQW33" s="26"/>
      <c r="PQY33" s="26"/>
      <c r="PRA33" s="26"/>
      <c r="PRC33" s="26"/>
      <c r="PRE33" s="26"/>
      <c r="PRG33" s="26"/>
      <c r="PRI33" s="26"/>
      <c r="PRK33" s="26"/>
      <c r="PRM33" s="26"/>
      <c r="PRO33" s="26"/>
      <c r="PRQ33" s="26"/>
      <c r="PRS33" s="26"/>
      <c r="PRU33" s="26"/>
      <c r="PRW33" s="26"/>
      <c r="PRY33" s="26"/>
      <c r="PSA33" s="26"/>
      <c r="PSC33" s="26"/>
      <c r="PSE33" s="26"/>
      <c r="PSG33" s="26"/>
      <c r="PSI33" s="26"/>
      <c r="PSK33" s="26"/>
      <c r="PSM33" s="26"/>
      <c r="PSO33" s="26"/>
      <c r="PSQ33" s="26"/>
      <c r="PSS33" s="26"/>
      <c r="PSU33" s="26"/>
      <c r="PSW33" s="26"/>
      <c r="PSY33" s="26"/>
      <c r="PTA33" s="26"/>
      <c r="PTC33" s="26"/>
      <c r="PTE33" s="26"/>
      <c r="PTG33" s="26"/>
      <c r="PTI33" s="26"/>
      <c r="PTK33" s="26"/>
      <c r="PTM33" s="26"/>
      <c r="PTO33" s="26"/>
      <c r="PTQ33" s="26"/>
      <c r="PTS33" s="26"/>
      <c r="PTU33" s="26"/>
      <c r="PTW33" s="26"/>
      <c r="PTY33" s="26"/>
      <c r="PUA33" s="26"/>
      <c r="PUC33" s="26"/>
      <c r="PUE33" s="26"/>
      <c r="PUG33" s="26"/>
      <c r="PUI33" s="26"/>
      <c r="PUK33" s="26"/>
      <c r="PUM33" s="26"/>
      <c r="PUO33" s="26"/>
      <c r="PUQ33" s="26"/>
      <c r="PUS33" s="26"/>
      <c r="PUU33" s="26"/>
      <c r="PUW33" s="26"/>
      <c r="PUY33" s="26"/>
      <c r="PVA33" s="26"/>
      <c r="PVC33" s="26"/>
      <c r="PVE33" s="26"/>
      <c r="PVG33" s="26"/>
      <c r="PVI33" s="26"/>
      <c r="PVK33" s="26"/>
      <c r="PVM33" s="26"/>
      <c r="PVO33" s="26"/>
      <c r="PVQ33" s="26"/>
      <c r="PVS33" s="26"/>
      <c r="PVU33" s="26"/>
      <c r="PVW33" s="26"/>
      <c r="PVY33" s="26"/>
      <c r="PWA33" s="26"/>
      <c r="PWC33" s="26"/>
      <c r="PWE33" s="26"/>
      <c r="PWG33" s="26"/>
      <c r="PWI33" s="26"/>
      <c r="PWK33" s="26"/>
      <c r="PWM33" s="26"/>
      <c r="PWO33" s="26"/>
      <c r="PWQ33" s="26"/>
      <c r="PWS33" s="26"/>
      <c r="PWU33" s="26"/>
      <c r="PWW33" s="26"/>
      <c r="PWY33" s="26"/>
      <c r="PXA33" s="26"/>
      <c r="PXC33" s="26"/>
      <c r="PXE33" s="26"/>
      <c r="PXG33" s="26"/>
      <c r="PXI33" s="26"/>
      <c r="PXK33" s="26"/>
      <c r="PXM33" s="26"/>
      <c r="PXO33" s="26"/>
      <c r="PXQ33" s="26"/>
      <c r="PXS33" s="26"/>
      <c r="PXU33" s="26"/>
      <c r="PXW33" s="26"/>
      <c r="PXY33" s="26"/>
      <c r="PYA33" s="26"/>
      <c r="PYC33" s="26"/>
      <c r="PYE33" s="26"/>
      <c r="PYG33" s="26"/>
      <c r="PYI33" s="26"/>
      <c r="PYK33" s="26"/>
      <c r="PYM33" s="26"/>
      <c r="PYO33" s="26"/>
      <c r="PYQ33" s="26"/>
      <c r="PYS33" s="26"/>
      <c r="PYU33" s="26"/>
      <c r="PYW33" s="26"/>
      <c r="PYY33" s="26"/>
      <c r="PZA33" s="26"/>
      <c r="PZC33" s="26"/>
      <c r="PZE33" s="26"/>
      <c r="PZG33" s="26"/>
      <c r="PZI33" s="26"/>
      <c r="PZK33" s="26"/>
      <c r="PZM33" s="26"/>
      <c r="PZO33" s="26"/>
      <c r="PZQ33" s="26"/>
      <c r="PZS33" s="26"/>
      <c r="PZU33" s="26"/>
      <c r="PZW33" s="26"/>
      <c r="PZY33" s="26"/>
      <c r="QAA33" s="26"/>
      <c r="QAC33" s="26"/>
      <c r="QAE33" s="26"/>
      <c r="QAG33" s="26"/>
      <c r="QAI33" s="26"/>
      <c r="QAK33" s="26"/>
      <c r="QAM33" s="26"/>
      <c r="QAO33" s="26"/>
      <c r="QAQ33" s="26"/>
      <c r="QAS33" s="26"/>
      <c r="QAU33" s="26"/>
      <c r="QAW33" s="26"/>
      <c r="QAY33" s="26"/>
      <c r="QBA33" s="26"/>
      <c r="QBC33" s="26"/>
      <c r="QBE33" s="26"/>
      <c r="QBG33" s="26"/>
      <c r="QBI33" s="26"/>
      <c r="QBK33" s="26"/>
      <c r="QBM33" s="26"/>
      <c r="QBO33" s="26"/>
      <c r="QBQ33" s="26"/>
      <c r="QBS33" s="26"/>
      <c r="QBU33" s="26"/>
      <c r="QBW33" s="26"/>
      <c r="QBY33" s="26"/>
      <c r="QCA33" s="26"/>
      <c r="QCC33" s="26"/>
      <c r="QCE33" s="26"/>
      <c r="QCG33" s="26"/>
      <c r="QCI33" s="26"/>
      <c r="QCK33" s="26"/>
      <c r="QCM33" s="26"/>
      <c r="QCO33" s="26"/>
      <c r="QCQ33" s="26"/>
      <c r="QCS33" s="26"/>
      <c r="QCU33" s="26"/>
      <c r="QCW33" s="26"/>
      <c r="QCY33" s="26"/>
      <c r="QDA33" s="26"/>
      <c r="QDC33" s="26"/>
      <c r="QDE33" s="26"/>
      <c r="QDG33" s="26"/>
      <c r="QDI33" s="26"/>
      <c r="QDK33" s="26"/>
      <c r="QDM33" s="26"/>
      <c r="QDO33" s="26"/>
      <c r="QDQ33" s="26"/>
      <c r="QDS33" s="26"/>
      <c r="QDU33" s="26"/>
      <c r="QDW33" s="26"/>
      <c r="QDY33" s="26"/>
      <c r="QEA33" s="26"/>
      <c r="QEC33" s="26"/>
      <c r="QEE33" s="26"/>
      <c r="QEG33" s="26"/>
      <c r="QEI33" s="26"/>
      <c r="QEK33" s="26"/>
      <c r="QEM33" s="26"/>
      <c r="QEO33" s="26"/>
      <c r="QEQ33" s="26"/>
      <c r="QES33" s="26"/>
      <c r="QEU33" s="26"/>
      <c r="QEW33" s="26"/>
      <c r="QEY33" s="26"/>
      <c r="QFA33" s="26"/>
      <c r="QFC33" s="26"/>
      <c r="QFE33" s="26"/>
      <c r="QFG33" s="26"/>
      <c r="QFI33" s="26"/>
      <c r="QFK33" s="26"/>
      <c r="QFM33" s="26"/>
      <c r="QFO33" s="26"/>
      <c r="QFQ33" s="26"/>
      <c r="QFS33" s="26"/>
      <c r="QFU33" s="26"/>
      <c r="QFW33" s="26"/>
      <c r="QFY33" s="26"/>
      <c r="QGA33" s="26"/>
      <c r="QGC33" s="26"/>
      <c r="QGE33" s="26"/>
      <c r="QGG33" s="26"/>
      <c r="QGI33" s="26"/>
      <c r="QGK33" s="26"/>
      <c r="QGM33" s="26"/>
      <c r="QGO33" s="26"/>
      <c r="QGQ33" s="26"/>
      <c r="QGS33" s="26"/>
      <c r="QGU33" s="26"/>
      <c r="QGW33" s="26"/>
      <c r="QGY33" s="26"/>
      <c r="QHA33" s="26"/>
      <c r="QHC33" s="26"/>
      <c r="QHE33" s="26"/>
      <c r="QHG33" s="26"/>
      <c r="QHI33" s="26"/>
      <c r="QHK33" s="26"/>
      <c r="QHM33" s="26"/>
      <c r="QHO33" s="26"/>
      <c r="QHQ33" s="26"/>
      <c r="QHS33" s="26"/>
      <c r="QHU33" s="26"/>
      <c r="QHW33" s="26"/>
      <c r="QHY33" s="26"/>
      <c r="QIA33" s="26"/>
      <c r="QIC33" s="26"/>
      <c r="QIE33" s="26"/>
      <c r="QIG33" s="26"/>
      <c r="QII33" s="26"/>
      <c r="QIK33" s="26"/>
      <c r="QIM33" s="26"/>
      <c r="QIO33" s="26"/>
      <c r="QIQ33" s="26"/>
      <c r="QIS33" s="26"/>
      <c r="QIU33" s="26"/>
      <c r="QIW33" s="26"/>
      <c r="QIY33" s="26"/>
      <c r="QJA33" s="26"/>
      <c r="QJC33" s="26"/>
      <c r="QJE33" s="26"/>
      <c r="QJG33" s="26"/>
      <c r="QJI33" s="26"/>
      <c r="QJK33" s="26"/>
      <c r="QJM33" s="26"/>
      <c r="QJO33" s="26"/>
      <c r="QJQ33" s="26"/>
      <c r="QJS33" s="26"/>
      <c r="QJU33" s="26"/>
      <c r="QJW33" s="26"/>
      <c r="QJY33" s="26"/>
      <c r="QKA33" s="26"/>
      <c r="QKC33" s="26"/>
      <c r="QKE33" s="26"/>
      <c r="QKG33" s="26"/>
      <c r="QKI33" s="26"/>
      <c r="QKK33" s="26"/>
      <c r="QKM33" s="26"/>
      <c r="QKO33" s="26"/>
      <c r="QKQ33" s="26"/>
      <c r="QKS33" s="26"/>
      <c r="QKU33" s="26"/>
      <c r="QKW33" s="26"/>
      <c r="QKY33" s="26"/>
      <c r="QLA33" s="26"/>
      <c r="QLC33" s="26"/>
      <c r="QLE33" s="26"/>
      <c r="QLG33" s="26"/>
      <c r="QLI33" s="26"/>
      <c r="QLK33" s="26"/>
      <c r="QLM33" s="26"/>
      <c r="QLO33" s="26"/>
      <c r="QLQ33" s="26"/>
      <c r="QLS33" s="26"/>
      <c r="QLU33" s="26"/>
      <c r="QLW33" s="26"/>
      <c r="QLY33" s="26"/>
      <c r="QMA33" s="26"/>
      <c r="QMC33" s="26"/>
      <c r="QME33" s="26"/>
      <c r="QMG33" s="26"/>
      <c r="QMI33" s="26"/>
      <c r="QMK33" s="26"/>
      <c r="QMM33" s="26"/>
      <c r="QMO33" s="26"/>
      <c r="QMQ33" s="26"/>
      <c r="QMS33" s="26"/>
      <c r="QMU33" s="26"/>
      <c r="QMW33" s="26"/>
      <c r="QMY33" s="26"/>
      <c r="QNA33" s="26"/>
      <c r="QNC33" s="26"/>
      <c r="QNE33" s="26"/>
      <c r="QNG33" s="26"/>
      <c r="QNI33" s="26"/>
      <c r="QNK33" s="26"/>
      <c r="QNM33" s="26"/>
      <c r="QNO33" s="26"/>
      <c r="QNQ33" s="26"/>
      <c r="QNS33" s="26"/>
      <c r="QNU33" s="26"/>
      <c r="QNW33" s="26"/>
      <c r="QNY33" s="26"/>
      <c r="QOA33" s="26"/>
      <c r="QOC33" s="26"/>
      <c r="QOE33" s="26"/>
      <c r="QOG33" s="26"/>
      <c r="QOI33" s="26"/>
      <c r="QOK33" s="26"/>
      <c r="QOM33" s="26"/>
      <c r="QOO33" s="26"/>
      <c r="QOQ33" s="26"/>
      <c r="QOS33" s="26"/>
      <c r="QOU33" s="26"/>
      <c r="QOW33" s="26"/>
      <c r="QOY33" s="26"/>
      <c r="QPA33" s="26"/>
      <c r="QPC33" s="26"/>
      <c r="QPE33" s="26"/>
      <c r="QPG33" s="26"/>
      <c r="QPI33" s="26"/>
      <c r="QPK33" s="26"/>
      <c r="QPM33" s="26"/>
      <c r="QPO33" s="26"/>
      <c r="QPQ33" s="26"/>
      <c r="QPS33" s="26"/>
      <c r="QPU33" s="26"/>
      <c r="QPW33" s="26"/>
      <c r="QPY33" s="26"/>
      <c r="QQA33" s="26"/>
      <c r="QQC33" s="26"/>
      <c r="QQE33" s="26"/>
      <c r="QQG33" s="26"/>
      <c r="QQI33" s="26"/>
      <c r="QQK33" s="26"/>
      <c r="QQM33" s="26"/>
      <c r="QQO33" s="26"/>
      <c r="QQQ33" s="26"/>
      <c r="QQS33" s="26"/>
      <c r="QQU33" s="26"/>
      <c r="QQW33" s="26"/>
      <c r="QQY33" s="26"/>
      <c r="QRA33" s="26"/>
      <c r="QRC33" s="26"/>
      <c r="QRE33" s="26"/>
      <c r="QRG33" s="26"/>
      <c r="QRI33" s="26"/>
      <c r="QRK33" s="26"/>
      <c r="QRM33" s="26"/>
      <c r="QRO33" s="26"/>
      <c r="QRQ33" s="26"/>
      <c r="QRS33" s="26"/>
      <c r="QRU33" s="26"/>
      <c r="QRW33" s="26"/>
      <c r="QRY33" s="26"/>
      <c r="QSA33" s="26"/>
      <c r="QSC33" s="26"/>
      <c r="QSE33" s="26"/>
      <c r="QSG33" s="26"/>
      <c r="QSI33" s="26"/>
      <c r="QSK33" s="26"/>
      <c r="QSM33" s="26"/>
      <c r="QSO33" s="26"/>
      <c r="QSQ33" s="26"/>
      <c r="QSS33" s="26"/>
      <c r="QSU33" s="26"/>
      <c r="QSW33" s="26"/>
      <c r="QSY33" s="26"/>
      <c r="QTA33" s="26"/>
      <c r="QTC33" s="26"/>
      <c r="QTE33" s="26"/>
      <c r="QTG33" s="26"/>
      <c r="QTI33" s="26"/>
      <c r="QTK33" s="26"/>
      <c r="QTM33" s="26"/>
      <c r="QTO33" s="26"/>
      <c r="QTQ33" s="26"/>
      <c r="QTS33" s="26"/>
      <c r="QTU33" s="26"/>
      <c r="QTW33" s="26"/>
      <c r="QTY33" s="26"/>
      <c r="QUA33" s="26"/>
      <c r="QUC33" s="26"/>
      <c r="QUE33" s="26"/>
      <c r="QUG33" s="26"/>
      <c r="QUI33" s="26"/>
      <c r="QUK33" s="26"/>
      <c r="QUM33" s="26"/>
      <c r="QUO33" s="26"/>
      <c r="QUQ33" s="26"/>
      <c r="QUS33" s="26"/>
      <c r="QUU33" s="26"/>
      <c r="QUW33" s="26"/>
      <c r="QUY33" s="26"/>
      <c r="QVA33" s="26"/>
      <c r="QVC33" s="26"/>
      <c r="QVE33" s="26"/>
      <c r="QVG33" s="26"/>
      <c r="QVI33" s="26"/>
      <c r="QVK33" s="26"/>
      <c r="QVM33" s="26"/>
      <c r="QVO33" s="26"/>
      <c r="QVQ33" s="26"/>
      <c r="QVS33" s="26"/>
      <c r="QVU33" s="26"/>
      <c r="QVW33" s="26"/>
      <c r="QVY33" s="26"/>
      <c r="QWA33" s="26"/>
      <c r="QWC33" s="26"/>
      <c r="QWE33" s="26"/>
      <c r="QWG33" s="26"/>
      <c r="QWI33" s="26"/>
      <c r="QWK33" s="26"/>
      <c r="QWM33" s="26"/>
      <c r="QWO33" s="26"/>
      <c r="QWQ33" s="26"/>
      <c r="QWS33" s="26"/>
      <c r="QWU33" s="26"/>
      <c r="QWW33" s="26"/>
      <c r="QWY33" s="26"/>
      <c r="QXA33" s="26"/>
      <c r="QXC33" s="26"/>
      <c r="QXE33" s="26"/>
      <c r="QXG33" s="26"/>
      <c r="QXI33" s="26"/>
      <c r="QXK33" s="26"/>
      <c r="QXM33" s="26"/>
      <c r="QXO33" s="26"/>
      <c r="QXQ33" s="26"/>
      <c r="QXS33" s="26"/>
      <c r="QXU33" s="26"/>
      <c r="QXW33" s="26"/>
      <c r="QXY33" s="26"/>
      <c r="QYA33" s="26"/>
      <c r="QYC33" s="26"/>
      <c r="QYE33" s="26"/>
      <c r="QYG33" s="26"/>
      <c r="QYI33" s="26"/>
      <c r="QYK33" s="26"/>
      <c r="QYM33" s="26"/>
      <c r="QYO33" s="26"/>
      <c r="QYQ33" s="26"/>
      <c r="QYS33" s="26"/>
      <c r="QYU33" s="26"/>
      <c r="QYW33" s="26"/>
      <c r="QYY33" s="26"/>
      <c r="QZA33" s="26"/>
      <c r="QZC33" s="26"/>
      <c r="QZE33" s="26"/>
      <c r="QZG33" s="26"/>
      <c r="QZI33" s="26"/>
      <c r="QZK33" s="26"/>
      <c r="QZM33" s="26"/>
      <c r="QZO33" s="26"/>
      <c r="QZQ33" s="26"/>
      <c r="QZS33" s="26"/>
      <c r="QZU33" s="26"/>
      <c r="QZW33" s="26"/>
      <c r="QZY33" s="26"/>
      <c r="RAA33" s="26"/>
      <c r="RAC33" s="26"/>
      <c r="RAE33" s="26"/>
      <c r="RAG33" s="26"/>
      <c r="RAI33" s="26"/>
      <c r="RAK33" s="26"/>
      <c r="RAM33" s="26"/>
      <c r="RAO33" s="26"/>
      <c r="RAQ33" s="26"/>
      <c r="RAS33" s="26"/>
      <c r="RAU33" s="26"/>
      <c r="RAW33" s="26"/>
      <c r="RAY33" s="26"/>
      <c r="RBA33" s="26"/>
      <c r="RBC33" s="26"/>
      <c r="RBE33" s="26"/>
      <c r="RBG33" s="26"/>
      <c r="RBI33" s="26"/>
      <c r="RBK33" s="26"/>
      <c r="RBM33" s="26"/>
      <c r="RBO33" s="26"/>
      <c r="RBQ33" s="26"/>
      <c r="RBS33" s="26"/>
      <c r="RBU33" s="26"/>
      <c r="RBW33" s="26"/>
      <c r="RBY33" s="26"/>
      <c r="RCA33" s="26"/>
      <c r="RCC33" s="26"/>
      <c r="RCE33" s="26"/>
      <c r="RCG33" s="26"/>
      <c r="RCI33" s="26"/>
      <c r="RCK33" s="26"/>
      <c r="RCM33" s="26"/>
      <c r="RCO33" s="26"/>
      <c r="RCQ33" s="26"/>
      <c r="RCS33" s="26"/>
      <c r="RCU33" s="26"/>
      <c r="RCW33" s="26"/>
      <c r="RCY33" s="26"/>
      <c r="RDA33" s="26"/>
      <c r="RDC33" s="26"/>
      <c r="RDE33" s="26"/>
      <c r="RDG33" s="26"/>
      <c r="RDI33" s="26"/>
      <c r="RDK33" s="26"/>
      <c r="RDM33" s="26"/>
      <c r="RDO33" s="26"/>
      <c r="RDQ33" s="26"/>
      <c r="RDS33" s="26"/>
      <c r="RDU33" s="26"/>
      <c r="RDW33" s="26"/>
      <c r="RDY33" s="26"/>
      <c r="REA33" s="26"/>
      <c r="REC33" s="26"/>
      <c r="REE33" s="26"/>
      <c r="REG33" s="26"/>
      <c r="REI33" s="26"/>
      <c r="REK33" s="26"/>
      <c r="REM33" s="26"/>
      <c r="REO33" s="26"/>
      <c r="REQ33" s="26"/>
      <c r="RES33" s="26"/>
      <c r="REU33" s="26"/>
      <c r="REW33" s="26"/>
      <c r="REY33" s="26"/>
      <c r="RFA33" s="26"/>
      <c r="RFC33" s="26"/>
      <c r="RFE33" s="26"/>
      <c r="RFG33" s="26"/>
      <c r="RFI33" s="26"/>
      <c r="RFK33" s="26"/>
      <c r="RFM33" s="26"/>
      <c r="RFO33" s="26"/>
      <c r="RFQ33" s="26"/>
      <c r="RFS33" s="26"/>
      <c r="RFU33" s="26"/>
      <c r="RFW33" s="26"/>
      <c r="RFY33" s="26"/>
      <c r="RGA33" s="26"/>
      <c r="RGC33" s="26"/>
      <c r="RGE33" s="26"/>
      <c r="RGG33" s="26"/>
      <c r="RGI33" s="26"/>
      <c r="RGK33" s="26"/>
      <c r="RGM33" s="26"/>
      <c r="RGO33" s="26"/>
      <c r="RGQ33" s="26"/>
      <c r="RGS33" s="26"/>
      <c r="RGU33" s="26"/>
      <c r="RGW33" s="26"/>
      <c r="RGY33" s="26"/>
      <c r="RHA33" s="26"/>
      <c r="RHC33" s="26"/>
      <c r="RHE33" s="26"/>
      <c r="RHG33" s="26"/>
      <c r="RHI33" s="26"/>
      <c r="RHK33" s="26"/>
      <c r="RHM33" s="26"/>
      <c r="RHO33" s="26"/>
      <c r="RHQ33" s="26"/>
      <c r="RHS33" s="26"/>
      <c r="RHU33" s="26"/>
      <c r="RHW33" s="26"/>
      <c r="RHY33" s="26"/>
      <c r="RIA33" s="26"/>
      <c r="RIC33" s="26"/>
      <c r="RIE33" s="26"/>
      <c r="RIG33" s="26"/>
      <c r="RII33" s="26"/>
      <c r="RIK33" s="26"/>
      <c r="RIM33" s="26"/>
      <c r="RIO33" s="26"/>
      <c r="RIQ33" s="26"/>
      <c r="RIS33" s="26"/>
      <c r="RIU33" s="26"/>
      <c r="RIW33" s="26"/>
      <c r="RIY33" s="26"/>
      <c r="RJA33" s="26"/>
      <c r="RJC33" s="26"/>
      <c r="RJE33" s="26"/>
      <c r="RJG33" s="26"/>
      <c r="RJI33" s="26"/>
      <c r="RJK33" s="26"/>
      <c r="RJM33" s="26"/>
      <c r="RJO33" s="26"/>
      <c r="RJQ33" s="26"/>
      <c r="RJS33" s="26"/>
      <c r="RJU33" s="26"/>
      <c r="RJW33" s="26"/>
      <c r="RJY33" s="26"/>
      <c r="RKA33" s="26"/>
      <c r="RKC33" s="26"/>
      <c r="RKE33" s="26"/>
      <c r="RKG33" s="26"/>
      <c r="RKI33" s="26"/>
      <c r="RKK33" s="26"/>
      <c r="RKM33" s="26"/>
      <c r="RKO33" s="26"/>
      <c r="RKQ33" s="26"/>
      <c r="RKS33" s="26"/>
      <c r="RKU33" s="26"/>
      <c r="RKW33" s="26"/>
      <c r="RKY33" s="26"/>
      <c r="RLA33" s="26"/>
      <c r="RLC33" s="26"/>
      <c r="RLE33" s="26"/>
      <c r="RLG33" s="26"/>
      <c r="RLI33" s="26"/>
      <c r="RLK33" s="26"/>
      <c r="RLM33" s="26"/>
      <c r="RLO33" s="26"/>
      <c r="RLQ33" s="26"/>
      <c r="RLS33" s="26"/>
      <c r="RLU33" s="26"/>
      <c r="RLW33" s="26"/>
      <c r="RLY33" s="26"/>
      <c r="RMA33" s="26"/>
      <c r="RMC33" s="26"/>
      <c r="RME33" s="26"/>
      <c r="RMG33" s="26"/>
      <c r="RMI33" s="26"/>
      <c r="RMK33" s="26"/>
      <c r="RMM33" s="26"/>
      <c r="RMO33" s="26"/>
      <c r="RMQ33" s="26"/>
      <c r="RMS33" s="26"/>
      <c r="RMU33" s="26"/>
      <c r="RMW33" s="26"/>
      <c r="RMY33" s="26"/>
      <c r="RNA33" s="26"/>
      <c r="RNC33" s="26"/>
      <c r="RNE33" s="26"/>
      <c r="RNG33" s="26"/>
      <c r="RNI33" s="26"/>
      <c r="RNK33" s="26"/>
      <c r="RNM33" s="26"/>
      <c r="RNO33" s="26"/>
      <c r="RNQ33" s="26"/>
      <c r="RNS33" s="26"/>
      <c r="RNU33" s="26"/>
      <c r="RNW33" s="26"/>
      <c r="RNY33" s="26"/>
      <c r="ROA33" s="26"/>
      <c r="ROC33" s="26"/>
      <c r="ROE33" s="26"/>
      <c r="ROG33" s="26"/>
      <c r="ROI33" s="26"/>
      <c r="ROK33" s="26"/>
      <c r="ROM33" s="26"/>
      <c r="ROO33" s="26"/>
      <c r="ROQ33" s="26"/>
      <c r="ROS33" s="26"/>
      <c r="ROU33" s="26"/>
      <c r="ROW33" s="26"/>
      <c r="ROY33" s="26"/>
      <c r="RPA33" s="26"/>
      <c r="RPC33" s="26"/>
      <c r="RPE33" s="26"/>
      <c r="RPG33" s="26"/>
      <c r="RPI33" s="26"/>
      <c r="RPK33" s="26"/>
      <c r="RPM33" s="26"/>
      <c r="RPO33" s="26"/>
      <c r="RPQ33" s="26"/>
      <c r="RPS33" s="26"/>
      <c r="RPU33" s="26"/>
      <c r="RPW33" s="26"/>
      <c r="RPY33" s="26"/>
      <c r="RQA33" s="26"/>
      <c r="RQC33" s="26"/>
      <c r="RQE33" s="26"/>
      <c r="RQG33" s="26"/>
      <c r="RQI33" s="26"/>
      <c r="RQK33" s="26"/>
      <c r="RQM33" s="26"/>
      <c r="RQO33" s="26"/>
      <c r="RQQ33" s="26"/>
      <c r="RQS33" s="26"/>
      <c r="RQU33" s="26"/>
      <c r="RQW33" s="26"/>
      <c r="RQY33" s="26"/>
      <c r="RRA33" s="26"/>
      <c r="RRC33" s="26"/>
      <c r="RRE33" s="26"/>
      <c r="RRG33" s="26"/>
      <c r="RRI33" s="26"/>
      <c r="RRK33" s="26"/>
      <c r="RRM33" s="26"/>
      <c r="RRO33" s="26"/>
      <c r="RRQ33" s="26"/>
      <c r="RRS33" s="26"/>
      <c r="RRU33" s="26"/>
      <c r="RRW33" s="26"/>
      <c r="RRY33" s="26"/>
      <c r="RSA33" s="26"/>
      <c r="RSC33" s="26"/>
      <c r="RSE33" s="26"/>
      <c r="RSG33" s="26"/>
      <c r="RSI33" s="26"/>
      <c r="RSK33" s="26"/>
      <c r="RSM33" s="26"/>
      <c r="RSO33" s="26"/>
      <c r="RSQ33" s="26"/>
      <c r="RSS33" s="26"/>
      <c r="RSU33" s="26"/>
      <c r="RSW33" s="26"/>
      <c r="RSY33" s="26"/>
      <c r="RTA33" s="26"/>
      <c r="RTC33" s="26"/>
      <c r="RTE33" s="26"/>
      <c r="RTG33" s="26"/>
      <c r="RTI33" s="26"/>
      <c r="RTK33" s="26"/>
      <c r="RTM33" s="26"/>
      <c r="RTO33" s="26"/>
      <c r="RTQ33" s="26"/>
      <c r="RTS33" s="26"/>
      <c r="RTU33" s="26"/>
      <c r="RTW33" s="26"/>
      <c r="RTY33" s="26"/>
      <c r="RUA33" s="26"/>
      <c r="RUC33" s="26"/>
      <c r="RUE33" s="26"/>
      <c r="RUG33" s="26"/>
      <c r="RUI33" s="26"/>
      <c r="RUK33" s="26"/>
      <c r="RUM33" s="26"/>
      <c r="RUO33" s="26"/>
      <c r="RUQ33" s="26"/>
      <c r="RUS33" s="26"/>
      <c r="RUU33" s="26"/>
      <c r="RUW33" s="26"/>
      <c r="RUY33" s="26"/>
      <c r="RVA33" s="26"/>
      <c r="RVC33" s="26"/>
      <c r="RVE33" s="26"/>
      <c r="RVG33" s="26"/>
      <c r="RVI33" s="26"/>
      <c r="RVK33" s="26"/>
      <c r="RVM33" s="26"/>
      <c r="RVO33" s="26"/>
      <c r="RVQ33" s="26"/>
      <c r="RVS33" s="26"/>
      <c r="RVU33" s="26"/>
      <c r="RVW33" s="26"/>
      <c r="RVY33" s="26"/>
      <c r="RWA33" s="26"/>
      <c r="RWC33" s="26"/>
      <c r="RWE33" s="26"/>
      <c r="RWG33" s="26"/>
      <c r="RWI33" s="26"/>
      <c r="RWK33" s="26"/>
      <c r="RWM33" s="26"/>
      <c r="RWO33" s="26"/>
      <c r="RWQ33" s="26"/>
      <c r="RWS33" s="26"/>
      <c r="RWU33" s="26"/>
      <c r="RWW33" s="26"/>
      <c r="RWY33" s="26"/>
      <c r="RXA33" s="26"/>
      <c r="RXC33" s="26"/>
      <c r="RXE33" s="26"/>
      <c r="RXG33" s="26"/>
      <c r="RXI33" s="26"/>
      <c r="RXK33" s="26"/>
      <c r="RXM33" s="26"/>
      <c r="RXO33" s="26"/>
      <c r="RXQ33" s="26"/>
      <c r="RXS33" s="26"/>
      <c r="RXU33" s="26"/>
      <c r="RXW33" s="26"/>
      <c r="RXY33" s="26"/>
      <c r="RYA33" s="26"/>
      <c r="RYC33" s="26"/>
      <c r="RYE33" s="26"/>
      <c r="RYG33" s="26"/>
      <c r="RYI33" s="26"/>
      <c r="RYK33" s="26"/>
      <c r="RYM33" s="26"/>
      <c r="RYO33" s="26"/>
      <c r="RYQ33" s="26"/>
      <c r="RYS33" s="26"/>
      <c r="RYU33" s="26"/>
      <c r="RYW33" s="26"/>
      <c r="RYY33" s="26"/>
      <c r="RZA33" s="26"/>
      <c r="RZC33" s="26"/>
      <c r="RZE33" s="26"/>
      <c r="RZG33" s="26"/>
      <c r="RZI33" s="26"/>
      <c r="RZK33" s="26"/>
      <c r="RZM33" s="26"/>
      <c r="RZO33" s="26"/>
      <c r="RZQ33" s="26"/>
      <c r="RZS33" s="26"/>
      <c r="RZU33" s="26"/>
      <c r="RZW33" s="26"/>
      <c r="RZY33" s="26"/>
      <c r="SAA33" s="26"/>
      <c r="SAC33" s="26"/>
      <c r="SAE33" s="26"/>
      <c r="SAG33" s="26"/>
      <c r="SAI33" s="26"/>
      <c r="SAK33" s="26"/>
      <c r="SAM33" s="26"/>
      <c r="SAO33" s="26"/>
      <c r="SAQ33" s="26"/>
      <c r="SAS33" s="26"/>
      <c r="SAU33" s="26"/>
      <c r="SAW33" s="26"/>
      <c r="SAY33" s="26"/>
      <c r="SBA33" s="26"/>
      <c r="SBC33" s="26"/>
      <c r="SBE33" s="26"/>
      <c r="SBG33" s="26"/>
      <c r="SBI33" s="26"/>
      <c r="SBK33" s="26"/>
      <c r="SBM33" s="26"/>
      <c r="SBO33" s="26"/>
      <c r="SBQ33" s="26"/>
      <c r="SBS33" s="26"/>
      <c r="SBU33" s="26"/>
      <c r="SBW33" s="26"/>
      <c r="SBY33" s="26"/>
      <c r="SCA33" s="26"/>
      <c r="SCC33" s="26"/>
      <c r="SCE33" s="26"/>
      <c r="SCG33" s="26"/>
      <c r="SCI33" s="26"/>
      <c r="SCK33" s="26"/>
      <c r="SCM33" s="26"/>
      <c r="SCO33" s="26"/>
      <c r="SCQ33" s="26"/>
      <c r="SCS33" s="26"/>
      <c r="SCU33" s="26"/>
      <c r="SCW33" s="26"/>
      <c r="SCY33" s="26"/>
      <c r="SDA33" s="26"/>
      <c r="SDC33" s="26"/>
      <c r="SDE33" s="26"/>
      <c r="SDG33" s="26"/>
      <c r="SDI33" s="26"/>
      <c r="SDK33" s="26"/>
      <c r="SDM33" s="26"/>
      <c r="SDO33" s="26"/>
      <c r="SDQ33" s="26"/>
      <c r="SDS33" s="26"/>
      <c r="SDU33" s="26"/>
      <c r="SDW33" s="26"/>
      <c r="SDY33" s="26"/>
      <c r="SEA33" s="26"/>
      <c r="SEC33" s="26"/>
      <c r="SEE33" s="26"/>
      <c r="SEG33" s="26"/>
      <c r="SEI33" s="26"/>
      <c r="SEK33" s="26"/>
      <c r="SEM33" s="26"/>
      <c r="SEO33" s="26"/>
      <c r="SEQ33" s="26"/>
      <c r="SES33" s="26"/>
      <c r="SEU33" s="26"/>
      <c r="SEW33" s="26"/>
      <c r="SEY33" s="26"/>
      <c r="SFA33" s="26"/>
      <c r="SFC33" s="26"/>
      <c r="SFE33" s="26"/>
      <c r="SFG33" s="26"/>
      <c r="SFI33" s="26"/>
      <c r="SFK33" s="26"/>
      <c r="SFM33" s="26"/>
      <c r="SFO33" s="26"/>
      <c r="SFQ33" s="26"/>
      <c r="SFS33" s="26"/>
      <c r="SFU33" s="26"/>
      <c r="SFW33" s="26"/>
      <c r="SFY33" s="26"/>
      <c r="SGA33" s="26"/>
      <c r="SGC33" s="26"/>
      <c r="SGE33" s="26"/>
      <c r="SGG33" s="26"/>
      <c r="SGI33" s="26"/>
      <c r="SGK33" s="26"/>
      <c r="SGM33" s="26"/>
      <c r="SGO33" s="26"/>
      <c r="SGQ33" s="26"/>
      <c r="SGS33" s="26"/>
      <c r="SGU33" s="26"/>
      <c r="SGW33" s="26"/>
      <c r="SGY33" s="26"/>
      <c r="SHA33" s="26"/>
      <c r="SHC33" s="26"/>
      <c r="SHE33" s="26"/>
      <c r="SHG33" s="26"/>
      <c r="SHI33" s="26"/>
      <c r="SHK33" s="26"/>
      <c r="SHM33" s="26"/>
      <c r="SHO33" s="26"/>
      <c r="SHQ33" s="26"/>
      <c r="SHS33" s="26"/>
      <c r="SHU33" s="26"/>
      <c r="SHW33" s="26"/>
      <c r="SHY33" s="26"/>
      <c r="SIA33" s="26"/>
      <c r="SIC33" s="26"/>
      <c r="SIE33" s="26"/>
      <c r="SIG33" s="26"/>
      <c r="SII33" s="26"/>
      <c r="SIK33" s="26"/>
      <c r="SIM33" s="26"/>
      <c r="SIO33" s="26"/>
      <c r="SIQ33" s="26"/>
      <c r="SIS33" s="26"/>
      <c r="SIU33" s="26"/>
      <c r="SIW33" s="26"/>
      <c r="SIY33" s="26"/>
      <c r="SJA33" s="26"/>
      <c r="SJC33" s="26"/>
      <c r="SJE33" s="26"/>
      <c r="SJG33" s="26"/>
      <c r="SJI33" s="26"/>
      <c r="SJK33" s="26"/>
      <c r="SJM33" s="26"/>
      <c r="SJO33" s="26"/>
      <c r="SJQ33" s="26"/>
      <c r="SJS33" s="26"/>
      <c r="SJU33" s="26"/>
      <c r="SJW33" s="26"/>
      <c r="SJY33" s="26"/>
      <c r="SKA33" s="26"/>
      <c r="SKC33" s="26"/>
      <c r="SKE33" s="26"/>
      <c r="SKG33" s="26"/>
      <c r="SKI33" s="26"/>
      <c r="SKK33" s="26"/>
      <c r="SKM33" s="26"/>
      <c r="SKO33" s="26"/>
      <c r="SKQ33" s="26"/>
      <c r="SKS33" s="26"/>
      <c r="SKU33" s="26"/>
      <c r="SKW33" s="26"/>
      <c r="SKY33" s="26"/>
      <c r="SLA33" s="26"/>
      <c r="SLC33" s="26"/>
      <c r="SLE33" s="26"/>
      <c r="SLG33" s="26"/>
      <c r="SLI33" s="26"/>
      <c r="SLK33" s="26"/>
      <c r="SLM33" s="26"/>
      <c r="SLO33" s="26"/>
      <c r="SLQ33" s="26"/>
      <c r="SLS33" s="26"/>
      <c r="SLU33" s="26"/>
      <c r="SLW33" s="26"/>
      <c r="SLY33" s="26"/>
      <c r="SMA33" s="26"/>
      <c r="SMC33" s="26"/>
      <c r="SME33" s="26"/>
      <c r="SMG33" s="26"/>
      <c r="SMI33" s="26"/>
      <c r="SMK33" s="26"/>
      <c r="SMM33" s="26"/>
      <c r="SMO33" s="26"/>
      <c r="SMQ33" s="26"/>
      <c r="SMS33" s="26"/>
      <c r="SMU33" s="26"/>
      <c r="SMW33" s="26"/>
      <c r="SMY33" s="26"/>
      <c r="SNA33" s="26"/>
      <c r="SNC33" s="26"/>
      <c r="SNE33" s="26"/>
      <c r="SNG33" s="26"/>
      <c r="SNI33" s="26"/>
      <c r="SNK33" s="26"/>
      <c r="SNM33" s="26"/>
      <c r="SNO33" s="26"/>
      <c r="SNQ33" s="26"/>
      <c r="SNS33" s="26"/>
      <c r="SNU33" s="26"/>
      <c r="SNW33" s="26"/>
      <c r="SNY33" s="26"/>
      <c r="SOA33" s="26"/>
      <c r="SOC33" s="26"/>
      <c r="SOE33" s="26"/>
      <c r="SOG33" s="26"/>
      <c r="SOI33" s="26"/>
      <c r="SOK33" s="26"/>
      <c r="SOM33" s="26"/>
      <c r="SOO33" s="26"/>
      <c r="SOQ33" s="26"/>
      <c r="SOS33" s="26"/>
      <c r="SOU33" s="26"/>
      <c r="SOW33" s="26"/>
      <c r="SOY33" s="26"/>
      <c r="SPA33" s="26"/>
      <c r="SPC33" s="26"/>
      <c r="SPE33" s="26"/>
      <c r="SPG33" s="26"/>
      <c r="SPI33" s="26"/>
      <c r="SPK33" s="26"/>
      <c r="SPM33" s="26"/>
      <c r="SPO33" s="26"/>
      <c r="SPQ33" s="26"/>
      <c r="SPS33" s="26"/>
      <c r="SPU33" s="26"/>
      <c r="SPW33" s="26"/>
      <c r="SPY33" s="26"/>
      <c r="SQA33" s="26"/>
      <c r="SQC33" s="26"/>
      <c r="SQE33" s="26"/>
      <c r="SQG33" s="26"/>
      <c r="SQI33" s="26"/>
      <c r="SQK33" s="26"/>
      <c r="SQM33" s="26"/>
      <c r="SQO33" s="26"/>
      <c r="SQQ33" s="26"/>
      <c r="SQS33" s="26"/>
      <c r="SQU33" s="26"/>
      <c r="SQW33" s="26"/>
      <c r="SQY33" s="26"/>
      <c r="SRA33" s="26"/>
      <c r="SRC33" s="26"/>
      <c r="SRE33" s="26"/>
      <c r="SRG33" s="26"/>
      <c r="SRI33" s="26"/>
      <c r="SRK33" s="26"/>
      <c r="SRM33" s="26"/>
      <c r="SRO33" s="26"/>
      <c r="SRQ33" s="26"/>
      <c r="SRS33" s="26"/>
      <c r="SRU33" s="26"/>
      <c r="SRW33" s="26"/>
      <c r="SRY33" s="26"/>
      <c r="SSA33" s="26"/>
      <c r="SSC33" s="26"/>
      <c r="SSE33" s="26"/>
      <c r="SSG33" s="26"/>
      <c r="SSI33" s="26"/>
      <c r="SSK33" s="26"/>
      <c r="SSM33" s="26"/>
      <c r="SSO33" s="26"/>
      <c r="SSQ33" s="26"/>
      <c r="SSS33" s="26"/>
      <c r="SSU33" s="26"/>
      <c r="SSW33" s="26"/>
      <c r="SSY33" s="26"/>
      <c r="STA33" s="26"/>
      <c r="STC33" s="26"/>
      <c r="STE33" s="26"/>
      <c r="STG33" s="26"/>
      <c r="STI33" s="26"/>
      <c r="STK33" s="26"/>
      <c r="STM33" s="26"/>
      <c r="STO33" s="26"/>
      <c r="STQ33" s="26"/>
      <c r="STS33" s="26"/>
      <c r="STU33" s="26"/>
      <c r="STW33" s="26"/>
      <c r="STY33" s="26"/>
      <c r="SUA33" s="26"/>
      <c r="SUC33" s="26"/>
      <c r="SUE33" s="26"/>
      <c r="SUG33" s="26"/>
      <c r="SUI33" s="26"/>
      <c r="SUK33" s="26"/>
      <c r="SUM33" s="26"/>
      <c r="SUO33" s="26"/>
      <c r="SUQ33" s="26"/>
      <c r="SUS33" s="26"/>
      <c r="SUU33" s="26"/>
      <c r="SUW33" s="26"/>
      <c r="SUY33" s="26"/>
      <c r="SVA33" s="26"/>
      <c r="SVC33" s="26"/>
      <c r="SVE33" s="26"/>
      <c r="SVG33" s="26"/>
      <c r="SVI33" s="26"/>
      <c r="SVK33" s="26"/>
      <c r="SVM33" s="26"/>
      <c r="SVO33" s="26"/>
      <c r="SVQ33" s="26"/>
      <c r="SVS33" s="26"/>
      <c r="SVU33" s="26"/>
      <c r="SVW33" s="26"/>
      <c r="SVY33" s="26"/>
      <c r="SWA33" s="26"/>
      <c r="SWC33" s="26"/>
      <c r="SWE33" s="26"/>
      <c r="SWG33" s="26"/>
      <c r="SWI33" s="26"/>
      <c r="SWK33" s="26"/>
      <c r="SWM33" s="26"/>
      <c r="SWO33" s="26"/>
      <c r="SWQ33" s="26"/>
      <c r="SWS33" s="26"/>
      <c r="SWU33" s="26"/>
      <c r="SWW33" s="26"/>
      <c r="SWY33" s="26"/>
      <c r="SXA33" s="26"/>
      <c r="SXC33" s="26"/>
      <c r="SXE33" s="26"/>
      <c r="SXG33" s="26"/>
      <c r="SXI33" s="26"/>
      <c r="SXK33" s="26"/>
      <c r="SXM33" s="26"/>
      <c r="SXO33" s="26"/>
      <c r="SXQ33" s="26"/>
      <c r="SXS33" s="26"/>
      <c r="SXU33" s="26"/>
      <c r="SXW33" s="26"/>
      <c r="SXY33" s="26"/>
      <c r="SYA33" s="26"/>
      <c r="SYC33" s="26"/>
      <c r="SYE33" s="26"/>
      <c r="SYG33" s="26"/>
      <c r="SYI33" s="26"/>
      <c r="SYK33" s="26"/>
      <c r="SYM33" s="26"/>
      <c r="SYO33" s="26"/>
      <c r="SYQ33" s="26"/>
      <c r="SYS33" s="26"/>
      <c r="SYU33" s="26"/>
      <c r="SYW33" s="26"/>
      <c r="SYY33" s="26"/>
      <c r="SZA33" s="26"/>
      <c r="SZC33" s="26"/>
      <c r="SZE33" s="26"/>
      <c r="SZG33" s="26"/>
      <c r="SZI33" s="26"/>
      <c r="SZK33" s="26"/>
      <c r="SZM33" s="26"/>
      <c r="SZO33" s="26"/>
      <c r="SZQ33" s="26"/>
      <c r="SZS33" s="26"/>
      <c r="SZU33" s="26"/>
      <c r="SZW33" s="26"/>
      <c r="SZY33" s="26"/>
      <c r="TAA33" s="26"/>
      <c r="TAC33" s="26"/>
      <c r="TAE33" s="26"/>
      <c r="TAG33" s="26"/>
      <c r="TAI33" s="26"/>
      <c r="TAK33" s="26"/>
      <c r="TAM33" s="26"/>
      <c r="TAO33" s="26"/>
      <c r="TAQ33" s="26"/>
      <c r="TAS33" s="26"/>
      <c r="TAU33" s="26"/>
      <c r="TAW33" s="26"/>
      <c r="TAY33" s="26"/>
      <c r="TBA33" s="26"/>
      <c r="TBC33" s="26"/>
      <c r="TBE33" s="26"/>
      <c r="TBG33" s="26"/>
      <c r="TBI33" s="26"/>
      <c r="TBK33" s="26"/>
      <c r="TBM33" s="26"/>
      <c r="TBO33" s="26"/>
      <c r="TBQ33" s="26"/>
      <c r="TBS33" s="26"/>
      <c r="TBU33" s="26"/>
      <c r="TBW33" s="26"/>
      <c r="TBY33" s="26"/>
      <c r="TCA33" s="26"/>
      <c r="TCC33" s="26"/>
      <c r="TCE33" s="26"/>
      <c r="TCG33" s="26"/>
      <c r="TCI33" s="26"/>
      <c r="TCK33" s="26"/>
      <c r="TCM33" s="26"/>
      <c r="TCO33" s="26"/>
      <c r="TCQ33" s="26"/>
      <c r="TCS33" s="26"/>
      <c r="TCU33" s="26"/>
      <c r="TCW33" s="26"/>
      <c r="TCY33" s="26"/>
      <c r="TDA33" s="26"/>
      <c r="TDC33" s="26"/>
      <c r="TDE33" s="26"/>
      <c r="TDG33" s="26"/>
      <c r="TDI33" s="26"/>
      <c r="TDK33" s="26"/>
      <c r="TDM33" s="26"/>
      <c r="TDO33" s="26"/>
      <c r="TDQ33" s="26"/>
      <c r="TDS33" s="26"/>
      <c r="TDU33" s="26"/>
      <c r="TDW33" s="26"/>
      <c r="TDY33" s="26"/>
      <c r="TEA33" s="26"/>
      <c r="TEC33" s="26"/>
      <c r="TEE33" s="26"/>
      <c r="TEG33" s="26"/>
      <c r="TEI33" s="26"/>
      <c r="TEK33" s="26"/>
      <c r="TEM33" s="26"/>
      <c r="TEO33" s="26"/>
      <c r="TEQ33" s="26"/>
      <c r="TES33" s="26"/>
      <c r="TEU33" s="26"/>
      <c r="TEW33" s="26"/>
      <c r="TEY33" s="26"/>
      <c r="TFA33" s="26"/>
      <c r="TFC33" s="26"/>
      <c r="TFE33" s="26"/>
      <c r="TFG33" s="26"/>
      <c r="TFI33" s="26"/>
      <c r="TFK33" s="26"/>
      <c r="TFM33" s="26"/>
      <c r="TFO33" s="26"/>
      <c r="TFQ33" s="26"/>
      <c r="TFS33" s="26"/>
      <c r="TFU33" s="26"/>
      <c r="TFW33" s="26"/>
      <c r="TFY33" s="26"/>
      <c r="TGA33" s="26"/>
      <c r="TGC33" s="26"/>
      <c r="TGE33" s="26"/>
      <c r="TGG33" s="26"/>
      <c r="TGI33" s="26"/>
      <c r="TGK33" s="26"/>
      <c r="TGM33" s="26"/>
      <c r="TGO33" s="26"/>
      <c r="TGQ33" s="26"/>
      <c r="TGS33" s="26"/>
      <c r="TGU33" s="26"/>
      <c r="TGW33" s="26"/>
      <c r="TGY33" s="26"/>
      <c r="THA33" s="26"/>
      <c r="THC33" s="26"/>
      <c r="THE33" s="26"/>
      <c r="THG33" s="26"/>
      <c r="THI33" s="26"/>
      <c r="THK33" s="26"/>
      <c r="THM33" s="26"/>
      <c r="THO33" s="26"/>
      <c r="THQ33" s="26"/>
      <c r="THS33" s="26"/>
      <c r="THU33" s="26"/>
      <c r="THW33" s="26"/>
      <c r="THY33" s="26"/>
      <c r="TIA33" s="26"/>
      <c r="TIC33" s="26"/>
      <c r="TIE33" s="26"/>
      <c r="TIG33" s="26"/>
      <c r="TII33" s="26"/>
      <c r="TIK33" s="26"/>
      <c r="TIM33" s="26"/>
      <c r="TIO33" s="26"/>
      <c r="TIQ33" s="26"/>
      <c r="TIS33" s="26"/>
      <c r="TIU33" s="26"/>
      <c r="TIW33" s="26"/>
      <c r="TIY33" s="26"/>
      <c r="TJA33" s="26"/>
      <c r="TJC33" s="26"/>
      <c r="TJE33" s="26"/>
      <c r="TJG33" s="26"/>
      <c r="TJI33" s="26"/>
      <c r="TJK33" s="26"/>
      <c r="TJM33" s="26"/>
      <c r="TJO33" s="26"/>
      <c r="TJQ33" s="26"/>
      <c r="TJS33" s="26"/>
      <c r="TJU33" s="26"/>
      <c r="TJW33" s="26"/>
      <c r="TJY33" s="26"/>
      <c r="TKA33" s="26"/>
      <c r="TKC33" s="26"/>
      <c r="TKE33" s="26"/>
      <c r="TKG33" s="26"/>
      <c r="TKI33" s="26"/>
      <c r="TKK33" s="26"/>
      <c r="TKM33" s="26"/>
      <c r="TKO33" s="26"/>
      <c r="TKQ33" s="26"/>
      <c r="TKS33" s="26"/>
      <c r="TKU33" s="26"/>
      <c r="TKW33" s="26"/>
      <c r="TKY33" s="26"/>
      <c r="TLA33" s="26"/>
      <c r="TLC33" s="26"/>
      <c r="TLE33" s="26"/>
      <c r="TLG33" s="26"/>
      <c r="TLI33" s="26"/>
      <c r="TLK33" s="26"/>
      <c r="TLM33" s="26"/>
      <c r="TLO33" s="26"/>
      <c r="TLQ33" s="26"/>
      <c r="TLS33" s="26"/>
      <c r="TLU33" s="26"/>
      <c r="TLW33" s="26"/>
      <c r="TLY33" s="26"/>
      <c r="TMA33" s="26"/>
      <c r="TMC33" s="26"/>
      <c r="TME33" s="26"/>
      <c r="TMG33" s="26"/>
      <c r="TMI33" s="26"/>
      <c r="TMK33" s="26"/>
      <c r="TMM33" s="26"/>
      <c r="TMO33" s="26"/>
      <c r="TMQ33" s="26"/>
      <c r="TMS33" s="26"/>
      <c r="TMU33" s="26"/>
      <c r="TMW33" s="26"/>
      <c r="TMY33" s="26"/>
      <c r="TNA33" s="26"/>
      <c r="TNC33" s="26"/>
      <c r="TNE33" s="26"/>
      <c r="TNG33" s="26"/>
      <c r="TNI33" s="26"/>
      <c r="TNK33" s="26"/>
      <c r="TNM33" s="26"/>
      <c r="TNO33" s="26"/>
      <c r="TNQ33" s="26"/>
      <c r="TNS33" s="26"/>
      <c r="TNU33" s="26"/>
      <c r="TNW33" s="26"/>
      <c r="TNY33" s="26"/>
      <c r="TOA33" s="26"/>
      <c r="TOC33" s="26"/>
      <c r="TOE33" s="26"/>
      <c r="TOG33" s="26"/>
      <c r="TOI33" s="26"/>
      <c r="TOK33" s="26"/>
      <c r="TOM33" s="26"/>
      <c r="TOO33" s="26"/>
      <c r="TOQ33" s="26"/>
      <c r="TOS33" s="26"/>
      <c r="TOU33" s="26"/>
      <c r="TOW33" s="26"/>
      <c r="TOY33" s="26"/>
      <c r="TPA33" s="26"/>
      <c r="TPC33" s="26"/>
      <c r="TPE33" s="26"/>
      <c r="TPG33" s="26"/>
      <c r="TPI33" s="26"/>
      <c r="TPK33" s="26"/>
      <c r="TPM33" s="26"/>
      <c r="TPO33" s="26"/>
      <c r="TPQ33" s="26"/>
      <c r="TPS33" s="26"/>
      <c r="TPU33" s="26"/>
      <c r="TPW33" s="26"/>
      <c r="TPY33" s="26"/>
      <c r="TQA33" s="26"/>
      <c r="TQC33" s="26"/>
      <c r="TQE33" s="26"/>
      <c r="TQG33" s="26"/>
      <c r="TQI33" s="26"/>
      <c r="TQK33" s="26"/>
      <c r="TQM33" s="26"/>
      <c r="TQO33" s="26"/>
      <c r="TQQ33" s="26"/>
      <c r="TQS33" s="26"/>
      <c r="TQU33" s="26"/>
      <c r="TQW33" s="26"/>
      <c r="TQY33" s="26"/>
      <c r="TRA33" s="26"/>
      <c r="TRC33" s="26"/>
      <c r="TRE33" s="26"/>
      <c r="TRG33" s="26"/>
      <c r="TRI33" s="26"/>
      <c r="TRK33" s="26"/>
      <c r="TRM33" s="26"/>
      <c r="TRO33" s="26"/>
      <c r="TRQ33" s="26"/>
      <c r="TRS33" s="26"/>
      <c r="TRU33" s="26"/>
      <c r="TRW33" s="26"/>
      <c r="TRY33" s="26"/>
      <c r="TSA33" s="26"/>
      <c r="TSC33" s="26"/>
      <c r="TSE33" s="26"/>
      <c r="TSG33" s="26"/>
      <c r="TSI33" s="26"/>
      <c r="TSK33" s="26"/>
      <c r="TSM33" s="26"/>
      <c r="TSO33" s="26"/>
      <c r="TSQ33" s="26"/>
      <c r="TSS33" s="26"/>
      <c r="TSU33" s="26"/>
      <c r="TSW33" s="26"/>
      <c r="TSY33" s="26"/>
      <c r="TTA33" s="26"/>
      <c r="TTC33" s="26"/>
      <c r="TTE33" s="26"/>
      <c r="TTG33" s="26"/>
      <c r="TTI33" s="26"/>
      <c r="TTK33" s="26"/>
      <c r="TTM33" s="26"/>
      <c r="TTO33" s="26"/>
      <c r="TTQ33" s="26"/>
      <c r="TTS33" s="26"/>
      <c r="TTU33" s="26"/>
      <c r="TTW33" s="26"/>
      <c r="TTY33" s="26"/>
      <c r="TUA33" s="26"/>
      <c r="TUC33" s="26"/>
      <c r="TUE33" s="26"/>
      <c r="TUG33" s="26"/>
      <c r="TUI33" s="26"/>
      <c r="TUK33" s="26"/>
      <c r="TUM33" s="26"/>
      <c r="TUO33" s="26"/>
      <c r="TUQ33" s="26"/>
      <c r="TUS33" s="26"/>
      <c r="TUU33" s="26"/>
      <c r="TUW33" s="26"/>
      <c r="TUY33" s="26"/>
      <c r="TVA33" s="26"/>
      <c r="TVC33" s="26"/>
      <c r="TVE33" s="26"/>
      <c r="TVG33" s="26"/>
      <c r="TVI33" s="26"/>
      <c r="TVK33" s="26"/>
      <c r="TVM33" s="26"/>
      <c r="TVO33" s="26"/>
      <c r="TVQ33" s="26"/>
      <c r="TVS33" s="26"/>
      <c r="TVU33" s="26"/>
      <c r="TVW33" s="26"/>
      <c r="TVY33" s="26"/>
      <c r="TWA33" s="26"/>
      <c r="TWC33" s="26"/>
      <c r="TWE33" s="26"/>
      <c r="TWG33" s="26"/>
      <c r="TWI33" s="26"/>
      <c r="TWK33" s="26"/>
      <c r="TWM33" s="26"/>
      <c r="TWO33" s="26"/>
      <c r="TWQ33" s="26"/>
      <c r="TWS33" s="26"/>
      <c r="TWU33" s="26"/>
      <c r="TWW33" s="26"/>
      <c r="TWY33" s="26"/>
      <c r="TXA33" s="26"/>
      <c r="TXC33" s="26"/>
      <c r="TXE33" s="26"/>
      <c r="TXG33" s="26"/>
      <c r="TXI33" s="26"/>
      <c r="TXK33" s="26"/>
      <c r="TXM33" s="26"/>
      <c r="TXO33" s="26"/>
      <c r="TXQ33" s="26"/>
      <c r="TXS33" s="26"/>
      <c r="TXU33" s="26"/>
      <c r="TXW33" s="26"/>
      <c r="TXY33" s="26"/>
      <c r="TYA33" s="26"/>
      <c r="TYC33" s="26"/>
      <c r="TYE33" s="26"/>
      <c r="TYG33" s="26"/>
      <c r="TYI33" s="26"/>
      <c r="TYK33" s="26"/>
      <c r="TYM33" s="26"/>
      <c r="TYO33" s="26"/>
      <c r="TYQ33" s="26"/>
      <c r="TYS33" s="26"/>
      <c r="TYU33" s="26"/>
      <c r="TYW33" s="26"/>
      <c r="TYY33" s="26"/>
      <c r="TZA33" s="26"/>
      <c r="TZC33" s="26"/>
      <c r="TZE33" s="26"/>
      <c r="TZG33" s="26"/>
      <c r="TZI33" s="26"/>
      <c r="TZK33" s="26"/>
      <c r="TZM33" s="26"/>
      <c r="TZO33" s="26"/>
      <c r="TZQ33" s="26"/>
      <c r="TZS33" s="26"/>
      <c r="TZU33" s="26"/>
      <c r="TZW33" s="26"/>
      <c r="TZY33" s="26"/>
      <c r="UAA33" s="26"/>
      <c r="UAC33" s="26"/>
      <c r="UAE33" s="26"/>
      <c r="UAG33" s="26"/>
      <c r="UAI33" s="26"/>
      <c r="UAK33" s="26"/>
      <c r="UAM33" s="26"/>
      <c r="UAO33" s="26"/>
      <c r="UAQ33" s="26"/>
      <c r="UAS33" s="26"/>
      <c r="UAU33" s="26"/>
      <c r="UAW33" s="26"/>
      <c r="UAY33" s="26"/>
      <c r="UBA33" s="26"/>
      <c r="UBC33" s="26"/>
      <c r="UBE33" s="26"/>
      <c r="UBG33" s="26"/>
      <c r="UBI33" s="26"/>
      <c r="UBK33" s="26"/>
      <c r="UBM33" s="26"/>
      <c r="UBO33" s="26"/>
      <c r="UBQ33" s="26"/>
      <c r="UBS33" s="26"/>
      <c r="UBU33" s="26"/>
      <c r="UBW33" s="26"/>
      <c r="UBY33" s="26"/>
      <c r="UCA33" s="26"/>
      <c r="UCC33" s="26"/>
      <c r="UCE33" s="26"/>
      <c r="UCG33" s="26"/>
      <c r="UCI33" s="26"/>
      <c r="UCK33" s="26"/>
      <c r="UCM33" s="26"/>
      <c r="UCO33" s="26"/>
      <c r="UCQ33" s="26"/>
      <c r="UCS33" s="26"/>
      <c r="UCU33" s="26"/>
      <c r="UCW33" s="26"/>
      <c r="UCY33" s="26"/>
      <c r="UDA33" s="26"/>
      <c r="UDC33" s="26"/>
      <c r="UDE33" s="26"/>
      <c r="UDG33" s="26"/>
      <c r="UDI33" s="26"/>
      <c r="UDK33" s="26"/>
      <c r="UDM33" s="26"/>
      <c r="UDO33" s="26"/>
      <c r="UDQ33" s="26"/>
      <c r="UDS33" s="26"/>
      <c r="UDU33" s="26"/>
      <c r="UDW33" s="26"/>
      <c r="UDY33" s="26"/>
      <c r="UEA33" s="26"/>
      <c r="UEC33" s="26"/>
      <c r="UEE33" s="26"/>
      <c r="UEG33" s="26"/>
      <c r="UEI33" s="26"/>
      <c r="UEK33" s="26"/>
      <c r="UEM33" s="26"/>
      <c r="UEO33" s="26"/>
      <c r="UEQ33" s="26"/>
      <c r="UES33" s="26"/>
      <c r="UEU33" s="26"/>
      <c r="UEW33" s="26"/>
      <c r="UEY33" s="26"/>
      <c r="UFA33" s="26"/>
      <c r="UFC33" s="26"/>
      <c r="UFE33" s="26"/>
      <c r="UFG33" s="26"/>
      <c r="UFI33" s="26"/>
      <c r="UFK33" s="26"/>
      <c r="UFM33" s="26"/>
      <c r="UFO33" s="26"/>
      <c r="UFQ33" s="26"/>
      <c r="UFS33" s="26"/>
      <c r="UFU33" s="26"/>
      <c r="UFW33" s="26"/>
      <c r="UFY33" s="26"/>
      <c r="UGA33" s="26"/>
      <c r="UGC33" s="26"/>
      <c r="UGE33" s="26"/>
      <c r="UGG33" s="26"/>
      <c r="UGI33" s="26"/>
      <c r="UGK33" s="26"/>
      <c r="UGM33" s="26"/>
      <c r="UGO33" s="26"/>
      <c r="UGQ33" s="26"/>
      <c r="UGS33" s="26"/>
      <c r="UGU33" s="26"/>
      <c r="UGW33" s="26"/>
      <c r="UGY33" s="26"/>
      <c r="UHA33" s="26"/>
      <c r="UHC33" s="26"/>
      <c r="UHE33" s="26"/>
      <c r="UHG33" s="26"/>
      <c r="UHI33" s="26"/>
      <c r="UHK33" s="26"/>
      <c r="UHM33" s="26"/>
      <c r="UHO33" s="26"/>
      <c r="UHQ33" s="26"/>
      <c r="UHS33" s="26"/>
      <c r="UHU33" s="26"/>
      <c r="UHW33" s="26"/>
      <c r="UHY33" s="26"/>
      <c r="UIA33" s="26"/>
      <c r="UIC33" s="26"/>
      <c r="UIE33" s="26"/>
      <c r="UIG33" s="26"/>
      <c r="UII33" s="26"/>
      <c r="UIK33" s="26"/>
      <c r="UIM33" s="26"/>
      <c r="UIO33" s="26"/>
      <c r="UIQ33" s="26"/>
      <c r="UIS33" s="26"/>
      <c r="UIU33" s="26"/>
      <c r="UIW33" s="26"/>
      <c r="UIY33" s="26"/>
      <c r="UJA33" s="26"/>
      <c r="UJC33" s="26"/>
      <c r="UJE33" s="26"/>
      <c r="UJG33" s="26"/>
      <c r="UJI33" s="26"/>
      <c r="UJK33" s="26"/>
      <c r="UJM33" s="26"/>
      <c r="UJO33" s="26"/>
      <c r="UJQ33" s="26"/>
      <c r="UJS33" s="26"/>
      <c r="UJU33" s="26"/>
      <c r="UJW33" s="26"/>
      <c r="UJY33" s="26"/>
      <c r="UKA33" s="26"/>
      <c r="UKC33" s="26"/>
      <c r="UKE33" s="26"/>
      <c r="UKG33" s="26"/>
      <c r="UKI33" s="26"/>
      <c r="UKK33" s="26"/>
      <c r="UKM33" s="26"/>
      <c r="UKO33" s="26"/>
      <c r="UKQ33" s="26"/>
      <c r="UKS33" s="26"/>
      <c r="UKU33" s="26"/>
      <c r="UKW33" s="26"/>
      <c r="UKY33" s="26"/>
      <c r="ULA33" s="26"/>
      <c r="ULC33" s="26"/>
      <c r="ULE33" s="26"/>
      <c r="ULG33" s="26"/>
      <c r="ULI33" s="26"/>
      <c r="ULK33" s="26"/>
      <c r="ULM33" s="26"/>
      <c r="ULO33" s="26"/>
      <c r="ULQ33" s="26"/>
      <c r="ULS33" s="26"/>
      <c r="ULU33" s="26"/>
      <c r="ULW33" s="26"/>
      <c r="ULY33" s="26"/>
      <c r="UMA33" s="26"/>
      <c r="UMC33" s="26"/>
      <c r="UME33" s="26"/>
      <c r="UMG33" s="26"/>
      <c r="UMI33" s="26"/>
      <c r="UMK33" s="26"/>
      <c r="UMM33" s="26"/>
      <c r="UMO33" s="26"/>
      <c r="UMQ33" s="26"/>
      <c r="UMS33" s="26"/>
      <c r="UMU33" s="26"/>
      <c r="UMW33" s="26"/>
      <c r="UMY33" s="26"/>
      <c r="UNA33" s="26"/>
      <c r="UNC33" s="26"/>
      <c r="UNE33" s="26"/>
      <c r="UNG33" s="26"/>
      <c r="UNI33" s="26"/>
      <c r="UNK33" s="26"/>
      <c r="UNM33" s="26"/>
      <c r="UNO33" s="26"/>
      <c r="UNQ33" s="26"/>
      <c r="UNS33" s="26"/>
      <c r="UNU33" s="26"/>
      <c r="UNW33" s="26"/>
      <c r="UNY33" s="26"/>
      <c r="UOA33" s="26"/>
      <c r="UOC33" s="26"/>
      <c r="UOE33" s="26"/>
      <c r="UOG33" s="26"/>
      <c r="UOI33" s="26"/>
      <c r="UOK33" s="26"/>
      <c r="UOM33" s="26"/>
      <c r="UOO33" s="26"/>
      <c r="UOQ33" s="26"/>
      <c r="UOS33" s="26"/>
      <c r="UOU33" s="26"/>
      <c r="UOW33" s="26"/>
      <c r="UOY33" s="26"/>
      <c r="UPA33" s="26"/>
      <c r="UPC33" s="26"/>
      <c r="UPE33" s="26"/>
      <c r="UPG33" s="26"/>
      <c r="UPI33" s="26"/>
      <c r="UPK33" s="26"/>
      <c r="UPM33" s="26"/>
      <c r="UPO33" s="26"/>
      <c r="UPQ33" s="26"/>
      <c r="UPS33" s="26"/>
      <c r="UPU33" s="26"/>
      <c r="UPW33" s="26"/>
      <c r="UPY33" s="26"/>
      <c r="UQA33" s="26"/>
      <c r="UQC33" s="26"/>
      <c r="UQE33" s="26"/>
      <c r="UQG33" s="26"/>
      <c r="UQI33" s="26"/>
      <c r="UQK33" s="26"/>
      <c r="UQM33" s="26"/>
      <c r="UQO33" s="26"/>
      <c r="UQQ33" s="26"/>
      <c r="UQS33" s="26"/>
      <c r="UQU33" s="26"/>
      <c r="UQW33" s="26"/>
      <c r="UQY33" s="26"/>
      <c r="URA33" s="26"/>
      <c r="URC33" s="26"/>
      <c r="URE33" s="26"/>
      <c r="URG33" s="26"/>
      <c r="URI33" s="26"/>
      <c r="URK33" s="26"/>
      <c r="URM33" s="26"/>
      <c r="URO33" s="26"/>
      <c r="URQ33" s="26"/>
      <c r="URS33" s="26"/>
      <c r="URU33" s="26"/>
      <c r="URW33" s="26"/>
      <c r="URY33" s="26"/>
      <c r="USA33" s="26"/>
      <c r="USC33" s="26"/>
      <c r="USE33" s="26"/>
      <c r="USG33" s="26"/>
      <c r="USI33" s="26"/>
      <c r="USK33" s="26"/>
      <c r="USM33" s="26"/>
      <c r="USO33" s="26"/>
      <c r="USQ33" s="26"/>
      <c r="USS33" s="26"/>
      <c r="USU33" s="26"/>
      <c r="USW33" s="26"/>
      <c r="USY33" s="26"/>
      <c r="UTA33" s="26"/>
      <c r="UTC33" s="26"/>
      <c r="UTE33" s="26"/>
      <c r="UTG33" s="26"/>
      <c r="UTI33" s="26"/>
      <c r="UTK33" s="26"/>
      <c r="UTM33" s="26"/>
      <c r="UTO33" s="26"/>
      <c r="UTQ33" s="26"/>
      <c r="UTS33" s="26"/>
      <c r="UTU33" s="26"/>
      <c r="UTW33" s="26"/>
      <c r="UTY33" s="26"/>
      <c r="UUA33" s="26"/>
      <c r="UUC33" s="26"/>
      <c r="UUE33" s="26"/>
      <c r="UUG33" s="26"/>
      <c r="UUI33" s="26"/>
      <c r="UUK33" s="26"/>
      <c r="UUM33" s="26"/>
      <c r="UUO33" s="26"/>
      <c r="UUQ33" s="26"/>
      <c r="UUS33" s="26"/>
      <c r="UUU33" s="26"/>
      <c r="UUW33" s="26"/>
      <c r="UUY33" s="26"/>
      <c r="UVA33" s="26"/>
      <c r="UVC33" s="26"/>
      <c r="UVE33" s="26"/>
      <c r="UVG33" s="26"/>
      <c r="UVI33" s="26"/>
      <c r="UVK33" s="26"/>
      <c r="UVM33" s="26"/>
      <c r="UVO33" s="26"/>
      <c r="UVQ33" s="26"/>
      <c r="UVS33" s="26"/>
      <c r="UVU33" s="26"/>
      <c r="UVW33" s="26"/>
      <c r="UVY33" s="26"/>
      <c r="UWA33" s="26"/>
      <c r="UWC33" s="26"/>
      <c r="UWE33" s="26"/>
      <c r="UWG33" s="26"/>
      <c r="UWI33" s="26"/>
      <c r="UWK33" s="26"/>
      <c r="UWM33" s="26"/>
      <c r="UWO33" s="26"/>
      <c r="UWQ33" s="26"/>
      <c r="UWS33" s="26"/>
      <c r="UWU33" s="26"/>
      <c r="UWW33" s="26"/>
      <c r="UWY33" s="26"/>
      <c r="UXA33" s="26"/>
      <c r="UXC33" s="26"/>
      <c r="UXE33" s="26"/>
      <c r="UXG33" s="26"/>
      <c r="UXI33" s="26"/>
      <c r="UXK33" s="26"/>
      <c r="UXM33" s="26"/>
      <c r="UXO33" s="26"/>
      <c r="UXQ33" s="26"/>
      <c r="UXS33" s="26"/>
      <c r="UXU33" s="26"/>
      <c r="UXW33" s="26"/>
      <c r="UXY33" s="26"/>
      <c r="UYA33" s="26"/>
      <c r="UYC33" s="26"/>
      <c r="UYE33" s="26"/>
      <c r="UYG33" s="26"/>
      <c r="UYI33" s="26"/>
      <c r="UYK33" s="26"/>
      <c r="UYM33" s="26"/>
      <c r="UYO33" s="26"/>
      <c r="UYQ33" s="26"/>
      <c r="UYS33" s="26"/>
      <c r="UYU33" s="26"/>
      <c r="UYW33" s="26"/>
      <c r="UYY33" s="26"/>
      <c r="UZA33" s="26"/>
      <c r="UZC33" s="26"/>
      <c r="UZE33" s="26"/>
      <c r="UZG33" s="26"/>
      <c r="UZI33" s="26"/>
      <c r="UZK33" s="26"/>
      <c r="UZM33" s="26"/>
      <c r="UZO33" s="26"/>
      <c r="UZQ33" s="26"/>
      <c r="UZS33" s="26"/>
      <c r="UZU33" s="26"/>
      <c r="UZW33" s="26"/>
      <c r="UZY33" s="26"/>
      <c r="VAA33" s="26"/>
      <c r="VAC33" s="26"/>
      <c r="VAE33" s="26"/>
      <c r="VAG33" s="26"/>
      <c r="VAI33" s="26"/>
      <c r="VAK33" s="26"/>
      <c r="VAM33" s="26"/>
      <c r="VAO33" s="26"/>
      <c r="VAQ33" s="26"/>
      <c r="VAS33" s="26"/>
      <c r="VAU33" s="26"/>
      <c r="VAW33" s="26"/>
      <c r="VAY33" s="26"/>
      <c r="VBA33" s="26"/>
      <c r="VBC33" s="26"/>
      <c r="VBE33" s="26"/>
      <c r="VBG33" s="26"/>
      <c r="VBI33" s="26"/>
      <c r="VBK33" s="26"/>
      <c r="VBM33" s="26"/>
      <c r="VBO33" s="26"/>
      <c r="VBQ33" s="26"/>
      <c r="VBS33" s="26"/>
      <c r="VBU33" s="26"/>
      <c r="VBW33" s="26"/>
      <c r="VBY33" s="26"/>
      <c r="VCA33" s="26"/>
      <c r="VCC33" s="26"/>
      <c r="VCE33" s="26"/>
      <c r="VCG33" s="26"/>
      <c r="VCI33" s="26"/>
      <c r="VCK33" s="26"/>
      <c r="VCM33" s="26"/>
      <c r="VCO33" s="26"/>
      <c r="VCQ33" s="26"/>
      <c r="VCS33" s="26"/>
      <c r="VCU33" s="26"/>
      <c r="VCW33" s="26"/>
      <c r="VCY33" s="26"/>
      <c r="VDA33" s="26"/>
      <c r="VDC33" s="26"/>
      <c r="VDE33" s="26"/>
      <c r="VDG33" s="26"/>
      <c r="VDI33" s="26"/>
      <c r="VDK33" s="26"/>
      <c r="VDM33" s="26"/>
      <c r="VDO33" s="26"/>
      <c r="VDQ33" s="26"/>
      <c r="VDS33" s="26"/>
      <c r="VDU33" s="26"/>
      <c r="VDW33" s="26"/>
      <c r="VDY33" s="26"/>
      <c r="VEA33" s="26"/>
      <c r="VEC33" s="26"/>
      <c r="VEE33" s="26"/>
      <c r="VEG33" s="26"/>
      <c r="VEI33" s="26"/>
      <c r="VEK33" s="26"/>
      <c r="VEM33" s="26"/>
      <c r="VEO33" s="26"/>
      <c r="VEQ33" s="26"/>
      <c r="VES33" s="26"/>
      <c r="VEU33" s="26"/>
      <c r="VEW33" s="26"/>
      <c r="VEY33" s="26"/>
      <c r="VFA33" s="26"/>
      <c r="VFC33" s="26"/>
      <c r="VFE33" s="26"/>
      <c r="VFG33" s="26"/>
      <c r="VFI33" s="26"/>
      <c r="VFK33" s="26"/>
      <c r="VFM33" s="26"/>
      <c r="VFO33" s="26"/>
      <c r="VFQ33" s="26"/>
      <c r="VFS33" s="26"/>
      <c r="VFU33" s="26"/>
      <c r="VFW33" s="26"/>
      <c r="VFY33" s="26"/>
      <c r="VGA33" s="26"/>
      <c r="VGC33" s="26"/>
      <c r="VGE33" s="26"/>
      <c r="VGG33" s="26"/>
      <c r="VGI33" s="26"/>
      <c r="VGK33" s="26"/>
      <c r="VGM33" s="26"/>
      <c r="VGO33" s="26"/>
      <c r="VGQ33" s="26"/>
      <c r="VGS33" s="26"/>
      <c r="VGU33" s="26"/>
      <c r="VGW33" s="26"/>
      <c r="VGY33" s="26"/>
      <c r="VHA33" s="26"/>
      <c r="VHC33" s="26"/>
      <c r="VHE33" s="26"/>
      <c r="VHG33" s="26"/>
      <c r="VHI33" s="26"/>
      <c r="VHK33" s="26"/>
      <c r="VHM33" s="26"/>
      <c r="VHO33" s="26"/>
      <c r="VHQ33" s="26"/>
      <c r="VHS33" s="26"/>
      <c r="VHU33" s="26"/>
      <c r="VHW33" s="26"/>
      <c r="VHY33" s="26"/>
      <c r="VIA33" s="26"/>
      <c r="VIC33" s="26"/>
      <c r="VIE33" s="26"/>
      <c r="VIG33" s="26"/>
      <c r="VII33" s="26"/>
      <c r="VIK33" s="26"/>
      <c r="VIM33" s="26"/>
      <c r="VIO33" s="26"/>
      <c r="VIQ33" s="26"/>
      <c r="VIS33" s="26"/>
      <c r="VIU33" s="26"/>
      <c r="VIW33" s="26"/>
      <c r="VIY33" s="26"/>
      <c r="VJA33" s="26"/>
      <c r="VJC33" s="26"/>
      <c r="VJE33" s="26"/>
      <c r="VJG33" s="26"/>
      <c r="VJI33" s="26"/>
      <c r="VJK33" s="26"/>
      <c r="VJM33" s="26"/>
      <c r="VJO33" s="26"/>
      <c r="VJQ33" s="26"/>
      <c r="VJS33" s="26"/>
      <c r="VJU33" s="26"/>
      <c r="VJW33" s="26"/>
      <c r="VJY33" s="26"/>
      <c r="VKA33" s="26"/>
      <c r="VKC33" s="26"/>
      <c r="VKE33" s="26"/>
      <c r="VKG33" s="26"/>
      <c r="VKI33" s="26"/>
      <c r="VKK33" s="26"/>
      <c r="VKM33" s="26"/>
      <c r="VKO33" s="26"/>
      <c r="VKQ33" s="26"/>
      <c r="VKS33" s="26"/>
      <c r="VKU33" s="26"/>
      <c r="VKW33" s="26"/>
      <c r="VKY33" s="26"/>
      <c r="VLA33" s="26"/>
      <c r="VLC33" s="26"/>
      <c r="VLE33" s="26"/>
      <c r="VLG33" s="26"/>
      <c r="VLI33" s="26"/>
      <c r="VLK33" s="26"/>
      <c r="VLM33" s="26"/>
      <c r="VLO33" s="26"/>
      <c r="VLQ33" s="26"/>
      <c r="VLS33" s="26"/>
      <c r="VLU33" s="26"/>
      <c r="VLW33" s="26"/>
      <c r="VLY33" s="26"/>
      <c r="VMA33" s="26"/>
      <c r="VMC33" s="26"/>
      <c r="VME33" s="26"/>
      <c r="VMG33" s="26"/>
      <c r="VMI33" s="26"/>
      <c r="VMK33" s="26"/>
      <c r="VMM33" s="26"/>
      <c r="VMO33" s="26"/>
      <c r="VMQ33" s="26"/>
      <c r="VMS33" s="26"/>
      <c r="VMU33" s="26"/>
      <c r="VMW33" s="26"/>
      <c r="VMY33" s="26"/>
      <c r="VNA33" s="26"/>
      <c r="VNC33" s="26"/>
      <c r="VNE33" s="26"/>
      <c r="VNG33" s="26"/>
      <c r="VNI33" s="26"/>
      <c r="VNK33" s="26"/>
      <c r="VNM33" s="26"/>
      <c r="VNO33" s="26"/>
      <c r="VNQ33" s="26"/>
      <c r="VNS33" s="26"/>
      <c r="VNU33" s="26"/>
      <c r="VNW33" s="26"/>
      <c r="VNY33" s="26"/>
      <c r="VOA33" s="26"/>
      <c r="VOC33" s="26"/>
      <c r="VOE33" s="26"/>
      <c r="VOG33" s="26"/>
      <c r="VOI33" s="26"/>
      <c r="VOK33" s="26"/>
      <c r="VOM33" s="26"/>
      <c r="VOO33" s="26"/>
      <c r="VOQ33" s="26"/>
      <c r="VOS33" s="26"/>
      <c r="VOU33" s="26"/>
      <c r="VOW33" s="26"/>
      <c r="VOY33" s="26"/>
      <c r="VPA33" s="26"/>
      <c r="VPC33" s="26"/>
      <c r="VPE33" s="26"/>
      <c r="VPG33" s="26"/>
      <c r="VPI33" s="26"/>
      <c r="VPK33" s="26"/>
      <c r="VPM33" s="26"/>
      <c r="VPO33" s="26"/>
      <c r="VPQ33" s="26"/>
      <c r="VPS33" s="26"/>
      <c r="VPU33" s="26"/>
      <c r="VPW33" s="26"/>
      <c r="VPY33" s="26"/>
      <c r="VQA33" s="26"/>
      <c r="VQC33" s="26"/>
      <c r="VQE33" s="26"/>
      <c r="VQG33" s="26"/>
      <c r="VQI33" s="26"/>
      <c r="VQK33" s="26"/>
      <c r="VQM33" s="26"/>
      <c r="VQO33" s="26"/>
      <c r="VQQ33" s="26"/>
      <c r="VQS33" s="26"/>
      <c r="VQU33" s="26"/>
      <c r="VQW33" s="26"/>
      <c r="VQY33" s="26"/>
      <c r="VRA33" s="26"/>
      <c r="VRC33" s="26"/>
      <c r="VRE33" s="26"/>
      <c r="VRG33" s="26"/>
      <c r="VRI33" s="26"/>
      <c r="VRK33" s="26"/>
      <c r="VRM33" s="26"/>
      <c r="VRO33" s="26"/>
      <c r="VRQ33" s="26"/>
      <c r="VRS33" s="26"/>
      <c r="VRU33" s="26"/>
      <c r="VRW33" s="26"/>
      <c r="VRY33" s="26"/>
      <c r="VSA33" s="26"/>
      <c r="VSC33" s="26"/>
      <c r="VSE33" s="26"/>
      <c r="VSG33" s="26"/>
      <c r="VSI33" s="26"/>
      <c r="VSK33" s="26"/>
      <c r="VSM33" s="26"/>
      <c r="VSO33" s="26"/>
      <c r="VSQ33" s="26"/>
      <c r="VSS33" s="26"/>
      <c r="VSU33" s="26"/>
      <c r="VSW33" s="26"/>
      <c r="VSY33" s="26"/>
      <c r="VTA33" s="26"/>
      <c r="VTC33" s="26"/>
      <c r="VTE33" s="26"/>
      <c r="VTG33" s="26"/>
      <c r="VTI33" s="26"/>
      <c r="VTK33" s="26"/>
      <c r="VTM33" s="26"/>
      <c r="VTO33" s="26"/>
      <c r="VTQ33" s="26"/>
      <c r="VTS33" s="26"/>
      <c r="VTU33" s="26"/>
      <c r="VTW33" s="26"/>
      <c r="VTY33" s="26"/>
      <c r="VUA33" s="26"/>
      <c r="VUC33" s="26"/>
      <c r="VUE33" s="26"/>
      <c r="VUG33" s="26"/>
      <c r="VUI33" s="26"/>
      <c r="VUK33" s="26"/>
      <c r="VUM33" s="26"/>
      <c r="VUO33" s="26"/>
      <c r="VUQ33" s="26"/>
      <c r="VUS33" s="26"/>
      <c r="VUU33" s="26"/>
      <c r="VUW33" s="26"/>
      <c r="VUY33" s="26"/>
      <c r="VVA33" s="26"/>
      <c r="VVC33" s="26"/>
      <c r="VVE33" s="26"/>
      <c r="VVG33" s="26"/>
      <c r="VVI33" s="26"/>
      <c r="VVK33" s="26"/>
      <c r="VVM33" s="26"/>
      <c r="VVO33" s="26"/>
      <c r="VVQ33" s="26"/>
      <c r="VVS33" s="26"/>
      <c r="VVU33" s="26"/>
      <c r="VVW33" s="26"/>
      <c r="VVY33" s="26"/>
      <c r="VWA33" s="26"/>
      <c r="VWC33" s="26"/>
      <c r="VWE33" s="26"/>
      <c r="VWG33" s="26"/>
      <c r="VWI33" s="26"/>
      <c r="VWK33" s="26"/>
      <c r="VWM33" s="26"/>
      <c r="VWO33" s="26"/>
      <c r="VWQ33" s="26"/>
      <c r="VWS33" s="26"/>
      <c r="VWU33" s="26"/>
      <c r="VWW33" s="26"/>
      <c r="VWY33" s="26"/>
      <c r="VXA33" s="26"/>
      <c r="VXC33" s="26"/>
      <c r="VXE33" s="26"/>
      <c r="VXG33" s="26"/>
      <c r="VXI33" s="26"/>
      <c r="VXK33" s="26"/>
      <c r="VXM33" s="26"/>
      <c r="VXO33" s="26"/>
      <c r="VXQ33" s="26"/>
      <c r="VXS33" s="26"/>
      <c r="VXU33" s="26"/>
      <c r="VXW33" s="26"/>
      <c r="VXY33" s="26"/>
      <c r="VYA33" s="26"/>
      <c r="VYC33" s="26"/>
      <c r="VYE33" s="26"/>
      <c r="VYG33" s="26"/>
      <c r="VYI33" s="26"/>
      <c r="VYK33" s="26"/>
      <c r="VYM33" s="26"/>
      <c r="VYO33" s="26"/>
      <c r="VYQ33" s="26"/>
      <c r="VYS33" s="26"/>
      <c r="VYU33" s="26"/>
      <c r="VYW33" s="26"/>
      <c r="VYY33" s="26"/>
      <c r="VZA33" s="26"/>
      <c r="VZC33" s="26"/>
      <c r="VZE33" s="26"/>
      <c r="VZG33" s="26"/>
      <c r="VZI33" s="26"/>
      <c r="VZK33" s="26"/>
      <c r="VZM33" s="26"/>
      <c r="VZO33" s="26"/>
      <c r="VZQ33" s="26"/>
      <c r="VZS33" s="26"/>
      <c r="VZU33" s="26"/>
      <c r="VZW33" s="26"/>
      <c r="VZY33" s="26"/>
      <c r="WAA33" s="26"/>
      <c r="WAC33" s="26"/>
      <c r="WAE33" s="26"/>
      <c r="WAG33" s="26"/>
      <c r="WAI33" s="26"/>
      <c r="WAK33" s="26"/>
      <c r="WAM33" s="26"/>
      <c r="WAO33" s="26"/>
      <c r="WAQ33" s="26"/>
      <c r="WAS33" s="26"/>
      <c r="WAU33" s="26"/>
      <c r="WAW33" s="26"/>
      <c r="WAY33" s="26"/>
      <c r="WBA33" s="26"/>
      <c r="WBC33" s="26"/>
      <c r="WBE33" s="26"/>
      <c r="WBG33" s="26"/>
      <c r="WBI33" s="26"/>
      <c r="WBK33" s="26"/>
      <c r="WBM33" s="26"/>
      <c r="WBO33" s="26"/>
      <c r="WBQ33" s="26"/>
      <c r="WBS33" s="26"/>
      <c r="WBU33" s="26"/>
      <c r="WBW33" s="26"/>
      <c r="WBY33" s="26"/>
      <c r="WCA33" s="26"/>
      <c r="WCC33" s="26"/>
      <c r="WCE33" s="26"/>
      <c r="WCG33" s="26"/>
      <c r="WCI33" s="26"/>
      <c r="WCK33" s="26"/>
      <c r="WCM33" s="26"/>
      <c r="WCO33" s="26"/>
      <c r="WCQ33" s="26"/>
      <c r="WCS33" s="26"/>
      <c r="WCU33" s="26"/>
      <c r="WCW33" s="26"/>
      <c r="WCY33" s="26"/>
      <c r="WDA33" s="26"/>
      <c r="WDC33" s="26"/>
      <c r="WDE33" s="26"/>
      <c r="WDG33" s="26"/>
      <c r="WDI33" s="26"/>
      <c r="WDK33" s="26"/>
      <c r="WDM33" s="26"/>
      <c r="WDO33" s="26"/>
      <c r="WDQ33" s="26"/>
      <c r="WDS33" s="26"/>
      <c r="WDU33" s="26"/>
      <c r="WDW33" s="26"/>
      <c r="WDY33" s="26"/>
      <c r="WEA33" s="26"/>
      <c r="WEC33" s="26"/>
      <c r="WEE33" s="26"/>
      <c r="WEG33" s="26"/>
      <c r="WEI33" s="26"/>
      <c r="WEK33" s="26"/>
      <c r="WEM33" s="26"/>
      <c r="WEO33" s="26"/>
      <c r="WEQ33" s="26"/>
      <c r="WES33" s="26"/>
      <c r="WEU33" s="26"/>
      <c r="WEW33" s="26"/>
      <c r="WEY33" s="26"/>
      <c r="WFA33" s="26"/>
      <c r="WFC33" s="26"/>
      <c r="WFE33" s="26"/>
      <c r="WFG33" s="26"/>
      <c r="WFI33" s="26"/>
      <c r="WFK33" s="26"/>
      <c r="WFM33" s="26"/>
      <c r="WFO33" s="26"/>
      <c r="WFQ33" s="26"/>
      <c r="WFS33" s="26"/>
      <c r="WFU33" s="26"/>
      <c r="WFW33" s="26"/>
      <c r="WFY33" s="26"/>
      <c r="WGA33" s="26"/>
      <c r="WGC33" s="26"/>
      <c r="WGE33" s="26"/>
      <c r="WGG33" s="26"/>
      <c r="WGI33" s="26"/>
      <c r="WGK33" s="26"/>
      <c r="WGM33" s="26"/>
      <c r="WGO33" s="26"/>
      <c r="WGQ33" s="26"/>
      <c r="WGS33" s="26"/>
      <c r="WGU33" s="26"/>
      <c r="WGW33" s="26"/>
      <c r="WGY33" s="26"/>
      <c r="WHA33" s="26"/>
      <c r="WHC33" s="26"/>
      <c r="WHE33" s="26"/>
      <c r="WHG33" s="26"/>
      <c r="WHI33" s="26"/>
      <c r="WHK33" s="26"/>
      <c r="WHM33" s="26"/>
      <c r="WHO33" s="26"/>
      <c r="WHQ33" s="26"/>
      <c r="WHS33" s="26"/>
      <c r="WHU33" s="26"/>
      <c r="WHW33" s="26"/>
      <c r="WHY33" s="26"/>
      <c r="WIA33" s="26"/>
      <c r="WIC33" s="26"/>
      <c r="WIE33" s="26"/>
      <c r="WIG33" s="26"/>
      <c r="WII33" s="26"/>
      <c r="WIK33" s="26"/>
      <c r="WIM33" s="26"/>
      <c r="WIO33" s="26"/>
      <c r="WIQ33" s="26"/>
      <c r="WIS33" s="26"/>
      <c r="WIU33" s="26"/>
      <c r="WIW33" s="26"/>
      <c r="WIY33" s="26"/>
      <c r="WJA33" s="26"/>
      <c r="WJC33" s="26"/>
      <c r="WJE33" s="26"/>
      <c r="WJG33" s="26"/>
      <c r="WJI33" s="26"/>
      <c r="WJK33" s="26"/>
      <c r="WJM33" s="26"/>
      <c r="WJO33" s="26"/>
      <c r="WJQ33" s="26"/>
      <c r="WJS33" s="26"/>
      <c r="WJU33" s="26"/>
      <c r="WJW33" s="26"/>
      <c r="WJY33" s="26"/>
      <c r="WKA33" s="26"/>
      <c r="WKC33" s="26"/>
      <c r="WKE33" s="26"/>
      <c r="WKG33" s="26"/>
      <c r="WKI33" s="26"/>
      <c r="WKK33" s="26"/>
      <c r="WKM33" s="26"/>
      <c r="WKO33" s="26"/>
      <c r="WKQ33" s="26"/>
      <c r="WKS33" s="26"/>
      <c r="WKU33" s="26"/>
      <c r="WKW33" s="26"/>
      <c r="WKY33" s="26"/>
      <c r="WLA33" s="26"/>
      <c r="WLC33" s="26"/>
      <c r="WLE33" s="26"/>
      <c r="WLG33" s="26"/>
      <c r="WLI33" s="26"/>
      <c r="WLK33" s="26"/>
      <c r="WLM33" s="26"/>
      <c r="WLO33" s="26"/>
      <c r="WLQ33" s="26"/>
      <c r="WLS33" s="26"/>
      <c r="WLU33" s="26"/>
      <c r="WLW33" s="26"/>
      <c r="WLY33" s="26"/>
      <c r="WMA33" s="26"/>
      <c r="WMC33" s="26"/>
      <c r="WME33" s="26"/>
      <c r="WMG33" s="26"/>
      <c r="WMI33" s="26"/>
      <c r="WMK33" s="26"/>
      <c r="WMM33" s="26"/>
      <c r="WMO33" s="26"/>
      <c r="WMQ33" s="26"/>
      <c r="WMS33" s="26"/>
      <c r="WMU33" s="26"/>
      <c r="WMW33" s="26"/>
      <c r="WMY33" s="26"/>
      <c r="WNA33" s="26"/>
      <c r="WNC33" s="26"/>
      <c r="WNE33" s="26"/>
      <c r="WNG33" s="26"/>
      <c r="WNI33" s="26"/>
      <c r="WNK33" s="26"/>
      <c r="WNM33" s="26"/>
      <c r="WNO33" s="26"/>
      <c r="WNQ33" s="26"/>
      <c r="WNS33" s="26"/>
      <c r="WNU33" s="26"/>
      <c r="WNW33" s="26"/>
      <c r="WNY33" s="26"/>
      <c r="WOA33" s="26"/>
      <c r="WOC33" s="26"/>
      <c r="WOE33" s="26"/>
      <c r="WOG33" s="26"/>
      <c r="WOI33" s="26"/>
      <c r="WOK33" s="26"/>
      <c r="WOM33" s="26"/>
      <c r="WOO33" s="26"/>
      <c r="WOQ33" s="26"/>
      <c r="WOS33" s="26"/>
      <c r="WOU33" s="26"/>
      <c r="WOW33" s="26"/>
      <c r="WOY33" s="26"/>
      <c r="WPA33" s="26"/>
      <c r="WPC33" s="26"/>
      <c r="WPE33" s="26"/>
      <c r="WPG33" s="26"/>
      <c r="WPI33" s="26"/>
      <c r="WPK33" s="26"/>
      <c r="WPM33" s="26"/>
      <c r="WPO33" s="26"/>
      <c r="WPQ33" s="26"/>
      <c r="WPS33" s="26"/>
      <c r="WPU33" s="26"/>
      <c r="WPW33" s="26"/>
      <c r="WPY33" s="26"/>
      <c r="WQA33" s="26"/>
      <c r="WQC33" s="26"/>
      <c r="WQE33" s="26"/>
      <c r="WQG33" s="26"/>
      <c r="WQI33" s="26"/>
      <c r="WQK33" s="26"/>
      <c r="WQM33" s="26"/>
      <c r="WQO33" s="26"/>
      <c r="WQQ33" s="26"/>
      <c r="WQS33" s="26"/>
      <c r="WQU33" s="26"/>
      <c r="WQW33" s="26"/>
      <c r="WQY33" s="26"/>
      <c r="WRA33" s="26"/>
      <c r="WRC33" s="26"/>
      <c r="WRE33" s="26"/>
      <c r="WRG33" s="26"/>
      <c r="WRI33" s="26"/>
      <c r="WRK33" s="26"/>
      <c r="WRM33" s="26"/>
      <c r="WRO33" s="26"/>
      <c r="WRQ33" s="26"/>
      <c r="WRS33" s="26"/>
      <c r="WRU33" s="26"/>
      <c r="WRW33" s="26"/>
      <c r="WRY33" s="26"/>
      <c r="WSA33" s="26"/>
      <c r="WSC33" s="26"/>
      <c r="WSE33" s="26"/>
      <c r="WSG33" s="26"/>
      <c r="WSI33" s="26"/>
      <c r="WSK33" s="26"/>
      <c r="WSM33" s="26"/>
      <c r="WSO33" s="26"/>
      <c r="WSQ33" s="26"/>
      <c r="WSS33" s="26"/>
      <c r="WSU33" s="26"/>
      <c r="WSW33" s="26"/>
      <c r="WSY33" s="26"/>
      <c r="WTA33" s="26"/>
      <c r="WTC33" s="26"/>
      <c r="WTE33" s="26"/>
      <c r="WTG33" s="26"/>
      <c r="WTI33" s="26"/>
      <c r="WTK33" s="26"/>
      <c r="WTM33" s="26"/>
      <c r="WTO33" s="26"/>
      <c r="WTQ33" s="26"/>
      <c r="WTS33" s="26"/>
      <c r="WTU33" s="26"/>
      <c r="WTW33" s="26"/>
      <c r="WTY33" s="26"/>
      <c r="WUA33" s="26"/>
      <c r="WUC33" s="26"/>
      <c r="WUE33" s="26"/>
      <c r="WUG33" s="26"/>
      <c r="WUI33" s="26"/>
      <c r="WUK33" s="26"/>
      <c r="WUM33" s="26"/>
      <c r="WUO33" s="26"/>
      <c r="WUQ33" s="26"/>
      <c r="WUS33" s="26"/>
      <c r="WUU33" s="26"/>
      <c r="WUW33" s="26"/>
      <c r="WUY33" s="26"/>
      <c r="WVA33" s="26"/>
      <c r="WVC33" s="26"/>
      <c r="WVE33" s="26"/>
      <c r="WVG33" s="26"/>
      <c r="WVI33" s="26"/>
      <c r="WVK33" s="26"/>
      <c r="WVM33" s="26"/>
      <c r="WVO33" s="26"/>
      <c r="WVQ33" s="26"/>
      <c r="WVS33" s="26"/>
      <c r="WVU33" s="26"/>
      <c r="WVW33" s="26"/>
      <c r="WVY33" s="26"/>
      <c r="WWA33" s="26"/>
      <c r="WWC33" s="26"/>
      <c r="WWE33" s="26"/>
      <c r="WWG33" s="26"/>
      <c r="WWI33" s="26"/>
      <c r="WWK33" s="26"/>
      <c r="WWM33" s="26"/>
      <c r="WWO33" s="26"/>
      <c r="WWQ33" s="26"/>
      <c r="WWS33" s="26"/>
      <c r="WWU33" s="26"/>
      <c r="WWW33" s="26"/>
      <c r="WWY33" s="26"/>
      <c r="WXA33" s="26"/>
      <c r="WXC33" s="26"/>
      <c r="WXE33" s="26"/>
      <c r="WXG33" s="26"/>
      <c r="WXI33" s="26"/>
      <c r="WXK33" s="26"/>
      <c r="WXM33" s="26"/>
      <c r="WXO33" s="26"/>
      <c r="WXQ33" s="26"/>
      <c r="WXS33" s="26"/>
      <c r="WXU33" s="26"/>
      <c r="WXW33" s="26"/>
      <c r="WXY33" s="26"/>
      <c r="WYA33" s="26"/>
      <c r="WYC33" s="26"/>
      <c r="WYE33" s="26"/>
      <c r="WYG33" s="26"/>
      <c r="WYI33" s="26"/>
      <c r="WYK33" s="26"/>
      <c r="WYM33" s="26"/>
      <c r="WYO33" s="26"/>
      <c r="WYQ33" s="26"/>
      <c r="WYS33" s="26"/>
      <c r="WYU33" s="26"/>
      <c r="WYW33" s="26"/>
      <c r="WYY33" s="26"/>
      <c r="WZA33" s="26"/>
      <c r="WZC33" s="26"/>
      <c r="WZE33" s="26"/>
      <c r="WZG33" s="26"/>
      <c r="WZI33" s="26"/>
      <c r="WZK33" s="26"/>
      <c r="WZM33" s="26"/>
      <c r="WZO33" s="26"/>
      <c r="WZQ33" s="26"/>
      <c r="WZS33" s="26"/>
      <c r="WZU33" s="26"/>
      <c r="WZW33" s="26"/>
      <c r="WZY33" s="26"/>
      <c r="XAA33" s="26"/>
      <c r="XAC33" s="26"/>
      <c r="XAE33" s="26"/>
      <c r="XAG33" s="26"/>
      <c r="XAI33" s="26"/>
      <c r="XAK33" s="26"/>
      <c r="XAM33" s="26"/>
      <c r="XAO33" s="26"/>
      <c r="XAQ33" s="26"/>
      <c r="XAS33" s="26"/>
      <c r="XAU33" s="26"/>
      <c r="XAW33" s="26"/>
      <c r="XAY33" s="26"/>
      <c r="XBA33" s="26"/>
      <c r="XBC33" s="26"/>
      <c r="XBE33" s="26"/>
      <c r="XBG33" s="26"/>
      <c r="XBI33" s="26"/>
      <c r="XBK33" s="26"/>
      <c r="XBM33" s="26"/>
      <c r="XBO33" s="26"/>
      <c r="XBQ33" s="26"/>
      <c r="XBS33" s="26"/>
      <c r="XBU33" s="26"/>
      <c r="XBW33" s="26"/>
      <c r="XBY33" s="26"/>
      <c r="XCA33" s="26"/>
      <c r="XCC33" s="26"/>
      <c r="XCE33" s="26"/>
      <c r="XCG33" s="26"/>
      <c r="XCI33" s="26"/>
      <c r="XCK33" s="26"/>
      <c r="XCM33" s="26"/>
      <c r="XCO33" s="26"/>
      <c r="XCQ33" s="26"/>
      <c r="XCS33" s="26"/>
      <c r="XCU33" s="26"/>
      <c r="XCW33" s="26"/>
      <c r="XCY33" s="26"/>
      <c r="XDA33" s="26"/>
      <c r="XDC33" s="26"/>
      <c r="XDE33" s="26"/>
      <c r="XDG33" s="26"/>
      <c r="XDI33" s="26"/>
      <c r="XDK33" s="26"/>
      <c r="XDM33" s="26"/>
      <c r="XDO33" s="26"/>
      <c r="XDQ33" s="26"/>
      <c r="XDS33" s="26"/>
      <c r="XDU33" s="26"/>
      <c r="XDW33" s="26"/>
      <c r="XDY33" s="26"/>
      <c r="XEA33" s="26"/>
      <c r="XEC33" s="26"/>
      <c r="XEE33" s="26"/>
      <c r="XEG33" s="26"/>
      <c r="XEI33" s="26"/>
      <c r="XEK33" s="26"/>
      <c r="XEM33" s="26"/>
      <c r="XEO33" s="26"/>
      <c r="XEQ33" s="26"/>
      <c r="XES33" s="26"/>
      <c r="XEU33" s="26"/>
      <c r="XEW33" s="26"/>
      <c r="XEY33" s="26"/>
      <c r="XFA33" s="26"/>
    </row>
    <row r="34" spans="1:1023 1025:2047 2049:3071 3073:4095 4097:5119 5121:6143 6145:7167 7169:8191 8193:9215 9217:10239 10241:11263 11265:12287 12289:13311 13313:14335 14337:15359 15361:16381" x14ac:dyDescent="0.2">
      <c r="A34" s="261" t="s">
        <v>1188</v>
      </c>
      <c r="C34" s="26"/>
      <c r="E34" s="26"/>
      <c r="G34" s="26"/>
      <c r="I34" s="26"/>
      <c r="K34" s="26"/>
      <c r="M34" s="26"/>
      <c r="O34" s="26"/>
      <c r="Q34" s="26"/>
      <c r="S34" s="26"/>
      <c r="U34" s="26"/>
      <c r="W34" s="26"/>
      <c r="Y34" s="26"/>
      <c r="AA34" s="26"/>
      <c r="AC34" s="26"/>
      <c r="AE34" s="26"/>
      <c r="AG34" s="26"/>
      <c r="AI34" s="26"/>
      <c r="AK34" s="26"/>
      <c r="AM34" s="26"/>
      <c r="AO34" s="26"/>
      <c r="AQ34" s="26"/>
      <c r="AS34" s="26"/>
      <c r="AU34" s="26"/>
      <c r="AW34" s="26"/>
      <c r="AY34" s="26"/>
      <c r="BA34" s="26"/>
      <c r="BC34" s="26"/>
      <c r="BE34" s="26"/>
      <c r="BG34" s="26"/>
      <c r="BI34" s="26"/>
      <c r="BK34" s="26"/>
      <c r="BM34" s="26"/>
      <c r="BO34" s="26"/>
      <c r="BQ34" s="26"/>
      <c r="BS34" s="26"/>
      <c r="BU34" s="26"/>
      <c r="BW34" s="26"/>
      <c r="BY34" s="26"/>
      <c r="CA34" s="26"/>
      <c r="CC34" s="26"/>
      <c r="CE34" s="26"/>
      <c r="CG34" s="26"/>
      <c r="CI34" s="26"/>
      <c r="CK34" s="26"/>
      <c r="CM34" s="26"/>
      <c r="CO34" s="26"/>
      <c r="CQ34" s="26"/>
      <c r="CS34" s="26"/>
      <c r="CU34" s="26"/>
      <c r="CW34" s="26"/>
      <c r="CY34" s="26"/>
      <c r="DA34" s="26"/>
      <c r="DC34" s="26"/>
      <c r="DE34" s="26"/>
      <c r="DG34" s="26"/>
      <c r="DI34" s="26"/>
      <c r="DK34" s="26"/>
      <c r="DM34" s="26"/>
      <c r="DO34" s="26"/>
      <c r="DQ34" s="26"/>
      <c r="DS34" s="26"/>
      <c r="DU34" s="26"/>
      <c r="DW34" s="26"/>
      <c r="DY34" s="26"/>
      <c r="EA34" s="26"/>
      <c r="EC34" s="26"/>
      <c r="EE34" s="26"/>
      <c r="EG34" s="26"/>
      <c r="EI34" s="26"/>
      <c r="EK34" s="26"/>
      <c r="EM34" s="26"/>
      <c r="EO34" s="26"/>
      <c r="EQ34" s="26"/>
      <c r="ES34" s="26"/>
      <c r="EU34" s="26"/>
      <c r="EW34" s="26"/>
      <c r="EY34" s="26"/>
      <c r="FA34" s="26"/>
      <c r="FC34" s="26"/>
      <c r="FE34" s="26"/>
      <c r="FG34" s="26"/>
      <c r="FI34" s="26"/>
      <c r="FK34" s="26"/>
      <c r="FM34" s="26"/>
      <c r="FO34" s="26"/>
      <c r="FQ34" s="26"/>
      <c r="FS34" s="26"/>
      <c r="FU34" s="26"/>
      <c r="FW34" s="26"/>
      <c r="FY34" s="26"/>
      <c r="GA34" s="26"/>
      <c r="GC34" s="26"/>
      <c r="GE34" s="26"/>
      <c r="GG34" s="26"/>
      <c r="GI34" s="26"/>
      <c r="GK34" s="26"/>
      <c r="GM34" s="26"/>
      <c r="GO34" s="26"/>
      <c r="GQ34" s="26"/>
      <c r="GS34" s="26"/>
      <c r="GU34" s="26"/>
      <c r="GW34" s="26"/>
      <c r="GY34" s="26"/>
      <c r="HA34" s="26"/>
      <c r="HC34" s="26"/>
      <c r="HE34" s="26"/>
      <c r="HG34" s="26"/>
      <c r="HI34" s="26"/>
      <c r="HK34" s="26"/>
      <c r="HM34" s="26"/>
      <c r="HO34" s="26"/>
      <c r="HQ34" s="26"/>
      <c r="HS34" s="26"/>
      <c r="HU34" s="26"/>
      <c r="HW34" s="26"/>
      <c r="HY34" s="26"/>
      <c r="IA34" s="26"/>
      <c r="IC34" s="26"/>
      <c r="IE34" s="26"/>
      <c r="IG34" s="26"/>
      <c r="II34" s="26"/>
      <c r="IK34" s="26"/>
      <c r="IM34" s="26"/>
      <c r="IO34" s="26"/>
      <c r="IQ34" s="26"/>
      <c r="IS34" s="26"/>
      <c r="IU34" s="26"/>
      <c r="IW34" s="26"/>
      <c r="IY34" s="26"/>
      <c r="JA34" s="26"/>
      <c r="JC34" s="26"/>
      <c r="JE34" s="26"/>
      <c r="JG34" s="26"/>
      <c r="JI34" s="26"/>
      <c r="JK34" s="26"/>
      <c r="JM34" s="26"/>
      <c r="JO34" s="26"/>
      <c r="JQ34" s="26"/>
      <c r="JS34" s="26"/>
      <c r="JU34" s="26"/>
      <c r="JW34" s="26"/>
      <c r="JY34" s="26"/>
      <c r="KA34" s="26"/>
      <c r="KC34" s="26"/>
      <c r="KE34" s="26"/>
      <c r="KG34" s="26"/>
      <c r="KI34" s="26"/>
      <c r="KK34" s="26"/>
      <c r="KM34" s="26"/>
      <c r="KO34" s="26"/>
      <c r="KQ34" s="26"/>
      <c r="KS34" s="26"/>
      <c r="KU34" s="26"/>
      <c r="KW34" s="26"/>
      <c r="KY34" s="26"/>
      <c r="LA34" s="26"/>
      <c r="LC34" s="26"/>
      <c r="LE34" s="26"/>
      <c r="LG34" s="26"/>
      <c r="LI34" s="26"/>
      <c r="LK34" s="26"/>
      <c r="LM34" s="26"/>
      <c r="LO34" s="26"/>
      <c r="LQ34" s="26"/>
      <c r="LS34" s="26"/>
      <c r="LU34" s="26"/>
      <c r="LW34" s="26"/>
      <c r="LY34" s="26"/>
      <c r="MA34" s="26"/>
      <c r="MC34" s="26"/>
      <c r="ME34" s="26"/>
      <c r="MG34" s="26"/>
      <c r="MI34" s="26"/>
      <c r="MK34" s="26"/>
      <c r="MM34" s="26"/>
      <c r="MO34" s="26"/>
      <c r="MQ34" s="26"/>
      <c r="MS34" s="26"/>
      <c r="MU34" s="26"/>
      <c r="MW34" s="26"/>
      <c r="MY34" s="26"/>
      <c r="NA34" s="26"/>
      <c r="NC34" s="26"/>
      <c r="NE34" s="26"/>
      <c r="NG34" s="26"/>
      <c r="NI34" s="26"/>
      <c r="NK34" s="26"/>
      <c r="NM34" s="26"/>
      <c r="NO34" s="26"/>
      <c r="NQ34" s="26"/>
      <c r="NS34" s="26"/>
      <c r="NU34" s="26"/>
      <c r="NW34" s="26"/>
      <c r="NY34" s="26"/>
      <c r="OA34" s="26"/>
      <c r="OC34" s="26"/>
      <c r="OE34" s="26"/>
      <c r="OG34" s="26"/>
      <c r="OI34" s="26"/>
      <c r="OK34" s="26"/>
      <c r="OM34" s="26"/>
      <c r="OO34" s="26"/>
      <c r="OQ34" s="26"/>
      <c r="OS34" s="26"/>
      <c r="OU34" s="26"/>
      <c r="OW34" s="26"/>
      <c r="OY34" s="26"/>
      <c r="PA34" s="26"/>
      <c r="PC34" s="26"/>
      <c r="PE34" s="26"/>
      <c r="PG34" s="26"/>
      <c r="PI34" s="26"/>
      <c r="PK34" s="26"/>
      <c r="PM34" s="26"/>
      <c r="PO34" s="26"/>
      <c r="PQ34" s="26"/>
      <c r="PS34" s="26"/>
      <c r="PU34" s="26"/>
      <c r="PW34" s="26"/>
      <c r="PY34" s="26"/>
      <c r="QA34" s="26"/>
      <c r="QC34" s="26"/>
      <c r="QE34" s="26"/>
      <c r="QG34" s="26"/>
      <c r="QI34" s="26"/>
      <c r="QK34" s="26"/>
      <c r="QM34" s="26"/>
      <c r="QO34" s="26"/>
      <c r="QQ34" s="26"/>
      <c r="QS34" s="26"/>
      <c r="QU34" s="26"/>
      <c r="QW34" s="26"/>
      <c r="QY34" s="26"/>
      <c r="RA34" s="26"/>
      <c r="RC34" s="26"/>
      <c r="RE34" s="26"/>
      <c r="RG34" s="26"/>
      <c r="RI34" s="26"/>
      <c r="RK34" s="26"/>
      <c r="RM34" s="26"/>
      <c r="RO34" s="26"/>
      <c r="RQ34" s="26"/>
      <c r="RS34" s="26"/>
      <c r="RU34" s="26"/>
      <c r="RW34" s="26"/>
      <c r="RY34" s="26"/>
      <c r="SA34" s="26"/>
      <c r="SC34" s="26"/>
      <c r="SE34" s="26"/>
      <c r="SG34" s="26"/>
      <c r="SI34" s="26"/>
      <c r="SK34" s="26"/>
      <c r="SM34" s="26"/>
      <c r="SO34" s="26"/>
      <c r="SQ34" s="26"/>
      <c r="SS34" s="26"/>
      <c r="SU34" s="26"/>
      <c r="SW34" s="26"/>
      <c r="SY34" s="26"/>
      <c r="TA34" s="26"/>
      <c r="TC34" s="26"/>
      <c r="TE34" s="26"/>
      <c r="TG34" s="26"/>
      <c r="TI34" s="26"/>
      <c r="TK34" s="26"/>
      <c r="TM34" s="26"/>
      <c r="TO34" s="26"/>
      <c r="TQ34" s="26"/>
      <c r="TS34" s="26"/>
      <c r="TU34" s="26"/>
      <c r="TW34" s="26"/>
      <c r="TY34" s="26"/>
      <c r="UA34" s="26"/>
      <c r="UC34" s="26"/>
      <c r="UE34" s="26"/>
      <c r="UG34" s="26"/>
      <c r="UI34" s="26"/>
      <c r="UK34" s="26"/>
      <c r="UM34" s="26"/>
      <c r="UO34" s="26"/>
      <c r="UQ34" s="26"/>
      <c r="US34" s="26"/>
      <c r="UU34" s="26"/>
      <c r="UW34" s="26"/>
      <c r="UY34" s="26"/>
      <c r="VA34" s="26"/>
      <c r="VC34" s="26"/>
      <c r="VE34" s="26"/>
      <c r="VG34" s="26"/>
      <c r="VI34" s="26"/>
      <c r="VK34" s="26"/>
      <c r="VM34" s="26"/>
      <c r="VO34" s="26"/>
      <c r="VQ34" s="26"/>
      <c r="VS34" s="26"/>
      <c r="VU34" s="26"/>
      <c r="VW34" s="26"/>
      <c r="VY34" s="26"/>
      <c r="WA34" s="26"/>
      <c r="WC34" s="26"/>
      <c r="WE34" s="26"/>
      <c r="WG34" s="26"/>
      <c r="WI34" s="26"/>
      <c r="WK34" s="26"/>
      <c r="WM34" s="26"/>
      <c r="WO34" s="26"/>
      <c r="WQ34" s="26"/>
      <c r="WS34" s="26"/>
      <c r="WU34" s="26"/>
      <c r="WW34" s="26"/>
      <c r="WY34" s="26"/>
      <c r="XA34" s="26"/>
      <c r="XC34" s="26"/>
      <c r="XE34" s="26"/>
      <c r="XG34" s="26"/>
      <c r="XI34" s="26"/>
      <c r="XK34" s="26"/>
      <c r="XM34" s="26"/>
      <c r="XO34" s="26"/>
      <c r="XQ34" s="26"/>
      <c r="XS34" s="26"/>
      <c r="XU34" s="26"/>
      <c r="XW34" s="26"/>
      <c r="XY34" s="26"/>
      <c r="YA34" s="26"/>
      <c r="YC34" s="26"/>
      <c r="YE34" s="26"/>
      <c r="YG34" s="26"/>
      <c r="YI34" s="26"/>
      <c r="YK34" s="26"/>
      <c r="YM34" s="26"/>
      <c r="YO34" s="26"/>
      <c r="YQ34" s="26"/>
      <c r="YS34" s="26"/>
      <c r="YU34" s="26"/>
      <c r="YW34" s="26"/>
      <c r="YY34" s="26"/>
      <c r="ZA34" s="26"/>
      <c r="ZC34" s="26"/>
      <c r="ZE34" s="26"/>
      <c r="ZG34" s="26"/>
      <c r="ZI34" s="26"/>
      <c r="ZK34" s="26"/>
      <c r="ZM34" s="26"/>
      <c r="ZO34" s="26"/>
      <c r="ZQ34" s="26"/>
      <c r="ZS34" s="26"/>
      <c r="ZU34" s="26"/>
      <c r="ZW34" s="26"/>
      <c r="ZY34" s="26"/>
      <c r="AAA34" s="26"/>
      <c r="AAC34" s="26"/>
      <c r="AAE34" s="26"/>
      <c r="AAG34" s="26"/>
      <c r="AAI34" s="26"/>
      <c r="AAK34" s="26"/>
      <c r="AAM34" s="26"/>
      <c r="AAO34" s="26"/>
      <c r="AAQ34" s="26"/>
      <c r="AAS34" s="26"/>
      <c r="AAU34" s="26"/>
      <c r="AAW34" s="26"/>
      <c r="AAY34" s="26"/>
      <c r="ABA34" s="26"/>
      <c r="ABC34" s="26"/>
      <c r="ABE34" s="26"/>
      <c r="ABG34" s="26"/>
      <c r="ABI34" s="26"/>
      <c r="ABK34" s="26"/>
      <c r="ABM34" s="26"/>
      <c r="ABO34" s="26"/>
      <c r="ABQ34" s="26"/>
      <c r="ABS34" s="26"/>
      <c r="ABU34" s="26"/>
      <c r="ABW34" s="26"/>
      <c r="ABY34" s="26"/>
      <c r="ACA34" s="26"/>
      <c r="ACC34" s="26"/>
      <c r="ACE34" s="26"/>
      <c r="ACG34" s="26"/>
      <c r="ACI34" s="26"/>
      <c r="ACK34" s="26"/>
      <c r="ACM34" s="26"/>
      <c r="ACO34" s="26"/>
      <c r="ACQ34" s="26"/>
      <c r="ACS34" s="26"/>
      <c r="ACU34" s="26"/>
      <c r="ACW34" s="26"/>
      <c r="ACY34" s="26"/>
      <c r="ADA34" s="26"/>
      <c r="ADC34" s="26"/>
      <c r="ADE34" s="26"/>
      <c r="ADG34" s="26"/>
      <c r="ADI34" s="26"/>
      <c r="ADK34" s="26"/>
      <c r="ADM34" s="26"/>
      <c r="ADO34" s="26"/>
      <c r="ADQ34" s="26"/>
      <c r="ADS34" s="26"/>
      <c r="ADU34" s="26"/>
      <c r="ADW34" s="26"/>
      <c r="ADY34" s="26"/>
      <c r="AEA34" s="26"/>
      <c r="AEC34" s="26"/>
      <c r="AEE34" s="26"/>
      <c r="AEG34" s="26"/>
      <c r="AEI34" s="26"/>
      <c r="AEK34" s="26"/>
      <c r="AEM34" s="26"/>
      <c r="AEO34" s="26"/>
      <c r="AEQ34" s="26"/>
      <c r="AES34" s="26"/>
      <c r="AEU34" s="26"/>
      <c r="AEW34" s="26"/>
      <c r="AEY34" s="26"/>
      <c r="AFA34" s="26"/>
      <c r="AFC34" s="26"/>
      <c r="AFE34" s="26"/>
      <c r="AFG34" s="26"/>
      <c r="AFI34" s="26"/>
      <c r="AFK34" s="26"/>
      <c r="AFM34" s="26"/>
      <c r="AFO34" s="26"/>
      <c r="AFQ34" s="26"/>
      <c r="AFS34" s="26"/>
      <c r="AFU34" s="26"/>
      <c r="AFW34" s="26"/>
      <c r="AFY34" s="26"/>
      <c r="AGA34" s="26"/>
      <c r="AGC34" s="26"/>
      <c r="AGE34" s="26"/>
      <c r="AGG34" s="26"/>
      <c r="AGI34" s="26"/>
      <c r="AGK34" s="26"/>
      <c r="AGM34" s="26"/>
      <c r="AGO34" s="26"/>
      <c r="AGQ34" s="26"/>
      <c r="AGS34" s="26"/>
      <c r="AGU34" s="26"/>
      <c r="AGW34" s="26"/>
      <c r="AGY34" s="26"/>
      <c r="AHA34" s="26"/>
      <c r="AHC34" s="26"/>
      <c r="AHE34" s="26"/>
      <c r="AHG34" s="26"/>
      <c r="AHI34" s="26"/>
      <c r="AHK34" s="26"/>
      <c r="AHM34" s="26"/>
      <c r="AHO34" s="26"/>
      <c r="AHQ34" s="26"/>
      <c r="AHS34" s="26"/>
      <c r="AHU34" s="26"/>
      <c r="AHW34" s="26"/>
      <c r="AHY34" s="26"/>
      <c r="AIA34" s="26"/>
      <c r="AIC34" s="26"/>
      <c r="AIE34" s="26"/>
      <c r="AIG34" s="26"/>
      <c r="AII34" s="26"/>
      <c r="AIK34" s="26"/>
      <c r="AIM34" s="26"/>
      <c r="AIO34" s="26"/>
      <c r="AIQ34" s="26"/>
      <c r="AIS34" s="26"/>
      <c r="AIU34" s="26"/>
      <c r="AIW34" s="26"/>
      <c r="AIY34" s="26"/>
      <c r="AJA34" s="26"/>
      <c r="AJC34" s="26"/>
      <c r="AJE34" s="26"/>
      <c r="AJG34" s="26"/>
      <c r="AJI34" s="26"/>
      <c r="AJK34" s="26"/>
      <c r="AJM34" s="26"/>
      <c r="AJO34" s="26"/>
      <c r="AJQ34" s="26"/>
      <c r="AJS34" s="26"/>
      <c r="AJU34" s="26"/>
      <c r="AJW34" s="26"/>
      <c r="AJY34" s="26"/>
      <c r="AKA34" s="26"/>
      <c r="AKC34" s="26"/>
      <c r="AKE34" s="26"/>
      <c r="AKG34" s="26"/>
      <c r="AKI34" s="26"/>
      <c r="AKK34" s="26"/>
      <c r="AKM34" s="26"/>
      <c r="AKO34" s="26"/>
      <c r="AKQ34" s="26"/>
      <c r="AKS34" s="26"/>
      <c r="AKU34" s="26"/>
      <c r="AKW34" s="26"/>
      <c r="AKY34" s="26"/>
      <c r="ALA34" s="26"/>
      <c r="ALC34" s="26"/>
      <c r="ALE34" s="26"/>
      <c r="ALG34" s="26"/>
      <c r="ALI34" s="26"/>
      <c r="ALK34" s="26"/>
      <c r="ALM34" s="26"/>
      <c r="ALO34" s="26"/>
      <c r="ALQ34" s="26"/>
      <c r="ALS34" s="26"/>
      <c r="ALU34" s="26"/>
      <c r="ALW34" s="26"/>
      <c r="ALY34" s="26"/>
      <c r="AMA34" s="26"/>
      <c r="AMC34" s="26"/>
      <c r="AME34" s="26"/>
      <c r="AMG34" s="26"/>
      <c r="AMI34" s="26"/>
      <c r="AMK34" s="26"/>
      <c r="AMM34" s="26"/>
      <c r="AMO34" s="26"/>
      <c r="AMQ34" s="26"/>
      <c r="AMS34" s="26"/>
      <c r="AMU34" s="26"/>
      <c r="AMW34" s="26"/>
      <c r="AMY34" s="26"/>
      <c r="ANA34" s="26"/>
      <c r="ANC34" s="26"/>
      <c r="ANE34" s="26"/>
      <c r="ANG34" s="26"/>
      <c r="ANI34" s="26"/>
      <c r="ANK34" s="26"/>
      <c r="ANM34" s="26"/>
      <c r="ANO34" s="26"/>
      <c r="ANQ34" s="26"/>
      <c r="ANS34" s="26"/>
      <c r="ANU34" s="26"/>
      <c r="ANW34" s="26"/>
      <c r="ANY34" s="26"/>
      <c r="AOA34" s="26"/>
      <c r="AOC34" s="26"/>
      <c r="AOE34" s="26"/>
      <c r="AOG34" s="26"/>
      <c r="AOI34" s="26"/>
      <c r="AOK34" s="26"/>
      <c r="AOM34" s="26"/>
      <c r="AOO34" s="26"/>
      <c r="AOQ34" s="26"/>
      <c r="AOS34" s="26"/>
      <c r="AOU34" s="26"/>
      <c r="AOW34" s="26"/>
      <c r="AOY34" s="26"/>
      <c r="APA34" s="26"/>
      <c r="APC34" s="26"/>
      <c r="APE34" s="26"/>
      <c r="APG34" s="26"/>
      <c r="API34" s="26"/>
      <c r="APK34" s="26"/>
      <c r="APM34" s="26"/>
      <c r="APO34" s="26"/>
      <c r="APQ34" s="26"/>
      <c r="APS34" s="26"/>
      <c r="APU34" s="26"/>
      <c r="APW34" s="26"/>
      <c r="APY34" s="26"/>
      <c r="AQA34" s="26"/>
      <c r="AQC34" s="26"/>
      <c r="AQE34" s="26"/>
      <c r="AQG34" s="26"/>
      <c r="AQI34" s="26"/>
      <c r="AQK34" s="26"/>
      <c r="AQM34" s="26"/>
      <c r="AQO34" s="26"/>
      <c r="AQQ34" s="26"/>
      <c r="AQS34" s="26"/>
      <c r="AQU34" s="26"/>
      <c r="AQW34" s="26"/>
      <c r="AQY34" s="26"/>
      <c r="ARA34" s="26"/>
      <c r="ARC34" s="26"/>
      <c r="ARE34" s="26"/>
      <c r="ARG34" s="26"/>
      <c r="ARI34" s="26"/>
      <c r="ARK34" s="26"/>
      <c r="ARM34" s="26"/>
      <c r="ARO34" s="26"/>
      <c r="ARQ34" s="26"/>
      <c r="ARS34" s="26"/>
      <c r="ARU34" s="26"/>
      <c r="ARW34" s="26"/>
      <c r="ARY34" s="26"/>
      <c r="ASA34" s="26"/>
      <c r="ASC34" s="26"/>
      <c r="ASE34" s="26"/>
      <c r="ASG34" s="26"/>
      <c r="ASI34" s="26"/>
      <c r="ASK34" s="26"/>
      <c r="ASM34" s="26"/>
      <c r="ASO34" s="26"/>
      <c r="ASQ34" s="26"/>
      <c r="ASS34" s="26"/>
      <c r="ASU34" s="26"/>
      <c r="ASW34" s="26"/>
      <c r="ASY34" s="26"/>
      <c r="ATA34" s="26"/>
      <c r="ATC34" s="26"/>
      <c r="ATE34" s="26"/>
      <c r="ATG34" s="26"/>
      <c r="ATI34" s="26"/>
      <c r="ATK34" s="26"/>
      <c r="ATM34" s="26"/>
      <c r="ATO34" s="26"/>
      <c r="ATQ34" s="26"/>
      <c r="ATS34" s="26"/>
      <c r="ATU34" s="26"/>
      <c r="ATW34" s="26"/>
      <c r="ATY34" s="26"/>
      <c r="AUA34" s="26"/>
      <c r="AUC34" s="26"/>
      <c r="AUE34" s="26"/>
      <c r="AUG34" s="26"/>
      <c r="AUI34" s="26"/>
      <c r="AUK34" s="26"/>
      <c r="AUM34" s="26"/>
      <c r="AUO34" s="26"/>
      <c r="AUQ34" s="26"/>
      <c r="AUS34" s="26"/>
      <c r="AUU34" s="26"/>
      <c r="AUW34" s="26"/>
      <c r="AUY34" s="26"/>
      <c r="AVA34" s="26"/>
      <c r="AVC34" s="26"/>
      <c r="AVE34" s="26"/>
      <c r="AVG34" s="26"/>
      <c r="AVI34" s="26"/>
      <c r="AVK34" s="26"/>
      <c r="AVM34" s="26"/>
      <c r="AVO34" s="26"/>
      <c r="AVQ34" s="26"/>
      <c r="AVS34" s="26"/>
      <c r="AVU34" s="26"/>
      <c r="AVW34" s="26"/>
      <c r="AVY34" s="26"/>
      <c r="AWA34" s="26"/>
      <c r="AWC34" s="26"/>
      <c r="AWE34" s="26"/>
      <c r="AWG34" s="26"/>
      <c r="AWI34" s="26"/>
      <c r="AWK34" s="26"/>
      <c r="AWM34" s="26"/>
      <c r="AWO34" s="26"/>
      <c r="AWQ34" s="26"/>
      <c r="AWS34" s="26"/>
      <c r="AWU34" s="26"/>
      <c r="AWW34" s="26"/>
      <c r="AWY34" s="26"/>
      <c r="AXA34" s="26"/>
      <c r="AXC34" s="26"/>
      <c r="AXE34" s="26"/>
      <c r="AXG34" s="26"/>
      <c r="AXI34" s="26"/>
      <c r="AXK34" s="26"/>
      <c r="AXM34" s="26"/>
      <c r="AXO34" s="26"/>
      <c r="AXQ34" s="26"/>
      <c r="AXS34" s="26"/>
      <c r="AXU34" s="26"/>
      <c r="AXW34" s="26"/>
      <c r="AXY34" s="26"/>
      <c r="AYA34" s="26"/>
      <c r="AYC34" s="26"/>
      <c r="AYE34" s="26"/>
      <c r="AYG34" s="26"/>
      <c r="AYI34" s="26"/>
      <c r="AYK34" s="26"/>
      <c r="AYM34" s="26"/>
      <c r="AYO34" s="26"/>
      <c r="AYQ34" s="26"/>
      <c r="AYS34" s="26"/>
      <c r="AYU34" s="26"/>
      <c r="AYW34" s="26"/>
      <c r="AYY34" s="26"/>
      <c r="AZA34" s="26"/>
      <c r="AZC34" s="26"/>
      <c r="AZE34" s="26"/>
      <c r="AZG34" s="26"/>
      <c r="AZI34" s="26"/>
      <c r="AZK34" s="26"/>
      <c r="AZM34" s="26"/>
      <c r="AZO34" s="26"/>
      <c r="AZQ34" s="26"/>
      <c r="AZS34" s="26"/>
      <c r="AZU34" s="26"/>
      <c r="AZW34" s="26"/>
      <c r="AZY34" s="26"/>
      <c r="BAA34" s="26"/>
      <c r="BAC34" s="26"/>
      <c r="BAE34" s="26"/>
      <c r="BAG34" s="26"/>
      <c r="BAI34" s="26"/>
      <c r="BAK34" s="26"/>
      <c r="BAM34" s="26"/>
      <c r="BAO34" s="26"/>
      <c r="BAQ34" s="26"/>
      <c r="BAS34" s="26"/>
      <c r="BAU34" s="26"/>
      <c r="BAW34" s="26"/>
      <c r="BAY34" s="26"/>
      <c r="BBA34" s="26"/>
      <c r="BBC34" s="26"/>
      <c r="BBE34" s="26"/>
      <c r="BBG34" s="26"/>
      <c r="BBI34" s="26"/>
      <c r="BBK34" s="26"/>
      <c r="BBM34" s="26"/>
      <c r="BBO34" s="26"/>
      <c r="BBQ34" s="26"/>
      <c r="BBS34" s="26"/>
      <c r="BBU34" s="26"/>
      <c r="BBW34" s="26"/>
      <c r="BBY34" s="26"/>
      <c r="BCA34" s="26"/>
      <c r="BCC34" s="26"/>
      <c r="BCE34" s="26"/>
      <c r="BCG34" s="26"/>
      <c r="BCI34" s="26"/>
      <c r="BCK34" s="26"/>
      <c r="BCM34" s="26"/>
      <c r="BCO34" s="26"/>
      <c r="BCQ34" s="26"/>
      <c r="BCS34" s="26"/>
      <c r="BCU34" s="26"/>
      <c r="BCW34" s="26"/>
      <c r="BCY34" s="26"/>
      <c r="BDA34" s="26"/>
      <c r="BDC34" s="26"/>
      <c r="BDE34" s="26"/>
      <c r="BDG34" s="26"/>
      <c r="BDI34" s="26"/>
      <c r="BDK34" s="26"/>
      <c r="BDM34" s="26"/>
      <c r="BDO34" s="26"/>
      <c r="BDQ34" s="26"/>
      <c r="BDS34" s="26"/>
      <c r="BDU34" s="26"/>
      <c r="BDW34" s="26"/>
      <c r="BDY34" s="26"/>
      <c r="BEA34" s="26"/>
      <c r="BEC34" s="26"/>
      <c r="BEE34" s="26"/>
      <c r="BEG34" s="26"/>
      <c r="BEI34" s="26"/>
      <c r="BEK34" s="26"/>
      <c r="BEM34" s="26"/>
      <c r="BEO34" s="26"/>
      <c r="BEQ34" s="26"/>
      <c r="BES34" s="26"/>
      <c r="BEU34" s="26"/>
      <c r="BEW34" s="26"/>
      <c r="BEY34" s="26"/>
      <c r="BFA34" s="26"/>
      <c r="BFC34" s="26"/>
      <c r="BFE34" s="26"/>
      <c r="BFG34" s="26"/>
      <c r="BFI34" s="26"/>
      <c r="BFK34" s="26"/>
      <c r="BFM34" s="26"/>
      <c r="BFO34" s="26"/>
      <c r="BFQ34" s="26"/>
      <c r="BFS34" s="26"/>
      <c r="BFU34" s="26"/>
      <c r="BFW34" s="26"/>
      <c r="BFY34" s="26"/>
      <c r="BGA34" s="26"/>
      <c r="BGC34" s="26"/>
      <c r="BGE34" s="26"/>
      <c r="BGG34" s="26"/>
      <c r="BGI34" s="26"/>
      <c r="BGK34" s="26"/>
      <c r="BGM34" s="26"/>
      <c r="BGO34" s="26"/>
      <c r="BGQ34" s="26"/>
      <c r="BGS34" s="26"/>
      <c r="BGU34" s="26"/>
      <c r="BGW34" s="26"/>
      <c r="BGY34" s="26"/>
      <c r="BHA34" s="26"/>
      <c r="BHC34" s="26"/>
      <c r="BHE34" s="26"/>
      <c r="BHG34" s="26"/>
      <c r="BHI34" s="26"/>
      <c r="BHK34" s="26"/>
      <c r="BHM34" s="26"/>
      <c r="BHO34" s="26"/>
      <c r="BHQ34" s="26"/>
      <c r="BHS34" s="26"/>
      <c r="BHU34" s="26"/>
      <c r="BHW34" s="26"/>
      <c r="BHY34" s="26"/>
      <c r="BIA34" s="26"/>
      <c r="BIC34" s="26"/>
      <c r="BIE34" s="26"/>
      <c r="BIG34" s="26"/>
      <c r="BII34" s="26"/>
      <c r="BIK34" s="26"/>
      <c r="BIM34" s="26"/>
      <c r="BIO34" s="26"/>
      <c r="BIQ34" s="26"/>
      <c r="BIS34" s="26"/>
      <c r="BIU34" s="26"/>
      <c r="BIW34" s="26"/>
      <c r="BIY34" s="26"/>
      <c r="BJA34" s="26"/>
      <c r="BJC34" s="26"/>
      <c r="BJE34" s="26"/>
      <c r="BJG34" s="26"/>
      <c r="BJI34" s="26"/>
      <c r="BJK34" s="26"/>
      <c r="BJM34" s="26"/>
      <c r="BJO34" s="26"/>
      <c r="BJQ34" s="26"/>
      <c r="BJS34" s="26"/>
      <c r="BJU34" s="26"/>
      <c r="BJW34" s="26"/>
      <c r="BJY34" s="26"/>
      <c r="BKA34" s="26"/>
      <c r="BKC34" s="26"/>
      <c r="BKE34" s="26"/>
      <c r="BKG34" s="26"/>
      <c r="BKI34" s="26"/>
      <c r="BKK34" s="26"/>
      <c r="BKM34" s="26"/>
      <c r="BKO34" s="26"/>
      <c r="BKQ34" s="26"/>
      <c r="BKS34" s="26"/>
      <c r="BKU34" s="26"/>
      <c r="BKW34" s="26"/>
      <c r="BKY34" s="26"/>
      <c r="BLA34" s="26"/>
      <c r="BLC34" s="26"/>
      <c r="BLE34" s="26"/>
      <c r="BLG34" s="26"/>
      <c r="BLI34" s="26"/>
      <c r="BLK34" s="26"/>
      <c r="BLM34" s="26"/>
      <c r="BLO34" s="26"/>
      <c r="BLQ34" s="26"/>
      <c r="BLS34" s="26"/>
      <c r="BLU34" s="26"/>
      <c r="BLW34" s="26"/>
      <c r="BLY34" s="26"/>
      <c r="BMA34" s="26"/>
      <c r="BMC34" s="26"/>
      <c r="BME34" s="26"/>
      <c r="BMG34" s="26"/>
      <c r="BMI34" s="26"/>
      <c r="BMK34" s="26"/>
      <c r="BMM34" s="26"/>
      <c r="BMO34" s="26"/>
      <c r="BMQ34" s="26"/>
      <c r="BMS34" s="26"/>
      <c r="BMU34" s="26"/>
      <c r="BMW34" s="26"/>
      <c r="BMY34" s="26"/>
      <c r="BNA34" s="26"/>
      <c r="BNC34" s="26"/>
      <c r="BNE34" s="26"/>
      <c r="BNG34" s="26"/>
      <c r="BNI34" s="26"/>
      <c r="BNK34" s="26"/>
      <c r="BNM34" s="26"/>
      <c r="BNO34" s="26"/>
      <c r="BNQ34" s="26"/>
      <c r="BNS34" s="26"/>
      <c r="BNU34" s="26"/>
      <c r="BNW34" s="26"/>
      <c r="BNY34" s="26"/>
      <c r="BOA34" s="26"/>
      <c r="BOC34" s="26"/>
      <c r="BOE34" s="26"/>
      <c r="BOG34" s="26"/>
      <c r="BOI34" s="26"/>
      <c r="BOK34" s="26"/>
      <c r="BOM34" s="26"/>
      <c r="BOO34" s="26"/>
      <c r="BOQ34" s="26"/>
      <c r="BOS34" s="26"/>
      <c r="BOU34" s="26"/>
      <c r="BOW34" s="26"/>
      <c r="BOY34" s="26"/>
      <c r="BPA34" s="26"/>
      <c r="BPC34" s="26"/>
      <c r="BPE34" s="26"/>
      <c r="BPG34" s="26"/>
      <c r="BPI34" s="26"/>
      <c r="BPK34" s="26"/>
      <c r="BPM34" s="26"/>
      <c r="BPO34" s="26"/>
      <c r="BPQ34" s="26"/>
      <c r="BPS34" s="26"/>
      <c r="BPU34" s="26"/>
      <c r="BPW34" s="26"/>
      <c r="BPY34" s="26"/>
      <c r="BQA34" s="26"/>
      <c r="BQC34" s="26"/>
      <c r="BQE34" s="26"/>
      <c r="BQG34" s="26"/>
      <c r="BQI34" s="26"/>
      <c r="BQK34" s="26"/>
      <c r="BQM34" s="26"/>
      <c r="BQO34" s="26"/>
      <c r="BQQ34" s="26"/>
      <c r="BQS34" s="26"/>
      <c r="BQU34" s="26"/>
      <c r="BQW34" s="26"/>
      <c r="BQY34" s="26"/>
      <c r="BRA34" s="26"/>
      <c r="BRC34" s="26"/>
      <c r="BRE34" s="26"/>
      <c r="BRG34" s="26"/>
      <c r="BRI34" s="26"/>
      <c r="BRK34" s="26"/>
      <c r="BRM34" s="26"/>
      <c r="BRO34" s="26"/>
      <c r="BRQ34" s="26"/>
      <c r="BRS34" s="26"/>
      <c r="BRU34" s="26"/>
      <c r="BRW34" s="26"/>
      <c r="BRY34" s="26"/>
      <c r="BSA34" s="26"/>
      <c r="BSC34" s="26"/>
      <c r="BSE34" s="26"/>
      <c r="BSG34" s="26"/>
      <c r="BSI34" s="26"/>
      <c r="BSK34" s="26"/>
      <c r="BSM34" s="26"/>
      <c r="BSO34" s="26"/>
      <c r="BSQ34" s="26"/>
      <c r="BSS34" s="26"/>
      <c r="BSU34" s="26"/>
      <c r="BSW34" s="26"/>
      <c r="BSY34" s="26"/>
      <c r="BTA34" s="26"/>
      <c r="BTC34" s="26"/>
      <c r="BTE34" s="26"/>
      <c r="BTG34" s="26"/>
      <c r="BTI34" s="26"/>
      <c r="BTK34" s="26"/>
      <c r="BTM34" s="26"/>
      <c r="BTO34" s="26"/>
      <c r="BTQ34" s="26"/>
      <c r="BTS34" s="26"/>
      <c r="BTU34" s="26"/>
      <c r="BTW34" s="26"/>
      <c r="BTY34" s="26"/>
      <c r="BUA34" s="26"/>
      <c r="BUC34" s="26"/>
      <c r="BUE34" s="26"/>
      <c r="BUG34" s="26"/>
      <c r="BUI34" s="26"/>
      <c r="BUK34" s="26"/>
      <c r="BUM34" s="26"/>
      <c r="BUO34" s="26"/>
      <c r="BUQ34" s="26"/>
      <c r="BUS34" s="26"/>
      <c r="BUU34" s="26"/>
      <c r="BUW34" s="26"/>
      <c r="BUY34" s="26"/>
      <c r="BVA34" s="26"/>
      <c r="BVC34" s="26"/>
      <c r="BVE34" s="26"/>
      <c r="BVG34" s="26"/>
      <c r="BVI34" s="26"/>
      <c r="BVK34" s="26"/>
      <c r="BVM34" s="26"/>
      <c r="BVO34" s="26"/>
      <c r="BVQ34" s="26"/>
      <c r="BVS34" s="26"/>
      <c r="BVU34" s="26"/>
      <c r="BVW34" s="26"/>
      <c r="BVY34" s="26"/>
      <c r="BWA34" s="26"/>
      <c r="BWC34" s="26"/>
      <c r="BWE34" s="26"/>
      <c r="BWG34" s="26"/>
      <c r="BWI34" s="26"/>
      <c r="BWK34" s="26"/>
      <c r="BWM34" s="26"/>
      <c r="BWO34" s="26"/>
      <c r="BWQ34" s="26"/>
      <c r="BWS34" s="26"/>
      <c r="BWU34" s="26"/>
      <c r="BWW34" s="26"/>
      <c r="BWY34" s="26"/>
      <c r="BXA34" s="26"/>
      <c r="BXC34" s="26"/>
      <c r="BXE34" s="26"/>
      <c r="BXG34" s="26"/>
      <c r="BXI34" s="26"/>
      <c r="BXK34" s="26"/>
      <c r="BXM34" s="26"/>
      <c r="BXO34" s="26"/>
      <c r="BXQ34" s="26"/>
      <c r="BXS34" s="26"/>
      <c r="BXU34" s="26"/>
      <c r="BXW34" s="26"/>
      <c r="BXY34" s="26"/>
      <c r="BYA34" s="26"/>
      <c r="BYC34" s="26"/>
      <c r="BYE34" s="26"/>
      <c r="BYG34" s="26"/>
      <c r="BYI34" s="26"/>
      <c r="BYK34" s="26"/>
      <c r="BYM34" s="26"/>
      <c r="BYO34" s="26"/>
      <c r="BYQ34" s="26"/>
      <c r="BYS34" s="26"/>
      <c r="BYU34" s="26"/>
      <c r="BYW34" s="26"/>
      <c r="BYY34" s="26"/>
      <c r="BZA34" s="26"/>
      <c r="BZC34" s="26"/>
      <c r="BZE34" s="26"/>
      <c r="BZG34" s="26"/>
      <c r="BZI34" s="26"/>
      <c r="BZK34" s="26"/>
      <c r="BZM34" s="26"/>
      <c r="BZO34" s="26"/>
      <c r="BZQ34" s="26"/>
      <c r="BZS34" s="26"/>
      <c r="BZU34" s="26"/>
      <c r="BZW34" s="26"/>
      <c r="BZY34" s="26"/>
      <c r="CAA34" s="26"/>
      <c r="CAC34" s="26"/>
      <c r="CAE34" s="26"/>
      <c r="CAG34" s="26"/>
      <c r="CAI34" s="26"/>
      <c r="CAK34" s="26"/>
      <c r="CAM34" s="26"/>
      <c r="CAO34" s="26"/>
      <c r="CAQ34" s="26"/>
      <c r="CAS34" s="26"/>
      <c r="CAU34" s="26"/>
      <c r="CAW34" s="26"/>
      <c r="CAY34" s="26"/>
      <c r="CBA34" s="26"/>
      <c r="CBC34" s="26"/>
      <c r="CBE34" s="26"/>
      <c r="CBG34" s="26"/>
      <c r="CBI34" s="26"/>
      <c r="CBK34" s="26"/>
      <c r="CBM34" s="26"/>
      <c r="CBO34" s="26"/>
      <c r="CBQ34" s="26"/>
      <c r="CBS34" s="26"/>
      <c r="CBU34" s="26"/>
      <c r="CBW34" s="26"/>
      <c r="CBY34" s="26"/>
      <c r="CCA34" s="26"/>
      <c r="CCC34" s="26"/>
      <c r="CCE34" s="26"/>
      <c r="CCG34" s="26"/>
      <c r="CCI34" s="26"/>
      <c r="CCK34" s="26"/>
      <c r="CCM34" s="26"/>
      <c r="CCO34" s="26"/>
      <c r="CCQ34" s="26"/>
      <c r="CCS34" s="26"/>
      <c r="CCU34" s="26"/>
      <c r="CCW34" s="26"/>
      <c r="CCY34" s="26"/>
      <c r="CDA34" s="26"/>
      <c r="CDC34" s="26"/>
      <c r="CDE34" s="26"/>
      <c r="CDG34" s="26"/>
      <c r="CDI34" s="26"/>
      <c r="CDK34" s="26"/>
      <c r="CDM34" s="26"/>
      <c r="CDO34" s="26"/>
      <c r="CDQ34" s="26"/>
      <c r="CDS34" s="26"/>
      <c r="CDU34" s="26"/>
      <c r="CDW34" s="26"/>
      <c r="CDY34" s="26"/>
      <c r="CEA34" s="26"/>
      <c r="CEC34" s="26"/>
      <c r="CEE34" s="26"/>
      <c r="CEG34" s="26"/>
      <c r="CEI34" s="26"/>
      <c r="CEK34" s="26"/>
      <c r="CEM34" s="26"/>
      <c r="CEO34" s="26"/>
      <c r="CEQ34" s="26"/>
      <c r="CES34" s="26"/>
      <c r="CEU34" s="26"/>
      <c r="CEW34" s="26"/>
      <c r="CEY34" s="26"/>
      <c r="CFA34" s="26"/>
      <c r="CFC34" s="26"/>
      <c r="CFE34" s="26"/>
      <c r="CFG34" s="26"/>
      <c r="CFI34" s="26"/>
      <c r="CFK34" s="26"/>
      <c r="CFM34" s="26"/>
      <c r="CFO34" s="26"/>
      <c r="CFQ34" s="26"/>
      <c r="CFS34" s="26"/>
      <c r="CFU34" s="26"/>
      <c r="CFW34" s="26"/>
      <c r="CFY34" s="26"/>
      <c r="CGA34" s="26"/>
      <c r="CGC34" s="26"/>
      <c r="CGE34" s="26"/>
      <c r="CGG34" s="26"/>
      <c r="CGI34" s="26"/>
      <c r="CGK34" s="26"/>
      <c r="CGM34" s="26"/>
      <c r="CGO34" s="26"/>
      <c r="CGQ34" s="26"/>
      <c r="CGS34" s="26"/>
      <c r="CGU34" s="26"/>
      <c r="CGW34" s="26"/>
      <c r="CGY34" s="26"/>
      <c r="CHA34" s="26"/>
      <c r="CHC34" s="26"/>
      <c r="CHE34" s="26"/>
      <c r="CHG34" s="26"/>
      <c r="CHI34" s="26"/>
      <c r="CHK34" s="26"/>
      <c r="CHM34" s="26"/>
      <c r="CHO34" s="26"/>
      <c r="CHQ34" s="26"/>
      <c r="CHS34" s="26"/>
      <c r="CHU34" s="26"/>
      <c r="CHW34" s="26"/>
      <c r="CHY34" s="26"/>
      <c r="CIA34" s="26"/>
      <c r="CIC34" s="26"/>
      <c r="CIE34" s="26"/>
      <c r="CIG34" s="26"/>
      <c r="CII34" s="26"/>
      <c r="CIK34" s="26"/>
      <c r="CIM34" s="26"/>
      <c r="CIO34" s="26"/>
      <c r="CIQ34" s="26"/>
      <c r="CIS34" s="26"/>
      <c r="CIU34" s="26"/>
      <c r="CIW34" s="26"/>
      <c r="CIY34" s="26"/>
      <c r="CJA34" s="26"/>
      <c r="CJC34" s="26"/>
      <c r="CJE34" s="26"/>
      <c r="CJG34" s="26"/>
      <c r="CJI34" s="26"/>
      <c r="CJK34" s="26"/>
      <c r="CJM34" s="26"/>
      <c r="CJO34" s="26"/>
      <c r="CJQ34" s="26"/>
      <c r="CJS34" s="26"/>
      <c r="CJU34" s="26"/>
      <c r="CJW34" s="26"/>
      <c r="CJY34" s="26"/>
      <c r="CKA34" s="26"/>
      <c r="CKC34" s="26"/>
      <c r="CKE34" s="26"/>
      <c r="CKG34" s="26"/>
      <c r="CKI34" s="26"/>
      <c r="CKK34" s="26"/>
      <c r="CKM34" s="26"/>
      <c r="CKO34" s="26"/>
      <c r="CKQ34" s="26"/>
      <c r="CKS34" s="26"/>
      <c r="CKU34" s="26"/>
      <c r="CKW34" s="26"/>
      <c r="CKY34" s="26"/>
      <c r="CLA34" s="26"/>
      <c r="CLC34" s="26"/>
      <c r="CLE34" s="26"/>
      <c r="CLG34" s="26"/>
      <c r="CLI34" s="26"/>
      <c r="CLK34" s="26"/>
      <c r="CLM34" s="26"/>
      <c r="CLO34" s="26"/>
      <c r="CLQ34" s="26"/>
      <c r="CLS34" s="26"/>
      <c r="CLU34" s="26"/>
      <c r="CLW34" s="26"/>
      <c r="CLY34" s="26"/>
      <c r="CMA34" s="26"/>
      <c r="CMC34" s="26"/>
      <c r="CME34" s="26"/>
      <c r="CMG34" s="26"/>
      <c r="CMI34" s="26"/>
      <c r="CMK34" s="26"/>
      <c r="CMM34" s="26"/>
      <c r="CMO34" s="26"/>
      <c r="CMQ34" s="26"/>
      <c r="CMS34" s="26"/>
      <c r="CMU34" s="26"/>
      <c r="CMW34" s="26"/>
      <c r="CMY34" s="26"/>
      <c r="CNA34" s="26"/>
      <c r="CNC34" s="26"/>
      <c r="CNE34" s="26"/>
      <c r="CNG34" s="26"/>
      <c r="CNI34" s="26"/>
      <c r="CNK34" s="26"/>
      <c r="CNM34" s="26"/>
      <c r="CNO34" s="26"/>
      <c r="CNQ34" s="26"/>
      <c r="CNS34" s="26"/>
      <c r="CNU34" s="26"/>
      <c r="CNW34" s="26"/>
      <c r="CNY34" s="26"/>
      <c r="COA34" s="26"/>
      <c r="COC34" s="26"/>
      <c r="COE34" s="26"/>
      <c r="COG34" s="26"/>
      <c r="COI34" s="26"/>
      <c r="COK34" s="26"/>
      <c r="COM34" s="26"/>
      <c r="COO34" s="26"/>
      <c r="COQ34" s="26"/>
      <c r="COS34" s="26"/>
      <c r="COU34" s="26"/>
      <c r="COW34" s="26"/>
      <c r="COY34" s="26"/>
      <c r="CPA34" s="26"/>
      <c r="CPC34" s="26"/>
      <c r="CPE34" s="26"/>
      <c r="CPG34" s="26"/>
      <c r="CPI34" s="26"/>
      <c r="CPK34" s="26"/>
      <c r="CPM34" s="26"/>
      <c r="CPO34" s="26"/>
      <c r="CPQ34" s="26"/>
      <c r="CPS34" s="26"/>
      <c r="CPU34" s="26"/>
      <c r="CPW34" s="26"/>
      <c r="CPY34" s="26"/>
      <c r="CQA34" s="26"/>
      <c r="CQC34" s="26"/>
      <c r="CQE34" s="26"/>
      <c r="CQG34" s="26"/>
      <c r="CQI34" s="26"/>
      <c r="CQK34" s="26"/>
      <c r="CQM34" s="26"/>
      <c r="CQO34" s="26"/>
      <c r="CQQ34" s="26"/>
      <c r="CQS34" s="26"/>
      <c r="CQU34" s="26"/>
      <c r="CQW34" s="26"/>
      <c r="CQY34" s="26"/>
      <c r="CRA34" s="26"/>
      <c r="CRC34" s="26"/>
      <c r="CRE34" s="26"/>
      <c r="CRG34" s="26"/>
      <c r="CRI34" s="26"/>
      <c r="CRK34" s="26"/>
      <c r="CRM34" s="26"/>
      <c r="CRO34" s="26"/>
      <c r="CRQ34" s="26"/>
      <c r="CRS34" s="26"/>
      <c r="CRU34" s="26"/>
      <c r="CRW34" s="26"/>
      <c r="CRY34" s="26"/>
      <c r="CSA34" s="26"/>
      <c r="CSC34" s="26"/>
      <c r="CSE34" s="26"/>
      <c r="CSG34" s="26"/>
      <c r="CSI34" s="26"/>
      <c r="CSK34" s="26"/>
      <c r="CSM34" s="26"/>
      <c r="CSO34" s="26"/>
      <c r="CSQ34" s="26"/>
      <c r="CSS34" s="26"/>
      <c r="CSU34" s="26"/>
      <c r="CSW34" s="26"/>
      <c r="CSY34" s="26"/>
      <c r="CTA34" s="26"/>
      <c r="CTC34" s="26"/>
      <c r="CTE34" s="26"/>
      <c r="CTG34" s="26"/>
      <c r="CTI34" s="26"/>
      <c r="CTK34" s="26"/>
      <c r="CTM34" s="26"/>
      <c r="CTO34" s="26"/>
      <c r="CTQ34" s="26"/>
      <c r="CTS34" s="26"/>
      <c r="CTU34" s="26"/>
      <c r="CTW34" s="26"/>
      <c r="CTY34" s="26"/>
      <c r="CUA34" s="26"/>
      <c r="CUC34" s="26"/>
      <c r="CUE34" s="26"/>
      <c r="CUG34" s="26"/>
      <c r="CUI34" s="26"/>
      <c r="CUK34" s="26"/>
      <c r="CUM34" s="26"/>
      <c r="CUO34" s="26"/>
      <c r="CUQ34" s="26"/>
      <c r="CUS34" s="26"/>
      <c r="CUU34" s="26"/>
      <c r="CUW34" s="26"/>
      <c r="CUY34" s="26"/>
      <c r="CVA34" s="26"/>
      <c r="CVC34" s="26"/>
      <c r="CVE34" s="26"/>
      <c r="CVG34" s="26"/>
      <c r="CVI34" s="26"/>
      <c r="CVK34" s="26"/>
      <c r="CVM34" s="26"/>
      <c r="CVO34" s="26"/>
      <c r="CVQ34" s="26"/>
      <c r="CVS34" s="26"/>
      <c r="CVU34" s="26"/>
      <c r="CVW34" s="26"/>
      <c r="CVY34" s="26"/>
      <c r="CWA34" s="26"/>
      <c r="CWC34" s="26"/>
      <c r="CWE34" s="26"/>
      <c r="CWG34" s="26"/>
      <c r="CWI34" s="26"/>
      <c r="CWK34" s="26"/>
      <c r="CWM34" s="26"/>
      <c r="CWO34" s="26"/>
      <c r="CWQ34" s="26"/>
      <c r="CWS34" s="26"/>
      <c r="CWU34" s="26"/>
      <c r="CWW34" s="26"/>
      <c r="CWY34" s="26"/>
      <c r="CXA34" s="26"/>
      <c r="CXC34" s="26"/>
      <c r="CXE34" s="26"/>
      <c r="CXG34" s="26"/>
      <c r="CXI34" s="26"/>
      <c r="CXK34" s="26"/>
      <c r="CXM34" s="26"/>
      <c r="CXO34" s="26"/>
      <c r="CXQ34" s="26"/>
      <c r="CXS34" s="26"/>
      <c r="CXU34" s="26"/>
      <c r="CXW34" s="26"/>
      <c r="CXY34" s="26"/>
      <c r="CYA34" s="26"/>
      <c r="CYC34" s="26"/>
      <c r="CYE34" s="26"/>
      <c r="CYG34" s="26"/>
      <c r="CYI34" s="26"/>
      <c r="CYK34" s="26"/>
      <c r="CYM34" s="26"/>
      <c r="CYO34" s="26"/>
      <c r="CYQ34" s="26"/>
      <c r="CYS34" s="26"/>
      <c r="CYU34" s="26"/>
      <c r="CYW34" s="26"/>
      <c r="CYY34" s="26"/>
      <c r="CZA34" s="26"/>
      <c r="CZC34" s="26"/>
      <c r="CZE34" s="26"/>
      <c r="CZG34" s="26"/>
      <c r="CZI34" s="26"/>
      <c r="CZK34" s="26"/>
      <c r="CZM34" s="26"/>
      <c r="CZO34" s="26"/>
      <c r="CZQ34" s="26"/>
      <c r="CZS34" s="26"/>
      <c r="CZU34" s="26"/>
      <c r="CZW34" s="26"/>
      <c r="CZY34" s="26"/>
      <c r="DAA34" s="26"/>
      <c r="DAC34" s="26"/>
      <c r="DAE34" s="26"/>
      <c r="DAG34" s="26"/>
      <c r="DAI34" s="26"/>
      <c r="DAK34" s="26"/>
      <c r="DAM34" s="26"/>
      <c r="DAO34" s="26"/>
      <c r="DAQ34" s="26"/>
      <c r="DAS34" s="26"/>
      <c r="DAU34" s="26"/>
      <c r="DAW34" s="26"/>
      <c r="DAY34" s="26"/>
      <c r="DBA34" s="26"/>
      <c r="DBC34" s="26"/>
      <c r="DBE34" s="26"/>
      <c r="DBG34" s="26"/>
      <c r="DBI34" s="26"/>
      <c r="DBK34" s="26"/>
      <c r="DBM34" s="26"/>
      <c r="DBO34" s="26"/>
      <c r="DBQ34" s="26"/>
      <c r="DBS34" s="26"/>
      <c r="DBU34" s="26"/>
      <c r="DBW34" s="26"/>
      <c r="DBY34" s="26"/>
      <c r="DCA34" s="26"/>
      <c r="DCC34" s="26"/>
      <c r="DCE34" s="26"/>
      <c r="DCG34" s="26"/>
      <c r="DCI34" s="26"/>
      <c r="DCK34" s="26"/>
      <c r="DCM34" s="26"/>
      <c r="DCO34" s="26"/>
      <c r="DCQ34" s="26"/>
      <c r="DCS34" s="26"/>
      <c r="DCU34" s="26"/>
      <c r="DCW34" s="26"/>
      <c r="DCY34" s="26"/>
      <c r="DDA34" s="26"/>
      <c r="DDC34" s="26"/>
      <c r="DDE34" s="26"/>
      <c r="DDG34" s="26"/>
      <c r="DDI34" s="26"/>
      <c r="DDK34" s="26"/>
      <c r="DDM34" s="26"/>
      <c r="DDO34" s="26"/>
      <c r="DDQ34" s="26"/>
      <c r="DDS34" s="26"/>
      <c r="DDU34" s="26"/>
      <c r="DDW34" s="26"/>
      <c r="DDY34" s="26"/>
      <c r="DEA34" s="26"/>
      <c r="DEC34" s="26"/>
      <c r="DEE34" s="26"/>
      <c r="DEG34" s="26"/>
      <c r="DEI34" s="26"/>
      <c r="DEK34" s="26"/>
      <c r="DEM34" s="26"/>
      <c r="DEO34" s="26"/>
      <c r="DEQ34" s="26"/>
      <c r="DES34" s="26"/>
      <c r="DEU34" s="26"/>
      <c r="DEW34" s="26"/>
      <c r="DEY34" s="26"/>
      <c r="DFA34" s="26"/>
      <c r="DFC34" s="26"/>
      <c r="DFE34" s="26"/>
      <c r="DFG34" s="26"/>
      <c r="DFI34" s="26"/>
      <c r="DFK34" s="26"/>
      <c r="DFM34" s="26"/>
      <c r="DFO34" s="26"/>
      <c r="DFQ34" s="26"/>
      <c r="DFS34" s="26"/>
      <c r="DFU34" s="26"/>
      <c r="DFW34" s="26"/>
      <c r="DFY34" s="26"/>
      <c r="DGA34" s="26"/>
      <c r="DGC34" s="26"/>
      <c r="DGE34" s="26"/>
      <c r="DGG34" s="26"/>
      <c r="DGI34" s="26"/>
      <c r="DGK34" s="26"/>
      <c r="DGM34" s="26"/>
      <c r="DGO34" s="26"/>
      <c r="DGQ34" s="26"/>
      <c r="DGS34" s="26"/>
      <c r="DGU34" s="26"/>
      <c r="DGW34" s="26"/>
      <c r="DGY34" s="26"/>
      <c r="DHA34" s="26"/>
      <c r="DHC34" s="26"/>
      <c r="DHE34" s="26"/>
      <c r="DHG34" s="26"/>
      <c r="DHI34" s="26"/>
      <c r="DHK34" s="26"/>
      <c r="DHM34" s="26"/>
      <c r="DHO34" s="26"/>
      <c r="DHQ34" s="26"/>
      <c r="DHS34" s="26"/>
      <c r="DHU34" s="26"/>
      <c r="DHW34" s="26"/>
      <c r="DHY34" s="26"/>
      <c r="DIA34" s="26"/>
      <c r="DIC34" s="26"/>
      <c r="DIE34" s="26"/>
      <c r="DIG34" s="26"/>
      <c r="DII34" s="26"/>
      <c r="DIK34" s="26"/>
      <c r="DIM34" s="26"/>
      <c r="DIO34" s="26"/>
      <c r="DIQ34" s="26"/>
      <c r="DIS34" s="26"/>
      <c r="DIU34" s="26"/>
      <c r="DIW34" s="26"/>
      <c r="DIY34" s="26"/>
      <c r="DJA34" s="26"/>
      <c r="DJC34" s="26"/>
      <c r="DJE34" s="26"/>
      <c r="DJG34" s="26"/>
      <c r="DJI34" s="26"/>
      <c r="DJK34" s="26"/>
      <c r="DJM34" s="26"/>
      <c r="DJO34" s="26"/>
      <c r="DJQ34" s="26"/>
      <c r="DJS34" s="26"/>
      <c r="DJU34" s="26"/>
      <c r="DJW34" s="26"/>
      <c r="DJY34" s="26"/>
      <c r="DKA34" s="26"/>
      <c r="DKC34" s="26"/>
      <c r="DKE34" s="26"/>
      <c r="DKG34" s="26"/>
      <c r="DKI34" s="26"/>
      <c r="DKK34" s="26"/>
      <c r="DKM34" s="26"/>
      <c r="DKO34" s="26"/>
      <c r="DKQ34" s="26"/>
      <c r="DKS34" s="26"/>
      <c r="DKU34" s="26"/>
      <c r="DKW34" s="26"/>
      <c r="DKY34" s="26"/>
      <c r="DLA34" s="26"/>
      <c r="DLC34" s="26"/>
      <c r="DLE34" s="26"/>
      <c r="DLG34" s="26"/>
      <c r="DLI34" s="26"/>
      <c r="DLK34" s="26"/>
      <c r="DLM34" s="26"/>
      <c r="DLO34" s="26"/>
      <c r="DLQ34" s="26"/>
      <c r="DLS34" s="26"/>
      <c r="DLU34" s="26"/>
      <c r="DLW34" s="26"/>
      <c r="DLY34" s="26"/>
      <c r="DMA34" s="26"/>
      <c r="DMC34" s="26"/>
      <c r="DME34" s="26"/>
      <c r="DMG34" s="26"/>
      <c r="DMI34" s="26"/>
      <c r="DMK34" s="26"/>
      <c r="DMM34" s="26"/>
      <c r="DMO34" s="26"/>
      <c r="DMQ34" s="26"/>
      <c r="DMS34" s="26"/>
      <c r="DMU34" s="26"/>
      <c r="DMW34" s="26"/>
      <c r="DMY34" s="26"/>
      <c r="DNA34" s="26"/>
      <c r="DNC34" s="26"/>
      <c r="DNE34" s="26"/>
      <c r="DNG34" s="26"/>
      <c r="DNI34" s="26"/>
      <c r="DNK34" s="26"/>
      <c r="DNM34" s="26"/>
      <c r="DNO34" s="26"/>
      <c r="DNQ34" s="26"/>
      <c r="DNS34" s="26"/>
      <c r="DNU34" s="26"/>
      <c r="DNW34" s="26"/>
      <c r="DNY34" s="26"/>
      <c r="DOA34" s="26"/>
      <c r="DOC34" s="26"/>
      <c r="DOE34" s="26"/>
      <c r="DOG34" s="26"/>
      <c r="DOI34" s="26"/>
      <c r="DOK34" s="26"/>
      <c r="DOM34" s="26"/>
      <c r="DOO34" s="26"/>
      <c r="DOQ34" s="26"/>
      <c r="DOS34" s="26"/>
      <c r="DOU34" s="26"/>
      <c r="DOW34" s="26"/>
      <c r="DOY34" s="26"/>
      <c r="DPA34" s="26"/>
      <c r="DPC34" s="26"/>
      <c r="DPE34" s="26"/>
      <c r="DPG34" s="26"/>
      <c r="DPI34" s="26"/>
      <c r="DPK34" s="26"/>
      <c r="DPM34" s="26"/>
      <c r="DPO34" s="26"/>
      <c r="DPQ34" s="26"/>
      <c r="DPS34" s="26"/>
      <c r="DPU34" s="26"/>
      <c r="DPW34" s="26"/>
      <c r="DPY34" s="26"/>
      <c r="DQA34" s="26"/>
      <c r="DQC34" s="26"/>
      <c r="DQE34" s="26"/>
      <c r="DQG34" s="26"/>
      <c r="DQI34" s="26"/>
      <c r="DQK34" s="26"/>
      <c r="DQM34" s="26"/>
      <c r="DQO34" s="26"/>
      <c r="DQQ34" s="26"/>
      <c r="DQS34" s="26"/>
      <c r="DQU34" s="26"/>
      <c r="DQW34" s="26"/>
      <c r="DQY34" s="26"/>
      <c r="DRA34" s="26"/>
      <c r="DRC34" s="26"/>
      <c r="DRE34" s="26"/>
      <c r="DRG34" s="26"/>
      <c r="DRI34" s="26"/>
      <c r="DRK34" s="26"/>
      <c r="DRM34" s="26"/>
      <c r="DRO34" s="26"/>
      <c r="DRQ34" s="26"/>
      <c r="DRS34" s="26"/>
      <c r="DRU34" s="26"/>
      <c r="DRW34" s="26"/>
      <c r="DRY34" s="26"/>
      <c r="DSA34" s="26"/>
      <c r="DSC34" s="26"/>
      <c r="DSE34" s="26"/>
      <c r="DSG34" s="26"/>
      <c r="DSI34" s="26"/>
      <c r="DSK34" s="26"/>
      <c r="DSM34" s="26"/>
      <c r="DSO34" s="26"/>
      <c r="DSQ34" s="26"/>
      <c r="DSS34" s="26"/>
      <c r="DSU34" s="26"/>
      <c r="DSW34" s="26"/>
      <c r="DSY34" s="26"/>
      <c r="DTA34" s="26"/>
      <c r="DTC34" s="26"/>
      <c r="DTE34" s="26"/>
      <c r="DTG34" s="26"/>
      <c r="DTI34" s="26"/>
      <c r="DTK34" s="26"/>
      <c r="DTM34" s="26"/>
      <c r="DTO34" s="26"/>
      <c r="DTQ34" s="26"/>
      <c r="DTS34" s="26"/>
      <c r="DTU34" s="26"/>
      <c r="DTW34" s="26"/>
      <c r="DTY34" s="26"/>
      <c r="DUA34" s="26"/>
      <c r="DUC34" s="26"/>
      <c r="DUE34" s="26"/>
      <c r="DUG34" s="26"/>
      <c r="DUI34" s="26"/>
      <c r="DUK34" s="26"/>
      <c r="DUM34" s="26"/>
      <c r="DUO34" s="26"/>
      <c r="DUQ34" s="26"/>
      <c r="DUS34" s="26"/>
      <c r="DUU34" s="26"/>
      <c r="DUW34" s="26"/>
      <c r="DUY34" s="26"/>
      <c r="DVA34" s="26"/>
      <c r="DVC34" s="26"/>
      <c r="DVE34" s="26"/>
      <c r="DVG34" s="26"/>
      <c r="DVI34" s="26"/>
      <c r="DVK34" s="26"/>
      <c r="DVM34" s="26"/>
      <c r="DVO34" s="26"/>
      <c r="DVQ34" s="26"/>
      <c r="DVS34" s="26"/>
      <c r="DVU34" s="26"/>
      <c r="DVW34" s="26"/>
      <c r="DVY34" s="26"/>
      <c r="DWA34" s="26"/>
      <c r="DWC34" s="26"/>
      <c r="DWE34" s="26"/>
      <c r="DWG34" s="26"/>
      <c r="DWI34" s="26"/>
      <c r="DWK34" s="26"/>
      <c r="DWM34" s="26"/>
      <c r="DWO34" s="26"/>
      <c r="DWQ34" s="26"/>
      <c r="DWS34" s="26"/>
      <c r="DWU34" s="26"/>
      <c r="DWW34" s="26"/>
      <c r="DWY34" s="26"/>
      <c r="DXA34" s="26"/>
      <c r="DXC34" s="26"/>
      <c r="DXE34" s="26"/>
      <c r="DXG34" s="26"/>
      <c r="DXI34" s="26"/>
      <c r="DXK34" s="26"/>
      <c r="DXM34" s="26"/>
      <c r="DXO34" s="26"/>
      <c r="DXQ34" s="26"/>
      <c r="DXS34" s="26"/>
      <c r="DXU34" s="26"/>
      <c r="DXW34" s="26"/>
      <c r="DXY34" s="26"/>
      <c r="DYA34" s="26"/>
      <c r="DYC34" s="26"/>
      <c r="DYE34" s="26"/>
      <c r="DYG34" s="26"/>
      <c r="DYI34" s="26"/>
      <c r="DYK34" s="26"/>
      <c r="DYM34" s="26"/>
      <c r="DYO34" s="26"/>
      <c r="DYQ34" s="26"/>
      <c r="DYS34" s="26"/>
      <c r="DYU34" s="26"/>
      <c r="DYW34" s="26"/>
      <c r="DYY34" s="26"/>
      <c r="DZA34" s="26"/>
      <c r="DZC34" s="26"/>
      <c r="DZE34" s="26"/>
      <c r="DZG34" s="26"/>
      <c r="DZI34" s="26"/>
      <c r="DZK34" s="26"/>
      <c r="DZM34" s="26"/>
      <c r="DZO34" s="26"/>
      <c r="DZQ34" s="26"/>
      <c r="DZS34" s="26"/>
      <c r="DZU34" s="26"/>
      <c r="DZW34" s="26"/>
      <c r="DZY34" s="26"/>
      <c r="EAA34" s="26"/>
      <c r="EAC34" s="26"/>
      <c r="EAE34" s="26"/>
      <c r="EAG34" s="26"/>
      <c r="EAI34" s="26"/>
      <c r="EAK34" s="26"/>
      <c r="EAM34" s="26"/>
      <c r="EAO34" s="26"/>
      <c r="EAQ34" s="26"/>
      <c r="EAS34" s="26"/>
      <c r="EAU34" s="26"/>
      <c r="EAW34" s="26"/>
      <c r="EAY34" s="26"/>
      <c r="EBA34" s="26"/>
      <c r="EBC34" s="26"/>
      <c r="EBE34" s="26"/>
      <c r="EBG34" s="26"/>
      <c r="EBI34" s="26"/>
      <c r="EBK34" s="26"/>
      <c r="EBM34" s="26"/>
      <c r="EBO34" s="26"/>
      <c r="EBQ34" s="26"/>
      <c r="EBS34" s="26"/>
      <c r="EBU34" s="26"/>
      <c r="EBW34" s="26"/>
      <c r="EBY34" s="26"/>
      <c r="ECA34" s="26"/>
      <c r="ECC34" s="26"/>
      <c r="ECE34" s="26"/>
      <c r="ECG34" s="26"/>
      <c r="ECI34" s="26"/>
      <c r="ECK34" s="26"/>
      <c r="ECM34" s="26"/>
      <c r="ECO34" s="26"/>
      <c r="ECQ34" s="26"/>
      <c r="ECS34" s="26"/>
      <c r="ECU34" s="26"/>
      <c r="ECW34" s="26"/>
      <c r="ECY34" s="26"/>
      <c r="EDA34" s="26"/>
      <c r="EDC34" s="26"/>
      <c r="EDE34" s="26"/>
      <c r="EDG34" s="26"/>
      <c r="EDI34" s="26"/>
      <c r="EDK34" s="26"/>
      <c r="EDM34" s="26"/>
      <c r="EDO34" s="26"/>
      <c r="EDQ34" s="26"/>
      <c r="EDS34" s="26"/>
      <c r="EDU34" s="26"/>
      <c r="EDW34" s="26"/>
      <c r="EDY34" s="26"/>
      <c r="EEA34" s="26"/>
      <c r="EEC34" s="26"/>
      <c r="EEE34" s="26"/>
      <c r="EEG34" s="26"/>
      <c r="EEI34" s="26"/>
      <c r="EEK34" s="26"/>
      <c r="EEM34" s="26"/>
      <c r="EEO34" s="26"/>
      <c r="EEQ34" s="26"/>
      <c r="EES34" s="26"/>
      <c r="EEU34" s="26"/>
      <c r="EEW34" s="26"/>
      <c r="EEY34" s="26"/>
      <c r="EFA34" s="26"/>
      <c r="EFC34" s="26"/>
      <c r="EFE34" s="26"/>
      <c r="EFG34" s="26"/>
      <c r="EFI34" s="26"/>
      <c r="EFK34" s="26"/>
      <c r="EFM34" s="26"/>
      <c r="EFO34" s="26"/>
      <c r="EFQ34" s="26"/>
      <c r="EFS34" s="26"/>
      <c r="EFU34" s="26"/>
      <c r="EFW34" s="26"/>
      <c r="EFY34" s="26"/>
      <c r="EGA34" s="26"/>
      <c r="EGC34" s="26"/>
      <c r="EGE34" s="26"/>
      <c r="EGG34" s="26"/>
      <c r="EGI34" s="26"/>
      <c r="EGK34" s="26"/>
      <c r="EGM34" s="26"/>
      <c r="EGO34" s="26"/>
      <c r="EGQ34" s="26"/>
      <c r="EGS34" s="26"/>
      <c r="EGU34" s="26"/>
      <c r="EGW34" s="26"/>
      <c r="EGY34" s="26"/>
      <c r="EHA34" s="26"/>
      <c r="EHC34" s="26"/>
      <c r="EHE34" s="26"/>
      <c r="EHG34" s="26"/>
      <c r="EHI34" s="26"/>
      <c r="EHK34" s="26"/>
      <c r="EHM34" s="26"/>
      <c r="EHO34" s="26"/>
      <c r="EHQ34" s="26"/>
      <c r="EHS34" s="26"/>
      <c r="EHU34" s="26"/>
      <c r="EHW34" s="26"/>
      <c r="EHY34" s="26"/>
      <c r="EIA34" s="26"/>
      <c r="EIC34" s="26"/>
      <c r="EIE34" s="26"/>
      <c r="EIG34" s="26"/>
      <c r="EII34" s="26"/>
      <c r="EIK34" s="26"/>
      <c r="EIM34" s="26"/>
      <c r="EIO34" s="26"/>
      <c r="EIQ34" s="26"/>
      <c r="EIS34" s="26"/>
      <c r="EIU34" s="26"/>
      <c r="EIW34" s="26"/>
      <c r="EIY34" s="26"/>
      <c r="EJA34" s="26"/>
      <c r="EJC34" s="26"/>
      <c r="EJE34" s="26"/>
      <c r="EJG34" s="26"/>
      <c r="EJI34" s="26"/>
      <c r="EJK34" s="26"/>
      <c r="EJM34" s="26"/>
      <c r="EJO34" s="26"/>
      <c r="EJQ34" s="26"/>
      <c r="EJS34" s="26"/>
      <c r="EJU34" s="26"/>
      <c r="EJW34" s="26"/>
      <c r="EJY34" s="26"/>
      <c r="EKA34" s="26"/>
      <c r="EKC34" s="26"/>
      <c r="EKE34" s="26"/>
      <c r="EKG34" s="26"/>
      <c r="EKI34" s="26"/>
      <c r="EKK34" s="26"/>
      <c r="EKM34" s="26"/>
      <c r="EKO34" s="26"/>
      <c r="EKQ34" s="26"/>
      <c r="EKS34" s="26"/>
      <c r="EKU34" s="26"/>
      <c r="EKW34" s="26"/>
      <c r="EKY34" s="26"/>
      <c r="ELA34" s="26"/>
      <c r="ELC34" s="26"/>
      <c r="ELE34" s="26"/>
      <c r="ELG34" s="26"/>
      <c r="ELI34" s="26"/>
      <c r="ELK34" s="26"/>
      <c r="ELM34" s="26"/>
      <c r="ELO34" s="26"/>
      <c r="ELQ34" s="26"/>
      <c r="ELS34" s="26"/>
      <c r="ELU34" s="26"/>
      <c r="ELW34" s="26"/>
      <c r="ELY34" s="26"/>
      <c r="EMA34" s="26"/>
      <c r="EMC34" s="26"/>
      <c r="EME34" s="26"/>
      <c r="EMG34" s="26"/>
      <c r="EMI34" s="26"/>
      <c r="EMK34" s="26"/>
      <c r="EMM34" s="26"/>
      <c r="EMO34" s="26"/>
      <c r="EMQ34" s="26"/>
      <c r="EMS34" s="26"/>
      <c r="EMU34" s="26"/>
      <c r="EMW34" s="26"/>
      <c r="EMY34" s="26"/>
      <c r="ENA34" s="26"/>
      <c r="ENC34" s="26"/>
      <c r="ENE34" s="26"/>
      <c r="ENG34" s="26"/>
      <c r="ENI34" s="26"/>
      <c r="ENK34" s="26"/>
      <c r="ENM34" s="26"/>
      <c r="ENO34" s="26"/>
      <c r="ENQ34" s="26"/>
      <c r="ENS34" s="26"/>
      <c r="ENU34" s="26"/>
      <c r="ENW34" s="26"/>
      <c r="ENY34" s="26"/>
      <c r="EOA34" s="26"/>
      <c r="EOC34" s="26"/>
      <c r="EOE34" s="26"/>
      <c r="EOG34" s="26"/>
      <c r="EOI34" s="26"/>
      <c r="EOK34" s="26"/>
      <c r="EOM34" s="26"/>
      <c r="EOO34" s="26"/>
      <c r="EOQ34" s="26"/>
      <c r="EOS34" s="26"/>
      <c r="EOU34" s="26"/>
      <c r="EOW34" s="26"/>
      <c r="EOY34" s="26"/>
      <c r="EPA34" s="26"/>
      <c r="EPC34" s="26"/>
      <c r="EPE34" s="26"/>
      <c r="EPG34" s="26"/>
      <c r="EPI34" s="26"/>
      <c r="EPK34" s="26"/>
      <c r="EPM34" s="26"/>
      <c r="EPO34" s="26"/>
      <c r="EPQ34" s="26"/>
      <c r="EPS34" s="26"/>
      <c r="EPU34" s="26"/>
      <c r="EPW34" s="26"/>
      <c r="EPY34" s="26"/>
      <c r="EQA34" s="26"/>
      <c r="EQC34" s="26"/>
      <c r="EQE34" s="26"/>
      <c r="EQG34" s="26"/>
      <c r="EQI34" s="26"/>
      <c r="EQK34" s="26"/>
      <c r="EQM34" s="26"/>
      <c r="EQO34" s="26"/>
      <c r="EQQ34" s="26"/>
      <c r="EQS34" s="26"/>
      <c r="EQU34" s="26"/>
      <c r="EQW34" s="26"/>
      <c r="EQY34" s="26"/>
      <c r="ERA34" s="26"/>
      <c r="ERC34" s="26"/>
      <c r="ERE34" s="26"/>
      <c r="ERG34" s="26"/>
      <c r="ERI34" s="26"/>
      <c r="ERK34" s="26"/>
      <c r="ERM34" s="26"/>
      <c r="ERO34" s="26"/>
      <c r="ERQ34" s="26"/>
      <c r="ERS34" s="26"/>
      <c r="ERU34" s="26"/>
      <c r="ERW34" s="26"/>
      <c r="ERY34" s="26"/>
      <c r="ESA34" s="26"/>
      <c r="ESC34" s="26"/>
      <c r="ESE34" s="26"/>
      <c r="ESG34" s="26"/>
      <c r="ESI34" s="26"/>
      <c r="ESK34" s="26"/>
      <c r="ESM34" s="26"/>
      <c r="ESO34" s="26"/>
      <c r="ESQ34" s="26"/>
      <c r="ESS34" s="26"/>
      <c r="ESU34" s="26"/>
      <c r="ESW34" s="26"/>
      <c r="ESY34" s="26"/>
      <c r="ETA34" s="26"/>
      <c r="ETC34" s="26"/>
      <c r="ETE34" s="26"/>
      <c r="ETG34" s="26"/>
      <c r="ETI34" s="26"/>
      <c r="ETK34" s="26"/>
      <c r="ETM34" s="26"/>
      <c r="ETO34" s="26"/>
      <c r="ETQ34" s="26"/>
      <c r="ETS34" s="26"/>
      <c r="ETU34" s="26"/>
      <c r="ETW34" s="26"/>
      <c r="ETY34" s="26"/>
      <c r="EUA34" s="26"/>
      <c r="EUC34" s="26"/>
      <c r="EUE34" s="26"/>
      <c r="EUG34" s="26"/>
      <c r="EUI34" s="26"/>
      <c r="EUK34" s="26"/>
      <c r="EUM34" s="26"/>
      <c r="EUO34" s="26"/>
      <c r="EUQ34" s="26"/>
      <c r="EUS34" s="26"/>
      <c r="EUU34" s="26"/>
      <c r="EUW34" s="26"/>
      <c r="EUY34" s="26"/>
      <c r="EVA34" s="26"/>
      <c r="EVC34" s="26"/>
      <c r="EVE34" s="26"/>
      <c r="EVG34" s="26"/>
      <c r="EVI34" s="26"/>
      <c r="EVK34" s="26"/>
      <c r="EVM34" s="26"/>
      <c r="EVO34" s="26"/>
      <c r="EVQ34" s="26"/>
      <c r="EVS34" s="26"/>
      <c r="EVU34" s="26"/>
      <c r="EVW34" s="26"/>
      <c r="EVY34" s="26"/>
      <c r="EWA34" s="26"/>
      <c r="EWC34" s="26"/>
      <c r="EWE34" s="26"/>
      <c r="EWG34" s="26"/>
      <c r="EWI34" s="26"/>
      <c r="EWK34" s="26"/>
      <c r="EWM34" s="26"/>
      <c r="EWO34" s="26"/>
      <c r="EWQ34" s="26"/>
      <c r="EWS34" s="26"/>
      <c r="EWU34" s="26"/>
      <c r="EWW34" s="26"/>
      <c r="EWY34" s="26"/>
      <c r="EXA34" s="26"/>
      <c r="EXC34" s="26"/>
      <c r="EXE34" s="26"/>
      <c r="EXG34" s="26"/>
      <c r="EXI34" s="26"/>
      <c r="EXK34" s="26"/>
      <c r="EXM34" s="26"/>
      <c r="EXO34" s="26"/>
      <c r="EXQ34" s="26"/>
      <c r="EXS34" s="26"/>
      <c r="EXU34" s="26"/>
      <c r="EXW34" s="26"/>
      <c r="EXY34" s="26"/>
      <c r="EYA34" s="26"/>
      <c r="EYC34" s="26"/>
      <c r="EYE34" s="26"/>
      <c r="EYG34" s="26"/>
      <c r="EYI34" s="26"/>
      <c r="EYK34" s="26"/>
      <c r="EYM34" s="26"/>
      <c r="EYO34" s="26"/>
      <c r="EYQ34" s="26"/>
      <c r="EYS34" s="26"/>
      <c r="EYU34" s="26"/>
      <c r="EYW34" s="26"/>
      <c r="EYY34" s="26"/>
      <c r="EZA34" s="26"/>
      <c r="EZC34" s="26"/>
      <c r="EZE34" s="26"/>
      <c r="EZG34" s="26"/>
      <c r="EZI34" s="26"/>
      <c r="EZK34" s="26"/>
      <c r="EZM34" s="26"/>
      <c r="EZO34" s="26"/>
      <c r="EZQ34" s="26"/>
      <c r="EZS34" s="26"/>
      <c r="EZU34" s="26"/>
      <c r="EZW34" s="26"/>
      <c r="EZY34" s="26"/>
      <c r="FAA34" s="26"/>
      <c r="FAC34" s="26"/>
      <c r="FAE34" s="26"/>
      <c r="FAG34" s="26"/>
      <c r="FAI34" s="26"/>
      <c r="FAK34" s="26"/>
      <c r="FAM34" s="26"/>
      <c r="FAO34" s="26"/>
      <c r="FAQ34" s="26"/>
      <c r="FAS34" s="26"/>
      <c r="FAU34" s="26"/>
      <c r="FAW34" s="26"/>
      <c r="FAY34" s="26"/>
      <c r="FBA34" s="26"/>
      <c r="FBC34" s="26"/>
      <c r="FBE34" s="26"/>
      <c r="FBG34" s="26"/>
      <c r="FBI34" s="26"/>
      <c r="FBK34" s="26"/>
      <c r="FBM34" s="26"/>
      <c r="FBO34" s="26"/>
      <c r="FBQ34" s="26"/>
      <c r="FBS34" s="26"/>
      <c r="FBU34" s="26"/>
      <c r="FBW34" s="26"/>
      <c r="FBY34" s="26"/>
      <c r="FCA34" s="26"/>
      <c r="FCC34" s="26"/>
      <c r="FCE34" s="26"/>
      <c r="FCG34" s="26"/>
      <c r="FCI34" s="26"/>
      <c r="FCK34" s="26"/>
      <c r="FCM34" s="26"/>
      <c r="FCO34" s="26"/>
      <c r="FCQ34" s="26"/>
      <c r="FCS34" s="26"/>
      <c r="FCU34" s="26"/>
      <c r="FCW34" s="26"/>
      <c r="FCY34" s="26"/>
      <c r="FDA34" s="26"/>
      <c r="FDC34" s="26"/>
      <c r="FDE34" s="26"/>
      <c r="FDG34" s="26"/>
      <c r="FDI34" s="26"/>
      <c r="FDK34" s="26"/>
      <c r="FDM34" s="26"/>
      <c r="FDO34" s="26"/>
      <c r="FDQ34" s="26"/>
      <c r="FDS34" s="26"/>
      <c r="FDU34" s="26"/>
      <c r="FDW34" s="26"/>
      <c r="FDY34" s="26"/>
      <c r="FEA34" s="26"/>
      <c r="FEC34" s="26"/>
      <c r="FEE34" s="26"/>
      <c r="FEG34" s="26"/>
      <c r="FEI34" s="26"/>
      <c r="FEK34" s="26"/>
      <c r="FEM34" s="26"/>
      <c r="FEO34" s="26"/>
      <c r="FEQ34" s="26"/>
      <c r="FES34" s="26"/>
      <c r="FEU34" s="26"/>
      <c r="FEW34" s="26"/>
      <c r="FEY34" s="26"/>
      <c r="FFA34" s="26"/>
      <c r="FFC34" s="26"/>
      <c r="FFE34" s="26"/>
      <c r="FFG34" s="26"/>
      <c r="FFI34" s="26"/>
      <c r="FFK34" s="26"/>
      <c r="FFM34" s="26"/>
      <c r="FFO34" s="26"/>
      <c r="FFQ34" s="26"/>
      <c r="FFS34" s="26"/>
      <c r="FFU34" s="26"/>
      <c r="FFW34" s="26"/>
      <c r="FFY34" s="26"/>
      <c r="FGA34" s="26"/>
      <c r="FGC34" s="26"/>
      <c r="FGE34" s="26"/>
      <c r="FGG34" s="26"/>
      <c r="FGI34" s="26"/>
      <c r="FGK34" s="26"/>
      <c r="FGM34" s="26"/>
      <c r="FGO34" s="26"/>
      <c r="FGQ34" s="26"/>
      <c r="FGS34" s="26"/>
      <c r="FGU34" s="26"/>
      <c r="FGW34" s="26"/>
      <c r="FGY34" s="26"/>
      <c r="FHA34" s="26"/>
      <c r="FHC34" s="26"/>
      <c r="FHE34" s="26"/>
      <c r="FHG34" s="26"/>
      <c r="FHI34" s="26"/>
      <c r="FHK34" s="26"/>
      <c r="FHM34" s="26"/>
      <c r="FHO34" s="26"/>
      <c r="FHQ34" s="26"/>
      <c r="FHS34" s="26"/>
      <c r="FHU34" s="26"/>
      <c r="FHW34" s="26"/>
      <c r="FHY34" s="26"/>
      <c r="FIA34" s="26"/>
      <c r="FIC34" s="26"/>
      <c r="FIE34" s="26"/>
      <c r="FIG34" s="26"/>
      <c r="FII34" s="26"/>
      <c r="FIK34" s="26"/>
      <c r="FIM34" s="26"/>
      <c r="FIO34" s="26"/>
      <c r="FIQ34" s="26"/>
      <c r="FIS34" s="26"/>
      <c r="FIU34" s="26"/>
      <c r="FIW34" s="26"/>
      <c r="FIY34" s="26"/>
      <c r="FJA34" s="26"/>
      <c r="FJC34" s="26"/>
      <c r="FJE34" s="26"/>
      <c r="FJG34" s="26"/>
      <c r="FJI34" s="26"/>
      <c r="FJK34" s="26"/>
      <c r="FJM34" s="26"/>
      <c r="FJO34" s="26"/>
      <c r="FJQ34" s="26"/>
      <c r="FJS34" s="26"/>
      <c r="FJU34" s="26"/>
      <c r="FJW34" s="26"/>
      <c r="FJY34" s="26"/>
      <c r="FKA34" s="26"/>
      <c r="FKC34" s="26"/>
      <c r="FKE34" s="26"/>
      <c r="FKG34" s="26"/>
      <c r="FKI34" s="26"/>
      <c r="FKK34" s="26"/>
      <c r="FKM34" s="26"/>
      <c r="FKO34" s="26"/>
      <c r="FKQ34" s="26"/>
      <c r="FKS34" s="26"/>
      <c r="FKU34" s="26"/>
      <c r="FKW34" s="26"/>
      <c r="FKY34" s="26"/>
      <c r="FLA34" s="26"/>
      <c r="FLC34" s="26"/>
      <c r="FLE34" s="26"/>
      <c r="FLG34" s="26"/>
      <c r="FLI34" s="26"/>
      <c r="FLK34" s="26"/>
      <c r="FLM34" s="26"/>
      <c r="FLO34" s="26"/>
      <c r="FLQ34" s="26"/>
      <c r="FLS34" s="26"/>
      <c r="FLU34" s="26"/>
      <c r="FLW34" s="26"/>
      <c r="FLY34" s="26"/>
      <c r="FMA34" s="26"/>
      <c r="FMC34" s="26"/>
      <c r="FME34" s="26"/>
      <c r="FMG34" s="26"/>
      <c r="FMI34" s="26"/>
      <c r="FMK34" s="26"/>
      <c r="FMM34" s="26"/>
      <c r="FMO34" s="26"/>
      <c r="FMQ34" s="26"/>
      <c r="FMS34" s="26"/>
      <c r="FMU34" s="26"/>
      <c r="FMW34" s="26"/>
      <c r="FMY34" s="26"/>
      <c r="FNA34" s="26"/>
      <c r="FNC34" s="26"/>
      <c r="FNE34" s="26"/>
      <c r="FNG34" s="26"/>
      <c r="FNI34" s="26"/>
      <c r="FNK34" s="26"/>
      <c r="FNM34" s="26"/>
      <c r="FNO34" s="26"/>
      <c r="FNQ34" s="26"/>
      <c r="FNS34" s="26"/>
      <c r="FNU34" s="26"/>
      <c r="FNW34" s="26"/>
      <c r="FNY34" s="26"/>
      <c r="FOA34" s="26"/>
      <c r="FOC34" s="26"/>
      <c r="FOE34" s="26"/>
      <c r="FOG34" s="26"/>
      <c r="FOI34" s="26"/>
      <c r="FOK34" s="26"/>
      <c r="FOM34" s="26"/>
      <c r="FOO34" s="26"/>
      <c r="FOQ34" s="26"/>
      <c r="FOS34" s="26"/>
      <c r="FOU34" s="26"/>
      <c r="FOW34" s="26"/>
      <c r="FOY34" s="26"/>
      <c r="FPA34" s="26"/>
      <c r="FPC34" s="26"/>
      <c r="FPE34" s="26"/>
      <c r="FPG34" s="26"/>
      <c r="FPI34" s="26"/>
      <c r="FPK34" s="26"/>
      <c r="FPM34" s="26"/>
      <c r="FPO34" s="26"/>
      <c r="FPQ34" s="26"/>
      <c r="FPS34" s="26"/>
      <c r="FPU34" s="26"/>
      <c r="FPW34" s="26"/>
      <c r="FPY34" s="26"/>
      <c r="FQA34" s="26"/>
      <c r="FQC34" s="26"/>
      <c r="FQE34" s="26"/>
      <c r="FQG34" s="26"/>
      <c r="FQI34" s="26"/>
      <c r="FQK34" s="26"/>
      <c r="FQM34" s="26"/>
      <c r="FQO34" s="26"/>
      <c r="FQQ34" s="26"/>
      <c r="FQS34" s="26"/>
      <c r="FQU34" s="26"/>
      <c r="FQW34" s="26"/>
      <c r="FQY34" s="26"/>
      <c r="FRA34" s="26"/>
      <c r="FRC34" s="26"/>
      <c r="FRE34" s="26"/>
      <c r="FRG34" s="26"/>
      <c r="FRI34" s="26"/>
      <c r="FRK34" s="26"/>
      <c r="FRM34" s="26"/>
      <c r="FRO34" s="26"/>
      <c r="FRQ34" s="26"/>
      <c r="FRS34" s="26"/>
      <c r="FRU34" s="26"/>
      <c r="FRW34" s="26"/>
      <c r="FRY34" s="26"/>
      <c r="FSA34" s="26"/>
      <c r="FSC34" s="26"/>
      <c r="FSE34" s="26"/>
      <c r="FSG34" s="26"/>
      <c r="FSI34" s="26"/>
      <c r="FSK34" s="26"/>
      <c r="FSM34" s="26"/>
      <c r="FSO34" s="26"/>
      <c r="FSQ34" s="26"/>
      <c r="FSS34" s="26"/>
      <c r="FSU34" s="26"/>
      <c r="FSW34" s="26"/>
      <c r="FSY34" s="26"/>
      <c r="FTA34" s="26"/>
      <c r="FTC34" s="26"/>
      <c r="FTE34" s="26"/>
      <c r="FTG34" s="26"/>
      <c r="FTI34" s="26"/>
      <c r="FTK34" s="26"/>
      <c r="FTM34" s="26"/>
      <c r="FTO34" s="26"/>
      <c r="FTQ34" s="26"/>
      <c r="FTS34" s="26"/>
      <c r="FTU34" s="26"/>
      <c r="FTW34" s="26"/>
      <c r="FTY34" s="26"/>
      <c r="FUA34" s="26"/>
      <c r="FUC34" s="26"/>
      <c r="FUE34" s="26"/>
      <c r="FUG34" s="26"/>
      <c r="FUI34" s="26"/>
      <c r="FUK34" s="26"/>
      <c r="FUM34" s="26"/>
      <c r="FUO34" s="26"/>
      <c r="FUQ34" s="26"/>
      <c r="FUS34" s="26"/>
      <c r="FUU34" s="26"/>
      <c r="FUW34" s="26"/>
      <c r="FUY34" s="26"/>
      <c r="FVA34" s="26"/>
      <c r="FVC34" s="26"/>
      <c r="FVE34" s="26"/>
      <c r="FVG34" s="26"/>
      <c r="FVI34" s="26"/>
      <c r="FVK34" s="26"/>
      <c r="FVM34" s="26"/>
      <c r="FVO34" s="26"/>
      <c r="FVQ34" s="26"/>
      <c r="FVS34" s="26"/>
      <c r="FVU34" s="26"/>
      <c r="FVW34" s="26"/>
      <c r="FVY34" s="26"/>
      <c r="FWA34" s="26"/>
      <c r="FWC34" s="26"/>
      <c r="FWE34" s="26"/>
      <c r="FWG34" s="26"/>
      <c r="FWI34" s="26"/>
      <c r="FWK34" s="26"/>
      <c r="FWM34" s="26"/>
      <c r="FWO34" s="26"/>
      <c r="FWQ34" s="26"/>
      <c r="FWS34" s="26"/>
      <c r="FWU34" s="26"/>
      <c r="FWW34" s="26"/>
      <c r="FWY34" s="26"/>
      <c r="FXA34" s="26"/>
      <c r="FXC34" s="26"/>
      <c r="FXE34" s="26"/>
      <c r="FXG34" s="26"/>
      <c r="FXI34" s="26"/>
      <c r="FXK34" s="26"/>
      <c r="FXM34" s="26"/>
      <c r="FXO34" s="26"/>
      <c r="FXQ34" s="26"/>
      <c r="FXS34" s="26"/>
      <c r="FXU34" s="26"/>
      <c r="FXW34" s="26"/>
      <c r="FXY34" s="26"/>
      <c r="FYA34" s="26"/>
      <c r="FYC34" s="26"/>
      <c r="FYE34" s="26"/>
      <c r="FYG34" s="26"/>
      <c r="FYI34" s="26"/>
      <c r="FYK34" s="26"/>
      <c r="FYM34" s="26"/>
      <c r="FYO34" s="26"/>
      <c r="FYQ34" s="26"/>
      <c r="FYS34" s="26"/>
      <c r="FYU34" s="26"/>
      <c r="FYW34" s="26"/>
      <c r="FYY34" s="26"/>
      <c r="FZA34" s="26"/>
      <c r="FZC34" s="26"/>
      <c r="FZE34" s="26"/>
      <c r="FZG34" s="26"/>
      <c r="FZI34" s="26"/>
      <c r="FZK34" s="26"/>
      <c r="FZM34" s="26"/>
      <c r="FZO34" s="26"/>
      <c r="FZQ34" s="26"/>
      <c r="FZS34" s="26"/>
      <c r="FZU34" s="26"/>
      <c r="FZW34" s="26"/>
      <c r="FZY34" s="26"/>
      <c r="GAA34" s="26"/>
      <c r="GAC34" s="26"/>
      <c r="GAE34" s="26"/>
      <c r="GAG34" s="26"/>
      <c r="GAI34" s="26"/>
      <c r="GAK34" s="26"/>
      <c r="GAM34" s="26"/>
      <c r="GAO34" s="26"/>
      <c r="GAQ34" s="26"/>
      <c r="GAS34" s="26"/>
      <c r="GAU34" s="26"/>
      <c r="GAW34" s="26"/>
      <c r="GAY34" s="26"/>
      <c r="GBA34" s="26"/>
      <c r="GBC34" s="26"/>
      <c r="GBE34" s="26"/>
      <c r="GBG34" s="26"/>
      <c r="GBI34" s="26"/>
      <c r="GBK34" s="26"/>
      <c r="GBM34" s="26"/>
      <c r="GBO34" s="26"/>
      <c r="GBQ34" s="26"/>
      <c r="GBS34" s="26"/>
      <c r="GBU34" s="26"/>
      <c r="GBW34" s="26"/>
      <c r="GBY34" s="26"/>
      <c r="GCA34" s="26"/>
      <c r="GCC34" s="26"/>
      <c r="GCE34" s="26"/>
      <c r="GCG34" s="26"/>
      <c r="GCI34" s="26"/>
      <c r="GCK34" s="26"/>
      <c r="GCM34" s="26"/>
      <c r="GCO34" s="26"/>
      <c r="GCQ34" s="26"/>
      <c r="GCS34" s="26"/>
      <c r="GCU34" s="26"/>
      <c r="GCW34" s="26"/>
      <c r="GCY34" s="26"/>
      <c r="GDA34" s="26"/>
      <c r="GDC34" s="26"/>
      <c r="GDE34" s="26"/>
      <c r="GDG34" s="26"/>
      <c r="GDI34" s="26"/>
      <c r="GDK34" s="26"/>
      <c r="GDM34" s="26"/>
      <c r="GDO34" s="26"/>
      <c r="GDQ34" s="26"/>
      <c r="GDS34" s="26"/>
      <c r="GDU34" s="26"/>
      <c r="GDW34" s="26"/>
      <c r="GDY34" s="26"/>
      <c r="GEA34" s="26"/>
      <c r="GEC34" s="26"/>
      <c r="GEE34" s="26"/>
      <c r="GEG34" s="26"/>
      <c r="GEI34" s="26"/>
      <c r="GEK34" s="26"/>
      <c r="GEM34" s="26"/>
      <c r="GEO34" s="26"/>
      <c r="GEQ34" s="26"/>
      <c r="GES34" s="26"/>
      <c r="GEU34" s="26"/>
      <c r="GEW34" s="26"/>
      <c r="GEY34" s="26"/>
      <c r="GFA34" s="26"/>
      <c r="GFC34" s="26"/>
      <c r="GFE34" s="26"/>
      <c r="GFG34" s="26"/>
      <c r="GFI34" s="26"/>
      <c r="GFK34" s="26"/>
      <c r="GFM34" s="26"/>
      <c r="GFO34" s="26"/>
      <c r="GFQ34" s="26"/>
      <c r="GFS34" s="26"/>
      <c r="GFU34" s="26"/>
      <c r="GFW34" s="26"/>
      <c r="GFY34" s="26"/>
      <c r="GGA34" s="26"/>
      <c r="GGC34" s="26"/>
      <c r="GGE34" s="26"/>
      <c r="GGG34" s="26"/>
      <c r="GGI34" s="26"/>
      <c r="GGK34" s="26"/>
      <c r="GGM34" s="26"/>
      <c r="GGO34" s="26"/>
      <c r="GGQ34" s="26"/>
      <c r="GGS34" s="26"/>
      <c r="GGU34" s="26"/>
      <c r="GGW34" s="26"/>
      <c r="GGY34" s="26"/>
      <c r="GHA34" s="26"/>
      <c r="GHC34" s="26"/>
      <c r="GHE34" s="26"/>
      <c r="GHG34" s="26"/>
      <c r="GHI34" s="26"/>
      <c r="GHK34" s="26"/>
      <c r="GHM34" s="26"/>
      <c r="GHO34" s="26"/>
      <c r="GHQ34" s="26"/>
      <c r="GHS34" s="26"/>
      <c r="GHU34" s="26"/>
      <c r="GHW34" s="26"/>
      <c r="GHY34" s="26"/>
      <c r="GIA34" s="26"/>
      <c r="GIC34" s="26"/>
      <c r="GIE34" s="26"/>
      <c r="GIG34" s="26"/>
      <c r="GII34" s="26"/>
      <c r="GIK34" s="26"/>
      <c r="GIM34" s="26"/>
      <c r="GIO34" s="26"/>
      <c r="GIQ34" s="26"/>
      <c r="GIS34" s="26"/>
      <c r="GIU34" s="26"/>
      <c r="GIW34" s="26"/>
      <c r="GIY34" s="26"/>
      <c r="GJA34" s="26"/>
      <c r="GJC34" s="26"/>
      <c r="GJE34" s="26"/>
      <c r="GJG34" s="26"/>
      <c r="GJI34" s="26"/>
      <c r="GJK34" s="26"/>
      <c r="GJM34" s="26"/>
      <c r="GJO34" s="26"/>
      <c r="GJQ34" s="26"/>
      <c r="GJS34" s="26"/>
      <c r="GJU34" s="26"/>
      <c r="GJW34" s="26"/>
      <c r="GJY34" s="26"/>
      <c r="GKA34" s="26"/>
      <c r="GKC34" s="26"/>
      <c r="GKE34" s="26"/>
      <c r="GKG34" s="26"/>
      <c r="GKI34" s="26"/>
      <c r="GKK34" s="26"/>
      <c r="GKM34" s="26"/>
      <c r="GKO34" s="26"/>
      <c r="GKQ34" s="26"/>
      <c r="GKS34" s="26"/>
      <c r="GKU34" s="26"/>
      <c r="GKW34" s="26"/>
      <c r="GKY34" s="26"/>
      <c r="GLA34" s="26"/>
      <c r="GLC34" s="26"/>
      <c r="GLE34" s="26"/>
      <c r="GLG34" s="26"/>
      <c r="GLI34" s="26"/>
      <c r="GLK34" s="26"/>
      <c r="GLM34" s="26"/>
      <c r="GLO34" s="26"/>
      <c r="GLQ34" s="26"/>
      <c r="GLS34" s="26"/>
      <c r="GLU34" s="26"/>
      <c r="GLW34" s="26"/>
      <c r="GLY34" s="26"/>
      <c r="GMA34" s="26"/>
      <c r="GMC34" s="26"/>
      <c r="GME34" s="26"/>
      <c r="GMG34" s="26"/>
      <c r="GMI34" s="26"/>
      <c r="GMK34" s="26"/>
      <c r="GMM34" s="26"/>
      <c r="GMO34" s="26"/>
      <c r="GMQ34" s="26"/>
      <c r="GMS34" s="26"/>
      <c r="GMU34" s="26"/>
      <c r="GMW34" s="26"/>
      <c r="GMY34" s="26"/>
      <c r="GNA34" s="26"/>
      <c r="GNC34" s="26"/>
      <c r="GNE34" s="26"/>
      <c r="GNG34" s="26"/>
      <c r="GNI34" s="26"/>
      <c r="GNK34" s="26"/>
      <c r="GNM34" s="26"/>
      <c r="GNO34" s="26"/>
      <c r="GNQ34" s="26"/>
      <c r="GNS34" s="26"/>
      <c r="GNU34" s="26"/>
      <c r="GNW34" s="26"/>
      <c r="GNY34" s="26"/>
      <c r="GOA34" s="26"/>
      <c r="GOC34" s="26"/>
      <c r="GOE34" s="26"/>
      <c r="GOG34" s="26"/>
      <c r="GOI34" s="26"/>
      <c r="GOK34" s="26"/>
      <c r="GOM34" s="26"/>
      <c r="GOO34" s="26"/>
      <c r="GOQ34" s="26"/>
      <c r="GOS34" s="26"/>
      <c r="GOU34" s="26"/>
      <c r="GOW34" s="26"/>
      <c r="GOY34" s="26"/>
      <c r="GPA34" s="26"/>
      <c r="GPC34" s="26"/>
      <c r="GPE34" s="26"/>
      <c r="GPG34" s="26"/>
      <c r="GPI34" s="26"/>
      <c r="GPK34" s="26"/>
      <c r="GPM34" s="26"/>
      <c r="GPO34" s="26"/>
      <c r="GPQ34" s="26"/>
      <c r="GPS34" s="26"/>
      <c r="GPU34" s="26"/>
      <c r="GPW34" s="26"/>
      <c r="GPY34" s="26"/>
      <c r="GQA34" s="26"/>
      <c r="GQC34" s="26"/>
      <c r="GQE34" s="26"/>
      <c r="GQG34" s="26"/>
      <c r="GQI34" s="26"/>
      <c r="GQK34" s="26"/>
      <c r="GQM34" s="26"/>
      <c r="GQO34" s="26"/>
      <c r="GQQ34" s="26"/>
      <c r="GQS34" s="26"/>
      <c r="GQU34" s="26"/>
      <c r="GQW34" s="26"/>
      <c r="GQY34" s="26"/>
      <c r="GRA34" s="26"/>
      <c r="GRC34" s="26"/>
      <c r="GRE34" s="26"/>
      <c r="GRG34" s="26"/>
      <c r="GRI34" s="26"/>
      <c r="GRK34" s="26"/>
      <c r="GRM34" s="26"/>
      <c r="GRO34" s="26"/>
      <c r="GRQ34" s="26"/>
      <c r="GRS34" s="26"/>
      <c r="GRU34" s="26"/>
      <c r="GRW34" s="26"/>
      <c r="GRY34" s="26"/>
      <c r="GSA34" s="26"/>
      <c r="GSC34" s="26"/>
      <c r="GSE34" s="26"/>
      <c r="GSG34" s="26"/>
      <c r="GSI34" s="26"/>
      <c r="GSK34" s="26"/>
      <c r="GSM34" s="26"/>
      <c r="GSO34" s="26"/>
      <c r="GSQ34" s="26"/>
      <c r="GSS34" s="26"/>
      <c r="GSU34" s="26"/>
      <c r="GSW34" s="26"/>
      <c r="GSY34" s="26"/>
      <c r="GTA34" s="26"/>
      <c r="GTC34" s="26"/>
      <c r="GTE34" s="26"/>
      <c r="GTG34" s="26"/>
      <c r="GTI34" s="26"/>
      <c r="GTK34" s="26"/>
      <c r="GTM34" s="26"/>
      <c r="GTO34" s="26"/>
      <c r="GTQ34" s="26"/>
      <c r="GTS34" s="26"/>
      <c r="GTU34" s="26"/>
      <c r="GTW34" s="26"/>
      <c r="GTY34" s="26"/>
      <c r="GUA34" s="26"/>
      <c r="GUC34" s="26"/>
      <c r="GUE34" s="26"/>
      <c r="GUG34" s="26"/>
      <c r="GUI34" s="26"/>
      <c r="GUK34" s="26"/>
      <c r="GUM34" s="26"/>
      <c r="GUO34" s="26"/>
      <c r="GUQ34" s="26"/>
      <c r="GUS34" s="26"/>
      <c r="GUU34" s="26"/>
      <c r="GUW34" s="26"/>
      <c r="GUY34" s="26"/>
      <c r="GVA34" s="26"/>
      <c r="GVC34" s="26"/>
      <c r="GVE34" s="26"/>
      <c r="GVG34" s="26"/>
      <c r="GVI34" s="26"/>
      <c r="GVK34" s="26"/>
      <c r="GVM34" s="26"/>
      <c r="GVO34" s="26"/>
      <c r="GVQ34" s="26"/>
      <c r="GVS34" s="26"/>
      <c r="GVU34" s="26"/>
      <c r="GVW34" s="26"/>
      <c r="GVY34" s="26"/>
      <c r="GWA34" s="26"/>
      <c r="GWC34" s="26"/>
      <c r="GWE34" s="26"/>
      <c r="GWG34" s="26"/>
      <c r="GWI34" s="26"/>
      <c r="GWK34" s="26"/>
      <c r="GWM34" s="26"/>
      <c r="GWO34" s="26"/>
      <c r="GWQ34" s="26"/>
      <c r="GWS34" s="26"/>
      <c r="GWU34" s="26"/>
      <c r="GWW34" s="26"/>
      <c r="GWY34" s="26"/>
      <c r="GXA34" s="26"/>
      <c r="GXC34" s="26"/>
      <c r="GXE34" s="26"/>
      <c r="GXG34" s="26"/>
      <c r="GXI34" s="26"/>
      <c r="GXK34" s="26"/>
      <c r="GXM34" s="26"/>
      <c r="GXO34" s="26"/>
      <c r="GXQ34" s="26"/>
      <c r="GXS34" s="26"/>
      <c r="GXU34" s="26"/>
      <c r="GXW34" s="26"/>
      <c r="GXY34" s="26"/>
      <c r="GYA34" s="26"/>
      <c r="GYC34" s="26"/>
      <c r="GYE34" s="26"/>
      <c r="GYG34" s="26"/>
      <c r="GYI34" s="26"/>
      <c r="GYK34" s="26"/>
      <c r="GYM34" s="26"/>
      <c r="GYO34" s="26"/>
      <c r="GYQ34" s="26"/>
      <c r="GYS34" s="26"/>
      <c r="GYU34" s="26"/>
      <c r="GYW34" s="26"/>
      <c r="GYY34" s="26"/>
      <c r="GZA34" s="26"/>
      <c r="GZC34" s="26"/>
      <c r="GZE34" s="26"/>
      <c r="GZG34" s="26"/>
      <c r="GZI34" s="26"/>
      <c r="GZK34" s="26"/>
      <c r="GZM34" s="26"/>
      <c r="GZO34" s="26"/>
      <c r="GZQ34" s="26"/>
      <c r="GZS34" s="26"/>
      <c r="GZU34" s="26"/>
      <c r="GZW34" s="26"/>
      <c r="GZY34" s="26"/>
      <c r="HAA34" s="26"/>
      <c r="HAC34" s="26"/>
      <c r="HAE34" s="26"/>
      <c r="HAG34" s="26"/>
      <c r="HAI34" s="26"/>
      <c r="HAK34" s="26"/>
      <c r="HAM34" s="26"/>
      <c r="HAO34" s="26"/>
      <c r="HAQ34" s="26"/>
      <c r="HAS34" s="26"/>
      <c r="HAU34" s="26"/>
      <c r="HAW34" s="26"/>
      <c r="HAY34" s="26"/>
      <c r="HBA34" s="26"/>
      <c r="HBC34" s="26"/>
      <c r="HBE34" s="26"/>
      <c r="HBG34" s="26"/>
      <c r="HBI34" s="26"/>
      <c r="HBK34" s="26"/>
      <c r="HBM34" s="26"/>
      <c r="HBO34" s="26"/>
      <c r="HBQ34" s="26"/>
      <c r="HBS34" s="26"/>
      <c r="HBU34" s="26"/>
      <c r="HBW34" s="26"/>
      <c r="HBY34" s="26"/>
      <c r="HCA34" s="26"/>
      <c r="HCC34" s="26"/>
      <c r="HCE34" s="26"/>
      <c r="HCG34" s="26"/>
      <c r="HCI34" s="26"/>
      <c r="HCK34" s="26"/>
      <c r="HCM34" s="26"/>
      <c r="HCO34" s="26"/>
      <c r="HCQ34" s="26"/>
      <c r="HCS34" s="26"/>
      <c r="HCU34" s="26"/>
      <c r="HCW34" s="26"/>
      <c r="HCY34" s="26"/>
      <c r="HDA34" s="26"/>
      <c r="HDC34" s="26"/>
      <c r="HDE34" s="26"/>
      <c r="HDG34" s="26"/>
      <c r="HDI34" s="26"/>
      <c r="HDK34" s="26"/>
      <c r="HDM34" s="26"/>
      <c r="HDO34" s="26"/>
      <c r="HDQ34" s="26"/>
      <c r="HDS34" s="26"/>
      <c r="HDU34" s="26"/>
      <c r="HDW34" s="26"/>
      <c r="HDY34" s="26"/>
      <c r="HEA34" s="26"/>
      <c r="HEC34" s="26"/>
      <c r="HEE34" s="26"/>
      <c r="HEG34" s="26"/>
      <c r="HEI34" s="26"/>
      <c r="HEK34" s="26"/>
      <c r="HEM34" s="26"/>
      <c r="HEO34" s="26"/>
      <c r="HEQ34" s="26"/>
      <c r="HES34" s="26"/>
      <c r="HEU34" s="26"/>
      <c r="HEW34" s="26"/>
      <c r="HEY34" s="26"/>
      <c r="HFA34" s="26"/>
      <c r="HFC34" s="26"/>
      <c r="HFE34" s="26"/>
      <c r="HFG34" s="26"/>
      <c r="HFI34" s="26"/>
      <c r="HFK34" s="26"/>
      <c r="HFM34" s="26"/>
      <c r="HFO34" s="26"/>
      <c r="HFQ34" s="26"/>
      <c r="HFS34" s="26"/>
      <c r="HFU34" s="26"/>
      <c r="HFW34" s="26"/>
      <c r="HFY34" s="26"/>
      <c r="HGA34" s="26"/>
      <c r="HGC34" s="26"/>
      <c r="HGE34" s="26"/>
      <c r="HGG34" s="26"/>
      <c r="HGI34" s="26"/>
      <c r="HGK34" s="26"/>
      <c r="HGM34" s="26"/>
      <c r="HGO34" s="26"/>
      <c r="HGQ34" s="26"/>
      <c r="HGS34" s="26"/>
      <c r="HGU34" s="26"/>
      <c r="HGW34" s="26"/>
      <c r="HGY34" s="26"/>
      <c r="HHA34" s="26"/>
      <c r="HHC34" s="26"/>
      <c r="HHE34" s="26"/>
      <c r="HHG34" s="26"/>
      <c r="HHI34" s="26"/>
      <c r="HHK34" s="26"/>
      <c r="HHM34" s="26"/>
      <c r="HHO34" s="26"/>
      <c r="HHQ34" s="26"/>
      <c r="HHS34" s="26"/>
      <c r="HHU34" s="26"/>
      <c r="HHW34" s="26"/>
      <c r="HHY34" s="26"/>
      <c r="HIA34" s="26"/>
      <c r="HIC34" s="26"/>
      <c r="HIE34" s="26"/>
      <c r="HIG34" s="26"/>
      <c r="HII34" s="26"/>
      <c r="HIK34" s="26"/>
      <c r="HIM34" s="26"/>
      <c r="HIO34" s="26"/>
      <c r="HIQ34" s="26"/>
      <c r="HIS34" s="26"/>
      <c r="HIU34" s="26"/>
      <c r="HIW34" s="26"/>
      <c r="HIY34" s="26"/>
      <c r="HJA34" s="26"/>
      <c r="HJC34" s="26"/>
      <c r="HJE34" s="26"/>
      <c r="HJG34" s="26"/>
      <c r="HJI34" s="26"/>
      <c r="HJK34" s="26"/>
      <c r="HJM34" s="26"/>
      <c r="HJO34" s="26"/>
      <c r="HJQ34" s="26"/>
      <c r="HJS34" s="26"/>
      <c r="HJU34" s="26"/>
      <c r="HJW34" s="26"/>
      <c r="HJY34" s="26"/>
      <c r="HKA34" s="26"/>
      <c r="HKC34" s="26"/>
      <c r="HKE34" s="26"/>
      <c r="HKG34" s="26"/>
      <c r="HKI34" s="26"/>
      <c r="HKK34" s="26"/>
      <c r="HKM34" s="26"/>
      <c r="HKO34" s="26"/>
      <c r="HKQ34" s="26"/>
      <c r="HKS34" s="26"/>
      <c r="HKU34" s="26"/>
      <c r="HKW34" s="26"/>
      <c r="HKY34" s="26"/>
      <c r="HLA34" s="26"/>
      <c r="HLC34" s="26"/>
      <c r="HLE34" s="26"/>
      <c r="HLG34" s="26"/>
      <c r="HLI34" s="26"/>
      <c r="HLK34" s="26"/>
      <c r="HLM34" s="26"/>
      <c r="HLO34" s="26"/>
      <c r="HLQ34" s="26"/>
      <c r="HLS34" s="26"/>
      <c r="HLU34" s="26"/>
      <c r="HLW34" s="26"/>
      <c r="HLY34" s="26"/>
      <c r="HMA34" s="26"/>
      <c r="HMC34" s="26"/>
      <c r="HME34" s="26"/>
      <c r="HMG34" s="26"/>
      <c r="HMI34" s="26"/>
      <c r="HMK34" s="26"/>
      <c r="HMM34" s="26"/>
      <c r="HMO34" s="26"/>
      <c r="HMQ34" s="26"/>
      <c r="HMS34" s="26"/>
      <c r="HMU34" s="26"/>
      <c r="HMW34" s="26"/>
      <c r="HMY34" s="26"/>
      <c r="HNA34" s="26"/>
      <c r="HNC34" s="26"/>
      <c r="HNE34" s="26"/>
      <c r="HNG34" s="26"/>
      <c r="HNI34" s="26"/>
      <c r="HNK34" s="26"/>
      <c r="HNM34" s="26"/>
      <c r="HNO34" s="26"/>
      <c r="HNQ34" s="26"/>
      <c r="HNS34" s="26"/>
      <c r="HNU34" s="26"/>
      <c r="HNW34" s="26"/>
      <c r="HNY34" s="26"/>
      <c r="HOA34" s="26"/>
      <c r="HOC34" s="26"/>
      <c r="HOE34" s="26"/>
      <c r="HOG34" s="26"/>
      <c r="HOI34" s="26"/>
      <c r="HOK34" s="26"/>
      <c r="HOM34" s="26"/>
      <c r="HOO34" s="26"/>
      <c r="HOQ34" s="26"/>
      <c r="HOS34" s="26"/>
      <c r="HOU34" s="26"/>
      <c r="HOW34" s="26"/>
      <c r="HOY34" s="26"/>
      <c r="HPA34" s="26"/>
      <c r="HPC34" s="26"/>
      <c r="HPE34" s="26"/>
      <c r="HPG34" s="26"/>
      <c r="HPI34" s="26"/>
      <c r="HPK34" s="26"/>
      <c r="HPM34" s="26"/>
      <c r="HPO34" s="26"/>
      <c r="HPQ34" s="26"/>
      <c r="HPS34" s="26"/>
      <c r="HPU34" s="26"/>
      <c r="HPW34" s="26"/>
      <c r="HPY34" s="26"/>
      <c r="HQA34" s="26"/>
      <c r="HQC34" s="26"/>
      <c r="HQE34" s="26"/>
      <c r="HQG34" s="26"/>
      <c r="HQI34" s="26"/>
      <c r="HQK34" s="26"/>
      <c r="HQM34" s="26"/>
      <c r="HQO34" s="26"/>
      <c r="HQQ34" s="26"/>
      <c r="HQS34" s="26"/>
      <c r="HQU34" s="26"/>
      <c r="HQW34" s="26"/>
      <c r="HQY34" s="26"/>
      <c r="HRA34" s="26"/>
      <c r="HRC34" s="26"/>
      <c r="HRE34" s="26"/>
      <c r="HRG34" s="26"/>
      <c r="HRI34" s="26"/>
      <c r="HRK34" s="26"/>
      <c r="HRM34" s="26"/>
      <c r="HRO34" s="26"/>
      <c r="HRQ34" s="26"/>
      <c r="HRS34" s="26"/>
      <c r="HRU34" s="26"/>
      <c r="HRW34" s="26"/>
      <c r="HRY34" s="26"/>
      <c r="HSA34" s="26"/>
      <c r="HSC34" s="26"/>
      <c r="HSE34" s="26"/>
      <c r="HSG34" s="26"/>
      <c r="HSI34" s="26"/>
      <c r="HSK34" s="26"/>
      <c r="HSM34" s="26"/>
      <c r="HSO34" s="26"/>
      <c r="HSQ34" s="26"/>
      <c r="HSS34" s="26"/>
      <c r="HSU34" s="26"/>
      <c r="HSW34" s="26"/>
      <c r="HSY34" s="26"/>
      <c r="HTA34" s="26"/>
      <c r="HTC34" s="26"/>
      <c r="HTE34" s="26"/>
      <c r="HTG34" s="26"/>
      <c r="HTI34" s="26"/>
      <c r="HTK34" s="26"/>
      <c r="HTM34" s="26"/>
      <c r="HTO34" s="26"/>
      <c r="HTQ34" s="26"/>
      <c r="HTS34" s="26"/>
      <c r="HTU34" s="26"/>
      <c r="HTW34" s="26"/>
      <c r="HTY34" s="26"/>
      <c r="HUA34" s="26"/>
      <c r="HUC34" s="26"/>
      <c r="HUE34" s="26"/>
      <c r="HUG34" s="26"/>
      <c r="HUI34" s="26"/>
      <c r="HUK34" s="26"/>
      <c r="HUM34" s="26"/>
      <c r="HUO34" s="26"/>
      <c r="HUQ34" s="26"/>
      <c r="HUS34" s="26"/>
      <c r="HUU34" s="26"/>
      <c r="HUW34" s="26"/>
      <c r="HUY34" s="26"/>
      <c r="HVA34" s="26"/>
      <c r="HVC34" s="26"/>
      <c r="HVE34" s="26"/>
      <c r="HVG34" s="26"/>
      <c r="HVI34" s="26"/>
      <c r="HVK34" s="26"/>
      <c r="HVM34" s="26"/>
      <c r="HVO34" s="26"/>
      <c r="HVQ34" s="26"/>
      <c r="HVS34" s="26"/>
      <c r="HVU34" s="26"/>
      <c r="HVW34" s="26"/>
      <c r="HVY34" s="26"/>
      <c r="HWA34" s="26"/>
      <c r="HWC34" s="26"/>
      <c r="HWE34" s="26"/>
      <c r="HWG34" s="26"/>
      <c r="HWI34" s="26"/>
      <c r="HWK34" s="26"/>
      <c r="HWM34" s="26"/>
      <c r="HWO34" s="26"/>
      <c r="HWQ34" s="26"/>
      <c r="HWS34" s="26"/>
      <c r="HWU34" s="26"/>
      <c r="HWW34" s="26"/>
      <c r="HWY34" s="26"/>
      <c r="HXA34" s="26"/>
      <c r="HXC34" s="26"/>
      <c r="HXE34" s="26"/>
      <c r="HXG34" s="26"/>
      <c r="HXI34" s="26"/>
      <c r="HXK34" s="26"/>
      <c r="HXM34" s="26"/>
      <c r="HXO34" s="26"/>
      <c r="HXQ34" s="26"/>
      <c r="HXS34" s="26"/>
      <c r="HXU34" s="26"/>
      <c r="HXW34" s="26"/>
      <c r="HXY34" s="26"/>
      <c r="HYA34" s="26"/>
      <c r="HYC34" s="26"/>
      <c r="HYE34" s="26"/>
      <c r="HYG34" s="26"/>
      <c r="HYI34" s="26"/>
      <c r="HYK34" s="26"/>
      <c r="HYM34" s="26"/>
      <c r="HYO34" s="26"/>
      <c r="HYQ34" s="26"/>
      <c r="HYS34" s="26"/>
      <c r="HYU34" s="26"/>
      <c r="HYW34" s="26"/>
      <c r="HYY34" s="26"/>
      <c r="HZA34" s="26"/>
      <c r="HZC34" s="26"/>
      <c r="HZE34" s="26"/>
      <c r="HZG34" s="26"/>
      <c r="HZI34" s="26"/>
      <c r="HZK34" s="26"/>
      <c r="HZM34" s="26"/>
      <c r="HZO34" s="26"/>
      <c r="HZQ34" s="26"/>
      <c r="HZS34" s="26"/>
      <c r="HZU34" s="26"/>
      <c r="HZW34" s="26"/>
      <c r="HZY34" s="26"/>
      <c r="IAA34" s="26"/>
      <c r="IAC34" s="26"/>
      <c r="IAE34" s="26"/>
      <c r="IAG34" s="26"/>
      <c r="IAI34" s="26"/>
      <c r="IAK34" s="26"/>
      <c r="IAM34" s="26"/>
      <c r="IAO34" s="26"/>
      <c r="IAQ34" s="26"/>
      <c r="IAS34" s="26"/>
      <c r="IAU34" s="26"/>
      <c r="IAW34" s="26"/>
      <c r="IAY34" s="26"/>
      <c r="IBA34" s="26"/>
      <c r="IBC34" s="26"/>
      <c r="IBE34" s="26"/>
      <c r="IBG34" s="26"/>
      <c r="IBI34" s="26"/>
      <c r="IBK34" s="26"/>
      <c r="IBM34" s="26"/>
      <c r="IBO34" s="26"/>
      <c r="IBQ34" s="26"/>
      <c r="IBS34" s="26"/>
      <c r="IBU34" s="26"/>
      <c r="IBW34" s="26"/>
      <c r="IBY34" s="26"/>
      <c r="ICA34" s="26"/>
      <c r="ICC34" s="26"/>
      <c r="ICE34" s="26"/>
      <c r="ICG34" s="26"/>
      <c r="ICI34" s="26"/>
      <c r="ICK34" s="26"/>
      <c r="ICM34" s="26"/>
      <c r="ICO34" s="26"/>
      <c r="ICQ34" s="26"/>
      <c r="ICS34" s="26"/>
      <c r="ICU34" s="26"/>
      <c r="ICW34" s="26"/>
      <c r="ICY34" s="26"/>
      <c r="IDA34" s="26"/>
      <c r="IDC34" s="26"/>
      <c r="IDE34" s="26"/>
      <c r="IDG34" s="26"/>
      <c r="IDI34" s="26"/>
      <c r="IDK34" s="26"/>
      <c r="IDM34" s="26"/>
      <c r="IDO34" s="26"/>
      <c r="IDQ34" s="26"/>
      <c r="IDS34" s="26"/>
      <c r="IDU34" s="26"/>
      <c r="IDW34" s="26"/>
      <c r="IDY34" s="26"/>
      <c r="IEA34" s="26"/>
      <c r="IEC34" s="26"/>
      <c r="IEE34" s="26"/>
      <c r="IEG34" s="26"/>
      <c r="IEI34" s="26"/>
      <c r="IEK34" s="26"/>
      <c r="IEM34" s="26"/>
      <c r="IEO34" s="26"/>
      <c r="IEQ34" s="26"/>
      <c r="IES34" s="26"/>
      <c r="IEU34" s="26"/>
      <c r="IEW34" s="26"/>
      <c r="IEY34" s="26"/>
      <c r="IFA34" s="26"/>
      <c r="IFC34" s="26"/>
      <c r="IFE34" s="26"/>
      <c r="IFG34" s="26"/>
      <c r="IFI34" s="26"/>
      <c r="IFK34" s="26"/>
      <c r="IFM34" s="26"/>
      <c r="IFO34" s="26"/>
      <c r="IFQ34" s="26"/>
      <c r="IFS34" s="26"/>
      <c r="IFU34" s="26"/>
      <c r="IFW34" s="26"/>
      <c r="IFY34" s="26"/>
      <c r="IGA34" s="26"/>
      <c r="IGC34" s="26"/>
      <c r="IGE34" s="26"/>
      <c r="IGG34" s="26"/>
      <c r="IGI34" s="26"/>
      <c r="IGK34" s="26"/>
      <c r="IGM34" s="26"/>
      <c r="IGO34" s="26"/>
      <c r="IGQ34" s="26"/>
      <c r="IGS34" s="26"/>
      <c r="IGU34" s="26"/>
      <c r="IGW34" s="26"/>
      <c r="IGY34" s="26"/>
      <c r="IHA34" s="26"/>
      <c r="IHC34" s="26"/>
      <c r="IHE34" s="26"/>
      <c r="IHG34" s="26"/>
      <c r="IHI34" s="26"/>
      <c r="IHK34" s="26"/>
      <c r="IHM34" s="26"/>
      <c r="IHO34" s="26"/>
      <c r="IHQ34" s="26"/>
      <c r="IHS34" s="26"/>
      <c r="IHU34" s="26"/>
      <c r="IHW34" s="26"/>
      <c r="IHY34" s="26"/>
      <c r="IIA34" s="26"/>
      <c r="IIC34" s="26"/>
      <c r="IIE34" s="26"/>
      <c r="IIG34" s="26"/>
      <c r="III34" s="26"/>
      <c r="IIK34" s="26"/>
      <c r="IIM34" s="26"/>
      <c r="IIO34" s="26"/>
      <c r="IIQ34" s="26"/>
      <c r="IIS34" s="26"/>
      <c r="IIU34" s="26"/>
      <c r="IIW34" s="26"/>
      <c r="IIY34" s="26"/>
      <c r="IJA34" s="26"/>
      <c r="IJC34" s="26"/>
      <c r="IJE34" s="26"/>
      <c r="IJG34" s="26"/>
      <c r="IJI34" s="26"/>
      <c r="IJK34" s="26"/>
      <c r="IJM34" s="26"/>
      <c r="IJO34" s="26"/>
      <c r="IJQ34" s="26"/>
      <c r="IJS34" s="26"/>
      <c r="IJU34" s="26"/>
      <c r="IJW34" s="26"/>
      <c r="IJY34" s="26"/>
      <c r="IKA34" s="26"/>
      <c r="IKC34" s="26"/>
      <c r="IKE34" s="26"/>
      <c r="IKG34" s="26"/>
      <c r="IKI34" s="26"/>
      <c r="IKK34" s="26"/>
      <c r="IKM34" s="26"/>
      <c r="IKO34" s="26"/>
      <c r="IKQ34" s="26"/>
      <c r="IKS34" s="26"/>
      <c r="IKU34" s="26"/>
      <c r="IKW34" s="26"/>
      <c r="IKY34" s="26"/>
      <c r="ILA34" s="26"/>
      <c r="ILC34" s="26"/>
      <c r="ILE34" s="26"/>
      <c r="ILG34" s="26"/>
      <c r="ILI34" s="26"/>
      <c r="ILK34" s="26"/>
      <c r="ILM34" s="26"/>
      <c r="ILO34" s="26"/>
      <c r="ILQ34" s="26"/>
      <c r="ILS34" s="26"/>
      <c r="ILU34" s="26"/>
      <c r="ILW34" s="26"/>
      <c r="ILY34" s="26"/>
      <c r="IMA34" s="26"/>
      <c r="IMC34" s="26"/>
      <c r="IME34" s="26"/>
      <c r="IMG34" s="26"/>
      <c r="IMI34" s="26"/>
      <c r="IMK34" s="26"/>
      <c r="IMM34" s="26"/>
      <c r="IMO34" s="26"/>
      <c r="IMQ34" s="26"/>
      <c r="IMS34" s="26"/>
      <c r="IMU34" s="26"/>
      <c r="IMW34" s="26"/>
      <c r="IMY34" s="26"/>
      <c r="INA34" s="26"/>
      <c r="INC34" s="26"/>
      <c r="INE34" s="26"/>
      <c r="ING34" s="26"/>
      <c r="INI34" s="26"/>
      <c r="INK34" s="26"/>
      <c r="INM34" s="26"/>
      <c r="INO34" s="26"/>
      <c r="INQ34" s="26"/>
      <c r="INS34" s="26"/>
      <c r="INU34" s="26"/>
      <c r="INW34" s="26"/>
      <c r="INY34" s="26"/>
      <c r="IOA34" s="26"/>
      <c r="IOC34" s="26"/>
      <c r="IOE34" s="26"/>
      <c r="IOG34" s="26"/>
      <c r="IOI34" s="26"/>
      <c r="IOK34" s="26"/>
      <c r="IOM34" s="26"/>
      <c r="IOO34" s="26"/>
      <c r="IOQ34" s="26"/>
      <c r="IOS34" s="26"/>
      <c r="IOU34" s="26"/>
      <c r="IOW34" s="26"/>
      <c r="IOY34" s="26"/>
      <c r="IPA34" s="26"/>
      <c r="IPC34" s="26"/>
      <c r="IPE34" s="26"/>
      <c r="IPG34" s="26"/>
      <c r="IPI34" s="26"/>
      <c r="IPK34" s="26"/>
      <c r="IPM34" s="26"/>
      <c r="IPO34" s="26"/>
      <c r="IPQ34" s="26"/>
      <c r="IPS34" s="26"/>
      <c r="IPU34" s="26"/>
      <c r="IPW34" s="26"/>
      <c r="IPY34" s="26"/>
      <c r="IQA34" s="26"/>
      <c r="IQC34" s="26"/>
      <c r="IQE34" s="26"/>
      <c r="IQG34" s="26"/>
      <c r="IQI34" s="26"/>
      <c r="IQK34" s="26"/>
      <c r="IQM34" s="26"/>
      <c r="IQO34" s="26"/>
      <c r="IQQ34" s="26"/>
      <c r="IQS34" s="26"/>
      <c r="IQU34" s="26"/>
      <c r="IQW34" s="26"/>
      <c r="IQY34" s="26"/>
      <c r="IRA34" s="26"/>
      <c r="IRC34" s="26"/>
      <c r="IRE34" s="26"/>
      <c r="IRG34" s="26"/>
      <c r="IRI34" s="26"/>
      <c r="IRK34" s="26"/>
      <c r="IRM34" s="26"/>
      <c r="IRO34" s="26"/>
      <c r="IRQ34" s="26"/>
      <c r="IRS34" s="26"/>
      <c r="IRU34" s="26"/>
      <c r="IRW34" s="26"/>
      <c r="IRY34" s="26"/>
      <c r="ISA34" s="26"/>
      <c r="ISC34" s="26"/>
      <c r="ISE34" s="26"/>
      <c r="ISG34" s="26"/>
      <c r="ISI34" s="26"/>
      <c r="ISK34" s="26"/>
      <c r="ISM34" s="26"/>
      <c r="ISO34" s="26"/>
      <c r="ISQ34" s="26"/>
      <c r="ISS34" s="26"/>
      <c r="ISU34" s="26"/>
      <c r="ISW34" s="26"/>
      <c r="ISY34" s="26"/>
      <c r="ITA34" s="26"/>
      <c r="ITC34" s="26"/>
      <c r="ITE34" s="26"/>
      <c r="ITG34" s="26"/>
      <c r="ITI34" s="26"/>
      <c r="ITK34" s="26"/>
      <c r="ITM34" s="26"/>
      <c r="ITO34" s="26"/>
      <c r="ITQ34" s="26"/>
      <c r="ITS34" s="26"/>
      <c r="ITU34" s="26"/>
      <c r="ITW34" s="26"/>
      <c r="ITY34" s="26"/>
      <c r="IUA34" s="26"/>
      <c r="IUC34" s="26"/>
      <c r="IUE34" s="26"/>
      <c r="IUG34" s="26"/>
      <c r="IUI34" s="26"/>
      <c r="IUK34" s="26"/>
      <c r="IUM34" s="26"/>
      <c r="IUO34" s="26"/>
      <c r="IUQ34" s="26"/>
      <c r="IUS34" s="26"/>
      <c r="IUU34" s="26"/>
      <c r="IUW34" s="26"/>
      <c r="IUY34" s="26"/>
      <c r="IVA34" s="26"/>
      <c r="IVC34" s="26"/>
      <c r="IVE34" s="26"/>
      <c r="IVG34" s="26"/>
      <c r="IVI34" s="26"/>
      <c r="IVK34" s="26"/>
      <c r="IVM34" s="26"/>
      <c r="IVO34" s="26"/>
      <c r="IVQ34" s="26"/>
      <c r="IVS34" s="26"/>
      <c r="IVU34" s="26"/>
      <c r="IVW34" s="26"/>
      <c r="IVY34" s="26"/>
      <c r="IWA34" s="26"/>
      <c r="IWC34" s="26"/>
      <c r="IWE34" s="26"/>
      <c r="IWG34" s="26"/>
      <c r="IWI34" s="26"/>
      <c r="IWK34" s="26"/>
      <c r="IWM34" s="26"/>
      <c r="IWO34" s="26"/>
      <c r="IWQ34" s="26"/>
      <c r="IWS34" s="26"/>
      <c r="IWU34" s="26"/>
      <c r="IWW34" s="26"/>
      <c r="IWY34" s="26"/>
      <c r="IXA34" s="26"/>
      <c r="IXC34" s="26"/>
      <c r="IXE34" s="26"/>
      <c r="IXG34" s="26"/>
      <c r="IXI34" s="26"/>
      <c r="IXK34" s="26"/>
      <c r="IXM34" s="26"/>
      <c r="IXO34" s="26"/>
      <c r="IXQ34" s="26"/>
      <c r="IXS34" s="26"/>
      <c r="IXU34" s="26"/>
      <c r="IXW34" s="26"/>
      <c r="IXY34" s="26"/>
      <c r="IYA34" s="26"/>
      <c r="IYC34" s="26"/>
      <c r="IYE34" s="26"/>
      <c r="IYG34" s="26"/>
      <c r="IYI34" s="26"/>
      <c r="IYK34" s="26"/>
      <c r="IYM34" s="26"/>
      <c r="IYO34" s="26"/>
      <c r="IYQ34" s="26"/>
      <c r="IYS34" s="26"/>
      <c r="IYU34" s="26"/>
      <c r="IYW34" s="26"/>
      <c r="IYY34" s="26"/>
      <c r="IZA34" s="26"/>
      <c r="IZC34" s="26"/>
      <c r="IZE34" s="26"/>
      <c r="IZG34" s="26"/>
      <c r="IZI34" s="26"/>
      <c r="IZK34" s="26"/>
      <c r="IZM34" s="26"/>
      <c r="IZO34" s="26"/>
      <c r="IZQ34" s="26"/>
      <c r="IZS34" s="26"/>
      <c r="IZU34" s="26"/>
      <c r="IZW34" s="26"/>
      <c r="IZY34" s="26"/>
      <c r="JAA34" s="26"/>
      <c r="JAC34" s="26"/>
      <c r="JAE34" s="26"/>
      <c r="JAG34" s="26"/>
      <c r="JAI34" s="26"/>
      <c r="JAK34" s="26"/>
      <c r="JAM34" s="26"/>
      <c r="JAO34" s="26"/>
      <c r="JAQ34" s="26"/>
      <c r="JAS34" s="26"/>
      <c r="JAU34" s="26"/>
      <c r="JAW34" s="26"/>
      <c r="JAY34" s="26"/>
      <c r="JBA34" s="26"/>
      <c r="JBC34" s="26"/>
      <c r="JBE34" s="26"/>
      <c r="JBG34" s="26"/>
      <c r="JBI34" s="26"/>
      <c r="JBK34" s="26"/>
      <c r="JBM34" s="26"/>
      <c r="JBO34" s="26"/>
      <c r="JBQ34" s="26"/>
      <c r="JBS34" s="26"/>
      <c r="JBU34" s="26"/>
      <c r="JBW34" s="26"/>
      <c r="JBY34" s="26"/>
      <c r="JCA34" s="26"/>
      <c r="JCC34" s="26"/>
      <c r="JCE34" s="26"/>
      <c r="JCG34" s="26"/>
      <c r="JCI34" s="26"/>
      <c r="JCK34" s="26"/>
      <c r="JCM34" s="26"/>
      <c r="JCO34" s="26"/>
      <c r="JCQ34" s="26"/>
      <c r="JCS34" s="26"/>
      <c r="JCU34" s="26"/>
      <c r="JCW34" s="26"/>
      <c r="JCY34" s="26"/>
      <c r="JDA34" s="26"/>
      <c r="JDC34" s="26"/>
      <c r="JDE34" s="26"/>
      <c r="JDG34" s="26"/>
      <c r="JDI34" s="26"/>
      <c r="JDK34" s="26"/>
      <c r="JDM34" s="26"/>
      <c r="JDO34" s="26"/>
      <c r="JDQ34" s="26"/>
      <c r="JDS34" s="26"/>
      <c r="JDU34" s="26"/>
      <c r="JDW34" s="26"/>
      <c r="JDY34" s="26"/>
      <c r="JEA34" s="26"/>
      <c r="JEC34" s="26"/>
      <c r="JEE34" s="26"/>
      <c r="JEG34" s="26"/>
      <c r="JEI34" s="26"/>
      <c r="JEK34" s="26"/>
      <c r="JEM34" s="26"/>
      <c r="JEO34" s="26"/>
      <c r="JEQ34" s="26"/>
      <c r="JES34" s="26"/>
      <c r="JEU34" s="26"/>
      <c r="JEW34" s="26"/>
      <c r="JEY34" s="26"/>
      <c r="JFA34" s="26"/>
      <c r="JFC34" s="26"/>
      <c r="JFE34" s="26"/>
      <c r="JFG34" s="26"/>
      <c r="JFI34" s="26"/>
      <c r="JFK34" s="26"/>
      <c r="JFM34" s="26"/>
      <c r="JFO34" s="26"/>
      <c r="JFQ34" s="26"/>
      <c r="JFS34" s="26"/>
      <c r="JFU34" s="26"/>
      <c r="JFW34" s="26"/>
      <c r="JFY34" s="26"/>
      <c r="JGA34" s="26"/>
      <c r="JGC34" s="26"/>
      <c r="JGE34" s="26"/>
      <c r="JGG34" s="26"/>
      <c r="JGI34" s="26"/>
      <c r="JGK34" s="26"/>
      <c r="JGM34" s="26"/>
      <c r="JGO34" s="26"/>
      <c r="JGQ34" s="26"/>
      <c r="JGS34" s="26"/>
      <c r="JGU34" s="26"/>
      <c r="JGW34" s="26"/>
      <c r="JGY34" s="26"/>
      <c r="JHA34" s="26"/>
      <c r="JHC34" s="26"/>
      <c r="JHE34" s="26"/>
      <c r="JHG34" s="26"/>
      <c r="JHI34" s="26"/>
      <c r="JHK34" s="26"/>
      <c r="JHM34" s="26"/>
      <c r="JHO34" s="26"/>
      <c r="JHQ34" s="26"/>
      <c r="JHS34" s="26"/>
      <c r="JHU34" s="26"/>
      <c r="JHW34" s="26"/>
      <c r="JHY34" s="26"/>
      <c r="JIA34" s="26"/>
      <c r="JIC34" s="26"/>
      <c r="JIE34" s="26"/>
      <c r="JIG34" s="26"/>
      <c r="JII34" s="26"/>
      <c r="JIK34" s="26"/>
      <c r="JIM34" s="26"/>
      <c r="JIO34" s="26"/>
      <c r="JIQ34" s="26"/>
      <c r="JIS34" s="26"/>
      <c r="JIU34" s="26"/>
      <c r="JIW34" s="26"/>
      <c r="JIY34" s="26"/>
      <c r="JJA34" s="26"/>
      <c r="JJC34" s="26"/>
      <c r="JJE34" s="26"/>
      <c r="JJG34" s="26"/>
      <c r="JJI34" s="26"/>
      <c r="JJK34" s="26"/>
      <c r="JJM34" s="26"/>
      <c r="JJO34" s="26"/>
      <c r="JJQ34" s="26"/>
      <c r="JJS34" s="26"/>
      <c r="JJU34" s="26"/>
      <c r="JJW34" s="26"/>
      <c r="JJY34" s="26"/>
      <c r="JKA34" s="26"/>
      <c r="JKC34" s="26"/>
      <c r="JKE34" s="26"/>
      <c r="JKG34" s="26"/>
      <c r="JKI34" s="26"/>
      <c r="JKK34" s="26"/>
      <c r="JKM34" s="26"/>
      <c r="JKO34" s="26"/>
      <c r="JKQ34" s="26"/>
      <c r="JKS34" s="26"/>
      <c r="JKU34" s="26"/>
      <c r="JKW34" s="26"/>
      <c r="JKY34" s="26"/>
      <c r="JLA34" s="26"/>
      <c r="JLC34" s="26"/>
      <c r="JLE34" s="26"/>
      <c r="JLG34" s="26"/>
      <c r="JLI34" s="26"/>
      <c r="JLK34" s="26"/>
      <c r="JLM34" s="26"/>
      <c r="JLO34" s="26"/>
      <c r="JLQ34" s="26"/>
      <c r="JLS34" s="26"/>
      <c r="JLU34" s="26"/>
      <c r="JLW34" s="26"/>
      <c r="JLY34" s="26"/>
      <c r="JMA34" s="26"/>
      <c r="JMC34" s="26"/>
      <c r="JME34" s="26"/>
      <c r="JMG34" s="26"/>
      <c r="JMI34" s="26"/>
      <c r="JMK34" s="26"/>
      <c r="JMM34" s="26"/>
      <c r="JMO34" s="26"/>
      <c r="JMQ34" s="26"/>
      <c r="JMS34" s="26"/>
      <c r="JMU34" s="26"/>
      <c r="JMW34" s="26"/>
      <c r="JMY34" s="26"/>
      <c r="JNA34" s="26"/>
      <c r="JNC34" s="26"/>
      <c r="JNE34" s="26"/>
      <c r="JNG34" s="26"/>
      <c r="JNI34" s="26"/>
      <c r="JNK34" s="26"/>
      <c r="JNM34" s="26"/>
      <c r="JNO34" s="26"/>
      <c r="JNQ34" s="26"/>
      <c r="JNS34" s="26"/>
      <c r="JNU34" s="26"/>
      <c r="JNW34" s="26"/>
      <c r="JNY34" s="26"/>
      <c r="JOA34" s="26"/>
      <c r="JOC34" s="26"/>
      <c r="JOE34" s="26"/>
      <c r="JOG34" s="26"/>
      <c r="JOI34" s="26"/>
      <c r="JOK34" s="26"/>
      <c r="JOM34" s="26"/>
      <c r="JOO34" s="26"/>
      <c r="JOQ34" s="26"/>
      <c r="JOS34" s="26"/>
      <c r="JOU34" s="26"/>
      <c r="JOW34" s="26"/>
      <c r="JOY34" s="26"/>
      <c r="JPA34" s="26"/>
      <c r="JPC34" s="26"/>
      <c r="JPE34" s="26"/>
      <c r="JPG34" s="26"/>
      <c r="JPI34" s="26"/>
      <c r="JPK34" s="26"/>
      <c r="JPM34" s="26"/>
      <c r="JPO34" s="26"/>
      <c r="JPQ34" s="26"/>
      <c r="JPS34" s="26"/>
      <c r="JPU34" s="26"/>
      <c r="JPW34" s="26"/>
      <c r="JPY34" s="26"/>
      <c r="JQA34" s="26"/>
      <c r="JQC34" s="26"/>
      <c r="JQE34" s="26"/>
      <c r="JQG34" s="26"/>
      <c r="JQI34" s="26"/>
      <c r="JQK34" s="26"/>
      <c r="JQM34" s="26"/>
      <c r="JQO34" s="26"/>
      <c r="JQQ34" s="26"/>
      <c r="JQS34" s="26"/>
      <c r="JQU34" s="26"/>
      <c r="JQW34" s="26"/>
      <c r="JQY34" s="26"/>
      <c r="JRA34" s="26"/>
      <c r="JRC34" s="26"/>
      <c r="JRE34" s="26"/>
      <c r="JRG34" s="26"/>
      <c r="JRI34" s="26"/>
      <c r="JRK34" s="26"/>
      <c r="JRM34" s="26"/>
      <c r="JRO34" s="26"/>
      <c r="JRQ34" s="26"/>
      <c r="JRS34" s="26"/>
      <c r="JRU34" s="26"/>
      <c r="JRW34" s="26"/>
      <c r="JRY34" s="26"/>
      <c r="JSA34" s="26"/>
      <c r="JSC34" s="26"/>
      <c r="JSE34" s="26"/>
      <c r="JSG34" s="26"/>
      <c r="JSI34" s="26"/>
      <c r="JSK34" s="26"/>
      <c r="JSM34" s="26"/>
      <c r="JSO34" s="26"/>
      <c r="JSQ34" s="26"/>
      <c r="JSS34" s="26"/>
      <c r="JSU34" s="26"/>
      <c r="JSW34" s="26"/>
      <c r="JSY34" s="26"/>
      <c r="JTA34" s="26"/>
      <c r="JTC34" s="26"/>
      <c r="JTE34" s="26"/>
      <c r="JTG34" s="26"/>
      <c r="JTI34" s="26"/>
      <c r="JTK34" s="26"/>
      <c r="JTM34" s="26"/>
      <c r="JTO34" s="26"/>
      <c r="JTQ34" s="26"/>
      <c r="JTS34" s="26"/>
      <c r="JTU34" s="26"/>
      <c r="JTW34" s="26"/>
      <c r="JTY34" s="26"/>
      <c r="JUA34" s="26"/>
      <c r="JUC34" s="26"/>
      <c r="JUE34" s="26"/>
      <c r="JUG34" s="26"/>
      <c r="JUI34" s="26"/>
      <c r="JUK34" s="26"/>
      <c r="JUM34" s="26"/>
      <c r="JUO34" s="26"/>
      <c r="JUQ34" s="26"/>
      <c r="JUS34" s="26"/>
      <c r="JUU34" s="26"/>
      <c r="JUW34" s="26"/>
      <c r="JUY34" s="26"/>
      <c r="JVA34" s="26"/>
      <c r="JVC34" s="26"/>
      <c r="JVE34" s="26"/>
      <c r="JVG34" s="26"/>
      <c r="JVI34" s="26"/>
      <c r="JVK34" s="26"/>
      <c r="JVM34" s="26"/>
      <c r="JVO34" s="26"/>
      <c r="JVQ34" s="26"/>
      <c r="JVS34" s="26"/>
      <c r="JVU34" s="26"/>
      <c r="JVW34" s="26"/>
      <c r="JVY34" s="26"/>
      <c r="JWA34" s="26"/>
      <c r="JWC34" s="26"/>
      <c r="JWE34" s="26"/>
      <c r="JWG34" s="26"/>
      <c r="JWI34" s="26"/>
      <c r="JWK34" s="26"/>
      <c r="JWM34" s="26"/>
      <c r="JWO34" s="26"/>
      <c r="JWQ34" s="26"/>
      <c r="JWS34" s="26"/>
      <c r="JWU34" s="26"/>
      <c r="JWW34" s="26"/>
      <c r="JWY34" s="26"/>
      <c r="JXA34" s="26"/>
      <c r="JXC34" s="26"/>
      <c r="JXE34" s="26"/>
      <c r="JXG34" s="26"/>
      <c r="JXI34" s="26"/>
      <c r="JXK34" s="26"/>
      <c r="JXM34" s="26"/>
      <c r="JXO34" s="26"/>
      <c r="JXQ34" s="26"/>
      <c r="JXS34" s="26"/>
      <c r="JXU34" s="26"/>
      <c r="JXW34" s="26"/>
      <c r="JXY34" s="26"/>
      <c r="JYA34" s="26"/>
      <c r="JYC34" s="26"/>
      <c r="JYE34" s="26"/>
      <c r="JYG34" s="26"/>
      <c r="JYI34" s="26"/>
      <c r="JYK34" s="26"/>
      <c r="JYM34" s="26"/>
      <c r="JYO34" s="26"/>
      <c r="JYQ34" s="26"/>
      <c r="JYS34" s="26"/>
      <c r="JYU34" s="26"/>
      <c r="JYW34" s="26"/>
      <c r="JYY34" s="26"/>
      <c r="JZA34" s="26"/>
      <c r="JZC34" s="26"/>
      <c r="JZE34" s="26"/>
      <c r="JZG34" s="26"/>
      <c r="JZI34" s="26"/>
      <c r="JZK34" s="26"/>
      <c r="JZM34" s="26"/>
      <c r="JZO34" s="26"/>
      <c r="JZQ34" s="26"/>
      <c r="JZS34" s="26"/>
      <c r="JZU34" s="26"/>
      <c r="JZW34" s="26"/>
      <c r="JZY34" s="26"/>
      <c r="KAA34" s="26"/>
      <c r="KAC34" s="26"/>
      <c r="KAE34" s="26"/>
      <c r="KAG34" s="26"/>
      <c r="KAI34" s="26"/>
      <c r="KAK34" s="26"/>
      <c r="KAM34" s="26"/>
      <c r="KAO34" s="26"/>
      <c r="KAQ34" s="26"/>
      <c r="KAS34" s="26"/>
      <c r="KAU34" s="26"/>
      <c r="KAW34" s="26"/>
      <c r="KAY34" s="26"/>
      <c r="KBA34" s="26"/>
      <c r="KBC34" s="26"/>
      <c r="KBE34" s="26"/>
      <c r="KBG34" s="26"/>
      <c r="KBI34" s="26"/>
      <c r="KBK34" s="26"/>
      <c r="KBM34" s="26"/>
      <c r="KBO34" s="26"/>
      <c r="KBQ34" s="26"/>
      <c r="KBS34" s="26"/>
      <c r="KBU34" s="26"/>
      <c r="KBW34" s="26"/>
      <c r="KBY34" s="26"/>
      <c r="KCA34" s="26"/>
      <c r="KCC34" s="26"/>
      <c r="KCE34" s="26"/>
      <c r="KCG34" s="26"/>
      <c r="KCI34" s="26"/>
      <c r="KCK34" s="26"/>
      <c r="KCM34" s="26"/>
      <c r="KCO34" s="26"/>
      <c r="KCQ34" s="26"/>
      <c r="KCS34" s="26"/>
      <c r="KCU34" s="26"/>
      <c r="KCW34" s="26"/>
      <c r="KCY34" s="26"/>
      <c r="KDA34" s="26"/>
      <c r="KDC34" s="26"/>
      <c r="KDE34" s="26"/>
      <c r="KDG34" s="26"/>
      <c r="KDI34" s="26"/>
      <c r="KDK34" s="26"/>
      <c r="KDM34" s="26"/>
      <c r="KDO34" s="26"/>
      <c r="KDQ34" s="26"/>
      <c r="KDS34" s="26"/>
      <c r="KDU34" s="26"/>
      <c r="KDW34" s="26"/>
      <c r="KDY34" s="26"/>
      <c r="KEA34" s="26"/>
      <c r="KEC34" s="26"/>
      <c r="KEE34" s="26"/>
      <c r="KEG34" s="26"/>
      <c r="KEI34" s="26"/>
      <c r="KEK34" s="26"/>
      <c r="KEM34" s="26"/>
      <c r="KEO34" s="26"/>
      <c r="KEQ34" s="26"/>
      <c r="KES34" s="26"/>
      <c r="KEU34" s="26"/>
      <c r="KEW34" s="26"/>
      <c r="KEY34" s="26"/>
      <c r="KFA34" s="26"/>
      <c r="KFC34" s="26"/>
      <c r="KFE34" s="26"/>
      <c r="KFG34" s="26"/>
      <c r="KFI34" s="26"/>
      <c r="KFK34" s="26"/>
      <c r="KFM34" s="26"/>
      <c r="KFO34" s="26"/>
      <c r="KFQ34" s="26"/>
      <c r="KFS34" s="26"/>
      <c r="KFU34" s="26"/>
      <c r="KFW34" s="26"/>
      <c r="KFY34" s="26"/>
      <c r="KGA34" s="26"/>
      <c r="KGC34" s="26"/>
      <c r="KGE34" s="26"/>
      <c r="KGG34" s="26"/>
      <c r="KGI34" s="26"/>
      <c r="KGK34" s="26"/>
      <c r="KGM34" s="26"/>
      <c r="KGO34" s="26"/>
      <c r="KGQ34" s="26"/>
      <c r="KGS34" s="26"/>
      <c r="KGU34" s="26"/>
      <c r="KGW34" s="26"/>
      <c r="KGY34" s="26"/>
      <c r="KHA34" s="26"/>
      <c r="KHC34" s="26"/>
      <c r="KHE34" s="26"/>
      <c r="KHG34" s="26"/>
      <c r="KHI34" s="26"/>
      <c r="KHK34" s="26"/>
      <c r="KHM34" s="26"/>
      <c r="KHO34" s="26"/>
      <c r="KHQ34" s="26"/>
      <c r="KHS34" s="26"/>
      <c r="KHU34" s="26"/>
      <c r="KHW34" s="26"/>
      <c r="KHY34" s="26"/>
      <c r="KIA34" s="26"/>
      <c r="KIC34" s="26"/>
      <c r="KIE34" s="26"/>
      <c r="KIG34" s="26"/>
      <c r="KII34" s="26"/>
      <c r="KIK34" s="26"/>
      <c r="KIM34" s="26"/>
      <c r="KIO34" s="26"/>
      <c r="KIQ34" s="26"/>
      <c r="KIS34" s="26"/>
      <c r="KIU34" s="26"/>
      <c r="KIW34" s="26"/>
      <c r="KIY34" s="26"/>
      <c r="KJA34" s="26"/>
      <c r="KJC34" s="26"/>
      <c r="KJE34" s="26"/>
      <c r="KJG34" s="26"/>
      <c r="KJI34" s="26"/>
      <c r="KJK34" s="26"/>
      <c r="KJM34" s="26"/>
      <c r="KJO34" s="26"/>
      <c r="KJQ34" s="26"/>
      <c r="KJS34" s="26"/>
      <c r="KJU34" s="26"/>
      <c r="KJW34" s="26"/>
      <c r="KJY34" s="26"/>
      <c r="KKA34" s="26"/>
      <c r="KKC34" s="26"/>
      <c r="KKE34" s="26"/>
      <c r="KKG34" s="26"/>
      <c r="KKI34" s="26"/>
      <c r="KKK34" s="26"/>
      <c r="KKM34" s="26"/>
      <c r="KKO34" s="26"/>
      <c r="KKQ34" s="26"/>
      <c r="KKS34" s="26"/>
      <c r="KKU34" s="26"/>
      <c r="KKW34" s="26"/>
      <c r="KKY34" s="26"/>
      <c r="KLA34" s="26"/>
      <c r="KLC34" s="26"/>
      <c r="KLE34" s="26"/>
      <c r="KLG34" s="26"/>
      <c r="KLI34" s="26"/>
      <c r="KLK34" s="26"/>
      <c r="KLM34" s="26"/>
      <c r="KLO34" s="26"/>
      <c r="KLQ34" s="26"/>
      <c r="KLS34" s="26"/>
      <c r="KLU34" s="26"/>
      <c r="KLW34" s="26"/>
      <c r="KLY34" s="26"/>
      <c r="KMA34" s="26"/>
      <c r="KMC34" s="26"/>
      <c r="KME34" s="26"/>
      <c r="KMG34" s="26"/>
      <c r="KMI34" s="26"/>
      <c r="KMK34" s="26"/>
      <c r="KMM34" s="26"/>
      <c r="KMO34" s="26"/>
      <c r="KMQ34" s="26"/>
      <c r="KMS34" s="26"/>
      <c r="KMU34" s="26"/>
      <c r="KMW34" s="26"/>
      <c r="KMY34" s="26"/>
      <c r="KNA34" s="26"/>
      <c r="KNC34" s="26"/>
      <c r="KNE34" s="26"/>
      <c r="KNG34" s="26"/>
      <c r="KNI34" s="26"/>
      <c r="KNK34" s="26"/>
      <c r="KNM34" s="26"/>
      <c r="KNO34" s="26"/>
      <c r="KNQ34" s="26"/>
      <c r="KNS34" s="26"/>
      <c r="KNU34" s="26"/>
      <c r="KNW34" s="26"/>
      <c r="KNY34" s="26"/>
      <c r="KOA34" s="26"/>
      <c r="KOC34" s="26"/>
      <c r="KOE34" s="26"/>
      <c r="KOG34" s="26"/>
      <c r="KOI34" s="26"/>
      <c r="KOK34" s="26"/>
      <c r="KOM34" s="26"/>
      <c r="KOO34" s="26"/>
      <c r="KOQ34" s="26"/>
      <c r="KOS34" s="26"/>
      <c r="KOU34" s="26"/>
      <c r="KOW34" s="26"/>
      <c r="KOY34" s="26"/>
      <c r="KPA34" s="26"/>
      <c r="KPC34" s="26"/>
      <c r="KPE34" s="26"/>
      <c r="KPG34" s="26"/>
      <c r="KPI34" s="26"/>
      <c r="KPK34" s="26"/>
      <c r="KPM34" s="26"/>
      <c r="KPO34" s="26"/>
      <c r="KPQ34" s="26"/>
      <c r="KPS34" s="26"/>
      <c r="KPU34" s="26"/>
      <c r="KPW34" s="26"/>
      <c r="KPY34" s="26"/>
      <c r="KQA34" s="26"/>
      <c r="KQC34" s="26"/>
      <c r="KQE34" s="26"/>
      <c r="KQG34" s="26"/>
      <c r="KQI34" s="26"/>
      <c r="KQK34" s="26"/>
      <c r="KQM34" s="26"/>
      <c r="KQO34" s="26"/>
      <c r="KQQ34" s="26"/>
      <c r="KQS34" s="26"/>
      <c r="KQU34" s="26"/>
      <c r="KQW34" s="26"/>
      <c r="KQY34" s="26"/>
      <c r="KRA34" s="26"/>
      <c r="KRC34" s="26"/>
      <c r="KRE34" s="26"/>
      <c r="KRG34" s="26"/>
      <c r="KRI34" s="26"/>
      <c r="KRK34" s="26"/>
      <c r="KRM34" s="26"/>
      <c r="KRO34" s="26"/>
      <c r="KRQ34" s="26"/>
      <c r="KRS34" s="26"/>
      <c r="KRU34" s="26"/>
      <c r="KRW34" s="26"/>
      <c r="KRY34" s="26"/>
      <c r="KSA34" s="26"/>
      <c r="KSC34" s="26"/>
      <c r="KSE34" s="26"/>
      <c r="KSG34" s="26"/>
      <c r="KSI34" s="26"/>
      <c r="KSK34" s="26"/>
      <c r="KSM34" s="26"/>
      <c r="KSO34" s="26"/>
      <c r="KSQ34" s="26"/>
      <c r="KSS34" s="26"/>
      <c r="KSU34" s="26"/>
      <c r="KSW34" s="26"/>
      <c r="KSY34" s="26"/>
      <c r="KTA34" s="26"/>
      <c r="KTC34" s="26"/>
      <c r="KTE34" s="26"/>
      <c r="KTG34" s="26"/>
      <c r="KTI34" s="26"/>
      <c r="KTK34" s="26"/>
      <c r="KTM34" s="26"/>
      <c r="KTO34" s="26"/>
      <c r="KTQ34" s="26"/>
      <c r="KTS34" s="26"/>
      <c r="KTU34" s="26"/>
      <c r="KTW34" s="26"/>
      <c r="KTY34" s="26"/>
      <c r="KUA34" s="26"/>
      <c r="KUC34" s="26"/>
      <c r="KUE34" s="26"/>
      <c r="KUG34" s="26"/>
      <c r="KUI34" s="26"/>
      <c r="KUK34" s="26"/>
      <c r="KUM34" s="26"/>
      <c r="KUO34" s="26"/>
      <c r="KUQ34" s="26"/>
      <c r="KUS34" s="26"/>
      <c r="KUU34" s="26"/>
      <c r="KUW34" s="26"/>
      <c r="KUY34" s="26"/>
      <c r="KVA34" s="26"/>
      <c r="KVC34" s="26"/>
      <c r="KVE34" s="26"/>
      <c r="KVG34" s="26"/>
      <c r="KVI34" s="26"/>
      <c r="KVK34" s="26"/>
      <c r="KVM34" s="26"/>
      <c r="KVO34" s="26"/>
      <c r="KVQ34" s="26"/>
      <c r="KVS34" s="26"/>
      <c r="KVU34" s="26"/>
      <c r="KVW34" s="26"/>
      <c r="KVY34" s="26"/>
      <c r="KWA34" s="26"/>
      <c r="KWC34" s="26"/>
      <c r="KWE34" s="26"/>
      <c r="KWG34" s="26"/>
      <c r="KWI34" s="26"/>
      <c r="KWK34" s="26"/>
      <c r="KWM34" s="26"/>
      <c r="KWO34" s="26"/>
      <c r="KWQ34" s="26"/>
      <c r="KWS34" s="26"/>
      <c r="KWU34" s="26"/>
      <c r="KWW34" s="26"/>
      <c r="KWY34" s="26"/>
      <c r="KXA34" s="26"/>
      <c r="KXC34" s="26"/>
      <c r="KXE34" s="26"/>
      <c r="KXG34" s="26"/>
      <c r="KXI34" s="26"/>
      <c r="KXK34" s="26"/>
      <c r="KXM34" s="26"/>
      <c r="KXO34" s="26"/>
      <c r="KXQ34" s="26"/>
      <c r="KXS34" s="26"/>
      <c r="KXU34" s="26"/>
      <c r="KXW34" s="26"/>
      <c r="KXY34" s="26"/>
      <c r="KYA34" s="26"/>
      <c r="KYC34" s="26"/>
      <c r="KYE34" s="26"/>
      <c r="KYG34" s="26"/>
      <c r="KYI34" s="26"/>
      <c r="KYK34" s="26"/>
      <c r="KYM34" s="26"/>
      <c r="KYO34" s="26"/>
      <c r="KYQ34" s="26"/>
      <c r="KYS34" s="26"/>
      <c r="KYU34" s="26"/>
      <c r="KYW34" s="26"/>
      <c r="KYY34" s="26"/>
      <c r="KZA34" s="26"/>
      <c r="KZC34" s="26"/>
      <c r="KZE34" s="26"/>
      <c r="KZG34" s="26"/>
      <c r="KZI34" s="26"/>
      <c r="KZK34" s="26"/>
      <c r="KZM34" s="26"/>
      <c r="KZO34" s="26"/>
      <c r="KZQ34" s="26"/>
      <c r="KZS34" s="26"/>
      <c r="KZU34" s="26"/>
      <c r="KZW34" s="26"/>
      <c r="KZY34" s="26"/>
      <c r="LAA34" s="26"/>
      <c r="LAC34" s="26"/>
      <c r="LAE34" s="26"/>
      <c r="LAG34" s="26"/>
      <c r="LAI34" s="26"/>
      <c r="LAK34" s="26"/>
      <c r="LAM34" s="26"/>
      <c r="LAO34" s="26"/>
      <c r="LAQ34" s="26"/>
      <c r="LAS34" s="26"/>
      <c r="LAU34" s="26"/>
      <c r="LAW34" s="26"/>
      <c r="LAY34" s="26"/>
      <c r="LBA34" s="26"/>
      <c r="LBC34" s="26"/>
      <c r="LBE34" s="26"/>
      <c r="LBG34" s="26"/>
      <c r="LBI34" s="26"/>
      <c r="LBK34" s="26"/>
      <c r="LBM34" s="26"/>
      <c r="LBO34" s="26"/>
      <c r="LBQ34" s="26"/>
      <c r="LBS34" s="26"/>
      <c r="LBU34" s="26"/>
      <c r="LBW34" s="26"/>
      <c r="LBY34" s="26"/>
      <c r="LCA34" s="26"/>
      <c r="LCC34" s="26"/>
      <c r="LCE34" s="26"/>
      <c r="LCG34" s="26"/>
      <c r="LCI34" s="26"/>
      <c r="LCK34" s="26"/>
      <c r="LCM34" s="26"/>
      <c r="LCO34" s="26"/>
      <c r="LCQ34" s="26"/>
      <c r="LCS34" s="26"/>
      <c r="LCU34" s="26"/>
      <c r="LCW34" s="26"/>
      <c r="LCY34" s="26"/>
      <c r="LDA34" s="26"/>
      <c r="LDC34" s="26"/>
      <c r="LDE34" s="26"/>
      <c r="LDG34" s="26"/>
      <c r="LDI34" s="26"/>
      <c r="LDK34" s="26"/>
      <c r="LDM34" s="26"/>
      <c r="LDO34" s="26"/>
      <c r="LDQ34" s="26"/>
      <c r="LDS34" s="26"/>
      <c r="LDU34" s="26"/>
      <c r="LDW34" s="26"/>
      <c r="LDY34" s="26"/>
      <c r="LEA34" s="26"/>
      <c r="LEC34" s="26"/>
      <c r="LEE34" s="26"/>
      <c r="LEG34" s="26"/>
      <c r="LEI34" s="26"/>
      <c r="LEK34" s="26"/>
      <c r="LEM34" s="26"/>
      <c r="LEO34" s="26"/>
      <c r="LEQ34" s="26"/>
      <c r="LES34" s="26"/>
      <c r="LEU34" s="26"/>
      <c r="LEW34" s="26"/>
      <c r="LEY34" s="26"/>
      <c r="LFA34" s="26"/>
      <c r="LFC34" s="26"/>
      <c r="LFE34" s="26"/>
      <c r="LFG34" s="26"/>
      <c r="LFI34" s="26"/>
      <c r="LFK34" s="26"/>
      <c r="LFM34" s="26"/>
      <c r="LFO34" s="26"/>
      <c r="LFQ34" s="26"/>
      <c r="LFS34" s="26"/>
      <c r="LFU34" s="26"/>
      <c r="LFW34" s="26"/>
      <c r="LFY34" s="26"/>
      <c r="LGA34" s="26"/>
      <c r="LGC34" s="26"/>
      <c r="LGE34" s="26"/>
      <c r="LGG34" s="26"/>
      <c r="LGI34" s="26"/>
      <c r="LGK34" s="26"/>
      <c r="LGM34" s="26"/>
      <c r="LGO34" s="26"/>
      <c r="LGQ34" s="26"/>
      <c r="LGS34" s="26"/>
      <c r="LGU34" s="26"/>
      <c r="LGW34" s="26"/>
      <c r="LGY34" s="26"/>
      <c r="LHA34" s="26"/>
      <c r="LHC34" s="26"/>
      <c r="LHE34" s="26"/>
      <c r="LHG34" s="26"/>
      <c r="LHI34" s="26"/>
      <c r="LHK34" s="26"/>
      <c r="LHM34" s="26"/>
      <c r="LHO34" s="26"/>
      <c r="LHQ34" s="26"/>
      <c r="LHS34" s="26"/>
      <c r="LHU34" s="26"/>
      <c r="LHW34" s="26"/>
      <c r="LHY34" s="26"/>
      <c r="LIA34" s="26"/>
      <c r="LIC34" s="26"/>
      <c r="LIE34" s="26"/>
      <c r="LIG34" s="26"/>
      <c r="LII34" s="26"/>
      <c r="LIK34" s="26"/>
      <c r="LIM34" s="26"/>
      <c r="LIO34" s="26"/>
      <c r="LIQ34" s="26"/>
      <c r="LIS34" s="26"/>
      <c r="LIU34" s="26"/>
      <c r="LIW34" s="26"/>
      <c r="LIY34" s="26"/>
      <c r="LJA34" s="26"/>
      <c r="LJC34" s="26"/>
      <c r="LJE34" s="26"/>
      <c r="LJG34" s="26"/>
      <c r="LJI34" s="26"/>
      <c r="LJK34" s="26"/>
      <c r="LJM34" s="26"/>
      <c r="LJO34" s="26"/>
      <c r="LJQ34" s="26"/>
      <c r="LJS34" s="26"/>
      <c r="LJU34" s="26"/>
      <c r="LJW34" s="26"/>
      <c r="LJY34" s="26"/>
      <c r="LKA34" s="26"/>
      <c r="LKC34" s="26"/>
      <c r="LKE34" s="26"/>
      <c r="LKG34" s="26"/>
      <c r="LKI34" s="26"/>
      <c r="LKK34" s="26"/>
      <c r="LKM34" s="26"/>
      <c r="LKO34" s="26"/>
      <c r="LKQ34" s="26"/>
      <c r="LKS34" s="26"/>
      <c r="LKU34" s="26"/>
      <c r="LKW34" s="26"/>
      <c r="LKY34" s="26"/>
      <c r="LLA34" s="26"/>
      <c r="LLC34" s="26"/>
      <c r="LLE34" s="26"/>
      <c r="LLG34" s="26"/>
      <c r="LLI34" s="26"/>
      <c r="LLK34" s="26"/>
      <c r="LLM34" s="26"/>
      <c r="LLO34" s="26"/>
      <c r="LLQ34" s="26"/>
      <c r="LLS34" s="26"/>
      <c r="LLU34" s="26"/>
      <c r="LLW34" s="26"/>
      <c r="LLY34" s="26"/>
      <c r="LMA34" s="26"/>
      <c r="LMC34" s="26"/>
      <c r="LME34" s="26"/>
      <c r="LMG34" s="26"/>
      <c r="LMI34" s="26"/>
      <c r="LMK34" s="26"/>
      <c r="LMM34" s="26"/>
      <c r="LMO34" s="26"/>
      <c r="LMQ34" s="26"/>
      <c r="LMS34" s="26"/>
      <c r="LMU34" s="26"/>
      <c r="LMW34" s="26"/>
      <c r="LMY34" s="26"/>
      <c r="LNA34" s="26"/>
      <c r="LNC34" s="26"/>
      <c r="LNE34" s="26"/>
      <c r="LNG34" s="26"/>
      <c r="LNI34" s="26"/>
      <c r="LNK34" s="26"/>
      <c r="LNM34" s="26"/>
      <c r="LNO34" s="26"/>
      <c r="LNQ34" s="26"/>
      <c r="LNS34" s="26"/>
      <c r="LNU34" s="26"/>
      <c r="LNW34" s="26"/>
      <c r="LNY34" s="26"/>
      <c r="LOA34" s="26"/>
      <c r="LOC34" s="26"/>
      <c r="LOE34" s="26"/>
      <c r="LOG34" s="26"/>
      <c r="LOI34" s="26"/>
      <c r="LOK34" s="26"/>
      <c r="LOM34" s="26"/>
      <c r="LOO34" s="26"/>
      <c r="LOQ34" s="26"/>
      <c r="LOS34" s="26"/>
      <c r="LOU34" s="26"/>
      <c r="LOW34" s="26"/>
      <c r="LOY34" s="26"/>
      <c r="LPA34" s="26"/>
      <c r="LPC34" s="26"/>
      <c r="LPE34" s="26"/>
      <c r="LPG34" s="26"/>
      <c r="LPI34" s="26"/>
      <c r="LPK34" s="26"/>
      <c r="LPM34" s="26"/>
      <c r="LPO34" s="26"/>
      <c r="LPQ34" s="26"/>
      <c r="LPS34" s="26"/>
      <c r="LPU34" s="26"/>
      <c r="LPW34" s="26"/>
      <c r="LPY34" s="26"/>
      <c r="LQA34" s="26"/>
      <c r="LQC34" s="26"/>
      <c r="LQE34" s="26"/>
      <c r="LQG34" s="26"/>
      <c r="LQI34" s="26"/>
      <c r="LQK34" s="26"/>
      <c r="LQM34" s="26"/>
      <c r="LQO34" s="26"/>
      <c r="LQQ34" s="26"/>
      <c r="LQS34" s="26"/>
      <c r="LQU34" s="26"/>
      <c r="LQW34" s="26"/>
      <c r="LQY34" s="26"/>
      <c r="LRA34" s="26"/>
      <c r="LRC34" s="26"/>
      <c r="LRE34" s="26"/>
      <c r="LRG34" s="26"/>
      <c r="LRI34" s="26"/>
      <c r="LRK34" s="26"/>
      <c r="LRM34" s="26"/>
      <c r="LRO34" s="26"/>
      <c r="LRQ34" s="26"/>
      <c r="LRS34" s="26"/>
      <c r="LRU34" s="26"/>
      <c r="LRW34" s="26"/>
      <c r="LRY34" s="26"/>
      <c r="LSA34" s="26"/>
      <c r="LSC34" s="26"/>
      <c r="LSE34" s="26"/>
      <c r="LSG34" s="26"/>
      <c r="LSI34" s="26"/>
      <c r="LSK34" s="26"/>
      <c r="LSM34" s="26"/>
      <c r="LSO34" s="26"/>
      <c r="LSQ34" s="26"/>
      <c r="LSS34" s="26"/>
      <c r="LSU34" s="26"/>
      <c r="LSW34" s="26"/>
      <c r="LSY34" s="26"/>
      <c r="LTA34" s="26"/>
      <c r="LTC34" s="26"/>
      <c r="LTE34" s="26"/>
      <c r="LTG34" s="26"/>
      <c r="LTI34" s="26"/>
      <c r="LTK34" s="26"/>
      <c r="LTM34" s="26"/>
      <c r="LTO34" s="26"/>
      <c r="LTQ34" s="26"/>
      <c r="LTS34" s="26"/>
      <c r="LTU34" s="26"/>
      <c r="LTW34" s="26"/>
      <c r="LTY34" s="26"/>
      <c r="LUA34" s="26"/>
      <c r="LUC34" s="26"/>
      <c r="LUE34" s="26"/>
      <c r="LUG34" s="26"/>
      <c r="LUI34" s="26"/>
      <c r="LUK34" s="26"/>
      <c r="LUM34" s="26"/>
      <c r="LUO34" s="26"/>
      <c r="LUQ34" s="26"/>
      <c r="LUS34" s="26"/>
      <c r="LUU34" s="26"/>
      <c r="LUW34" s="26"/>
      <c r="LUY34" s="26"/>
      <c r="LVA34" s="26"/>
      <c r="LVC34" s="26"/>
      <c r="LVE34" s="26"/>
      <c r="LVG34" s="26"/>
      <c r="LVI34" s="26"/>
      <c r="LVK34" s="26"/>
      <c r="LVM34" s="26"/>
      <c r="LVO34" s="26"/>
      <c r="LVQ34" s="26"/>
      <c r="LVS34" s="26"/>
      <c r="LVU34" s="26"/>
      <c r="LVW34" s="26"/>
      <c r="LVY34" s="26"/>
      <c r="LWA34" s="26"/>
      <c r="LWC34" s="26"/>
      <c r="LWE34" s="26"/>
      <c r="LWG34" s="26"/>
      <c r="LWI34" s="26"/>
      <c r="LWK34" s="26"/>
      <c r="LWM34" s="26"/>
      <c r="LWO34" s="26"/>
      <c r="LWQ34" s="26"/>
      <c r="LWS34" s="26"/>
      <c r="LWU34" s="26"/>
      <c r="LWW34" s="26"/>
      <c r="LWY34" s="26"/>
      <c r="LXA34" s="26"/>
      <c r="LXC34" s="26"/>
      <c r="LXE34" s="26"/>
      <c r="LXG34" s="26"/>
      <c r="LXI34" s="26"/>
      <c r="LXK34" s="26"/>
      <c r="LXM34" s="26"/>
      <c r="LXO34" s="26"/>
      <c r="LXQ34" s="26"/>
      <c r="LXS34" s="26"/>
      <c r="LXU34" s="26"/>
      <c r="LXW34" s="26"/>
      <c r="LXY34" s="26"/>
      <c r="LYA34" s="26"/>
      <c r="LYC34" s="26"/>
      <c r="LYE34" s="26"/>
      <c r="LYG34" s="26"/>
      <c r="LYI34" s="26"/>
      <c r="LYK34" s="26"/>
      <c r="LYM34" s="26"/>
      <c r="LYO34" s="26"/>
      <c r="LYQ34" s="26"/>
      <c r="LYS34" s="26"/>
      <c r="LYU34" s="26"/>
      <c r="LYW34" s="26"/>
      <c r="LYY34" s="26"/>
      <c r="LZA34" s="26"/>
      <c r="LZC34" s="26"/>
      <c r="LZE34" s="26"/>
      <c r="LZG34" s="26"/>
      <c r="LZI34" s="26"/>
      <c r="LZK34" s="26"/>
      <c r="LZM34" s="26"/>
      <c r="LZO34" s="26"/>
      <c r="LZQ34" s="26"/>
      <c r="LZS34" s="26"/>
      <c r="LZU34" s="26"/>
      <c r="LZW34" s="26"/>
      <c r="LZY34" s="26"/>
      <c r="MAA34" s="26"/>
      <c r="MAC34" s="26"/>
      <c r="MAE34" s="26"/>
      <c r="MAG34" s="26"/>
      <c r="MAI34" s="26"/>
      <c r="MAK34" s="26"/>
      <c r="MAM34" s="26"/>
      <c r="MAO34" s="26"/>
      <c r="MAQ34" s="26"/>
      <c r="MAS34" s="26"/>
      <c r="MAU34" s="26"/>
      <c r="MAW34" s="26"/>
      <c r="MAY34" s="26"/>
      <c r="MBA34" s="26"/>
      <c r="MBC34" s="26"/>
      <c r="MBE34" s="26"/>
      <c r="MBG34" s="26"/>
      <c r="MBI34" s="26"/>
      <c r="MBK34" s="26"/>
      <c r="MBM34" s="26"/>
      <c r="MBO34" s="26"/>
      <c r="MBQ34" s="26"/>
      <c r="MBS34" s="26"/>
      <c r="MBU34" s="26"/>
      <c r="MBW34" s="26"/>
      <c r="MBY34" s="26"/>
      <c r="MCA34" s="26"/>
      <c r="MCC34" s="26"/>
      <c r="MCE34" s="26"/>
      <c r="MCG34" s="26"/>
      <c r="MCI34" s="26"/>
      <c r="MCK34" s="26"/>
      <c r="MCM34" s="26"/>
      <c r="MCO34" s="26"/>
      <c r="MCQ34" s="26"/>
      <c r="MCS34" s="26"/>
      <c r="MCU34" s="26"/>
      <c r="MCW34" s="26"/>
      <c r="MCY34" s="26"/>
      <c r="MDA34" s="26"/>
      <c r="MDC34" s="26"/>
      <c r="MDE34" s="26"/>
      <c r="MDG34" s="26"/>
      <c r="MDI34" s="26"/>
      <c r="MDK34" s="26"/>
      <c r="MDM34" s="26"/>
      <c r="MDO34" s="26"/>
      <c r="MDQ34" s="26"/>
      <c r="MDS34" s="26"/>
      <c r="MDU34" s="26"/>
      <c r="MDW34" s="26"/>
      <c r="MDY34" s="26"/>
      <c r="MEA34" s="26"/>
      <c r="MEC34" s="26"/>
      <c r="MEE34" s="26"/>
      <c r="MEG34" s="26"/>
      <c r="MEI34" s="26"/>
      <c r="MEK34" s="26"/>
      <c r="MEM34" s="26"/>
      <c r="MEO34" s="26"/>
      <c r="MEQ34" s="26"/>
      <c r="MES34" s="26"/>
      <c r="MEU34" s="26"/>
      <c r="MEW34" s="26"/>
      <c r="MEY34" s="26"/>
      <c r="MFA34" s="26"/>
      <c r="MFC34" s="26"/>
      <c r="MFE34" s="26"/>
      <c r="MFG34" s="26"/>
      <c r="MFI34" s="26"/>
      <c r="MFK34" s="26"/>
      <c r="MFM34" s="26"/>
      <c r="MFO34" s="26"/>
      <c r="MFQ34" s="26"/>
      <c r="MFS34" s="26"/>
      <c r="MFU34" s="26"/>
      <c r="MFW34" s="26"/>
      <c r="MFY34" s="26"/>
      <c r="MGA34" s="26"/>
      <c r="MGC34" s="26"/>
      <c r="MGE34" s="26"/>
      <c r="MGG34" s="26"/>
      <c r="MGI34" s="26"/>
      <c r="MGK34" s="26"/>
      <c r="MGM34" s="26"/>
      <c r="MGO34" s="26"/>
      <c r="MGQ34" s="26"/>
      <c r="MGS34" s="26"/>
      <c r="MGU34" s="26"/>
      <c r="MGW34" s="26"/>
      <c r="MGY34" s="26"/>
      <c r="MHA34" s="26"/>
      <c r="MHC34" s="26"/>
      <c r="MHE34" s="26"/>
      <c r="MHG34" s="26"/>
      <c r="MHI34" s="26"/>
      <c r="MHK34" s="26"/>
      <c r="MHM34" s="26"/>
      <c r="MHO34" s="26"/>
      <c r="MHQ34" s="26"/>
      <c r="MHS34" s="26"/>
      <c r="MHU34" s="26"/>
      <c r="MHW34" s="26"/>
      <c r="MHY34" s="26"/>
      <c r="MIA34" s="26"/>
      <c r="MIC34" s="26"/>
      <c r="MIE34" s="26"/>
      <c r="MIG34" s="26"/>
      <c r="MII34" s="26"/>
      <c r="MIK34" s="26"/>
      <c r="MIM34" s="26"/>
      <c r="MIO34" s="26"/>
      <c r="MIQ34" s="26"/>
      <c r="MIS34" s="26"/>
      <c r="MIU34" s="26"/>
      <c r="MIW34" s="26"/>
      <c r="MIY34" s="26"/>
      <c r="MJA34" s="26"/>
      <c r="MJC34" s="26"/>
      <c r="MJE34" s="26"/>
      <c r="MJG34" s="26"/>
      <c r="MJI34" s="26"/>
      <c r="MJK34" s="26"/>
      <c r="MJM34" s="26"/>
      <c r="MJO34" s="26"/>
      <c r="MJQ34" s="26"/>
      <c r="MJS34" s="26"/>
      <c r="MJU34" s="26"/>
      <c r="MJW34" s="26"/>
      <c r="MJY34" s="26"/>
      <c r="MKA34" s="26"/>
      <c r="MKC34" s="26"/>
      <c r="MKE34" s="26"/>
      <c r="MKG34" s="26"/>
      <c r="MKI34" s="26"/>
      <c r="MKK34" s="26"/>
      <c r="MKM34" s="26"/>
      <c r="MKO34" s="26"/>
      <c r="MKQ34" s="26"/>
      <c r="MKS34" s="26"/>
      <c r="MKU34" s="26"/>
      <c r="MKW34" s="26"/>
      <c r="MKY34" s="26"/>
      <c r="MLA34" s="26"/>
      <c r="MLC34" s="26"/>
      <c r="MLE34" s="26"/>
      <c r="MLG34" s="26"/>
      <c r="MLI34" s="26"/>
      <c r="MLK34" s="26"/>
      <c r="MLM34" s="26"/>
      <c r="MLO34" s="26"/>
      <c r="MLQ34" s="26"/>
      <c r="MLS34" s="26"/>
      <c r="MLU34" s="26"/>
      <c r="MLW34" s="26"/>
      <c r="MLY34" s="26"/>
      <c r="MMA34" s="26"/>
      <c r="MMC34" s="26"/>
      <c r="MME34" s="26"/>
      <c r="MMG34" s="26"/>
      <c r="MMI34" s="26"/>
      <c r="MMK34" s="26"/>
      <c r="MMM34" s="26"/>
      <c r="MMO34" s="26"/>
      <c r="MMQ34" s="26"/>
      <c r="MMS34" s="26"/>
      <c r="MMU34" s="26"/>
      <c r="MMW34" s="26"/>
      <c r="MMY34" s="26"/>
      <c r="MNA34" s="26"/>
      <c r="MNC34" s="26"/>
      <c r="MNE34" s="26"/>
      <c r="MNG34" s="26"/>
      <c r="MNI34" s="26"/>
      <c r="MNK34" s="26"/>
      <c r="MNM34" s="26"/>
      <c r="MNO34" s="26"/>
      <c r="MNQ34" s="26"/>
      <c r="MNS34" s="26"/>
      <c r="MNU34" s="26"/>
      <c r="MNW34" s="26"/>
      <c r="MNY34" s="26"/>
      <c r="MOA34" s="26"/>
      <c r="MOC34" s="26"/>
      <c r="MOE34" s="26"/>
      <c r="MOG34" s="26"/>
      <c r="MOI34" s="26"/>
      <c r="MOK34" s="26"/>
      <c r="MOM34" s="26"/>
      <c r="MOO34" s="26"/>
      <c r="MOQ34" s="26"/>
      <c r="MOS34" s="26"/>
      <c r="MOU34" s="26"/>
      <c r="MOW34" s="26"/>
      <c r="MOY34" s="26"/>
      <c r="MPA34" s="26"/>
      <c r="MPC34" s="26"/>
      <c r="MPE34" s="26"/>
      <c r="MPG34" s="26"/>
      <c r="MPI34" s="26"/>
      <c r="MPK34" s="26"/>
      <c r="MPM34" s="26"/>
      <c r="MPO34" s="26"/>
      <c r="MPQ34" s="26"/>
      <c r="MPS34" s="26"/>
      <c r="MPU34" s="26"/>
      <c r="MPW34" s="26"/>
      <c r="MPY34" s="26"/>
      <c r="MQA34" s="26"/>
      <c r="MQC34" s="26"/>
      <c r="MQE34" s="26"/>
      <c r="MQG34" s="26"/>
      <c r="MQI34" s="26"/>
      <c r="MQK34" s="26"/>
      <c r="MQM34" s="26"/>
      <c r="MQO34" s="26"/>
      <c r="MQQ34" s="26"/>
      <c r="MQS34" s="26"/>
      <c r="MQU34" s="26"/>
      <c r="MQW34" s="26"/>
      <c r="MQY34" s="26"/>
      <c r="MRA34" s="26"/>
      <c r="MRC34" s="26"/>
      <c r="MRE34" s="26"/>
      <c r="MRG34" s="26"/>
      <c r="MRI34" s="26"/>
      <c r="MRK34" s="26"/>
      <c r="MRM34" s="26"/>
      <c r="MRO34" s="26"/>
      <c r="MRQ34" s="26"/>
      <c r="MRS34" s="26"/>
      <c r="MRU34" s="26"/>
      <c r="MRW34" s="26"/>
      <c r="MRY34" s="26"/>
      <c r="MSA34" s="26"/>
      <c r="MSC34" s="26"/>
      <c r="MSE34" s="26"/>
      <c r="MSG34" s="26"/>
      <c r="MSI34" s="26"/>
      <c r="MSK34" s="26"/>
      <c r="MSM34" s="26"/>
      <c r="MSO34" s="26"/>
      <c r="MSQ34" s="26"/>
      <c r="MSS34" s="26"/>
      <c r="MSU34" s="26"/>
      <c r="MSW34" s="26"/>
      <c r="MSY34" s="26"/>
      <c r="MTA34" s="26"/>
      <c r="MTC34" s="26"/>
      <c r="MTE34" s="26"/>
      <c r="MTG34" s="26"/>
      <c r="MTI34" s="26"/>
      <c r="MTK34" s="26"/>
      <c r="MTM34" s="26"/>
      <c r="MTO34" s="26"/>
      <c r="MTQ34" s="26"/>
      <c r="MTS34" s="26"/>
      <c r="MTU34" s="26"/>
      <c r="MTW34" s="26"/>
      <c r="MTY34" s="26"/>
      <c r="MUA34" s="26"/>
      <c r="MUC34" s="26"/>
      <c r="MUE34" s="26"/>
      <c r="MUG34" s="26"/>
      <c r="MUI34" s="26"/>
      <c r="MUK34" s="26"/>
      <c r="MUM34" s="26"/>
      <c r="MUO34" s="26"/>
      <c r="MUQ34" s="26"/>
      <c r="MUS34" s="26"/>
      <c r="MUU34" s="26"/>
      <c r="MUW34" s="26"/>
      <c r="MUY34" s="26"/>
      <c r="MVA34" s="26"/>
      <c r="MVC34" s="26"/>
      <c r="MVE34" s="26"/>
      <c r="MVG34" s="26"/>
      <c r="MVI34" s="26"/>
      <c r="MVK34" s="26"/>
      <c r="MVM34" s="26"/>
      <c r="MVO34" s="26"/>
      <c r="MVQ34" s="26"/>
      <c r="MVS34" s="26"/>
      <c r="MVU34" s="26"/>
      <c r="MVW34" s="26"/>
      <c r="MVY34" s="26"/>
      <c r="MWA34" s="26"/>
      <c r="MWC34" s="26"/>
      <c r="MWE34" s="26"/>
      <c r="MWG34" s="26"/>
      <c r="MWI34" s="26"/>
      <c r="MWK34" s="26"/>
      <c r="MWM34" s="26"/>
      <c r="MWO34" s="26"/>
      <c r="MWQ34" s="26"/>
      <c r="MWS34" s="26"/>
      <c r="MWU34" s="26"/>
      <c r="MWW34" s="26"/>
      <c r="MWY34" s="26"/>
      <c r="MXA34" s="26"/>
      <c r="MXC34" s="26"/>
      <c r="MXE34" s="26"/>
      <c r="MXG34" s="26"/>
      <c r="MXI34" s="26"/>
      <c r="MXK34" s="26"/>
      <c r="MXM34" s="26"/>
      <c r="MXO34" s="26"/>
      <c r="MXQ34" s="26"/>
      <c r="MXS34" s="26"/>
      <c r="MXU34" s="26"/>
      <c r="MXW34" s="26"/>
      <c r="MXY34" s="26"/>
      <c r="MYA34" s="26"/>
      <c r="MYC34" s="26"/>
      <c r="MYE34" s="26"/>
      <c r="MYG34" s="26"/>
      <c r="MYI34" s="26"/>
      <c r="MYK34" s="26"/>
      <c r="MYM34" s="26"/>
      <c r="MYO34" s="26"/>
      <c r="MYQ34" s="26"/>
      <c r="MYS34" s="26"/>
      <c r="MYU34" s="26"/>
      <c r="MYW34" s="26"/>
      <c r="MYY34" s="26"/>
      <c r="MZA34" s="26"/>
      <c r="MZC34" s="26"/>
      <c r="MZE34" s="26"/>
      <c r="MZG34" s="26"/>
      <c r="MZI34" s="26"/>
      <c r="MZK34" s="26"/>
      <c r="MZM34" s="26"/>
      <c r="MZO34" s="26"/>
      <c r="MZQ34" s="26"/>
      <c r="MZS34" s="26"/>
      <c r="MZU34" s="26"/>
      <c r="MZW34" s="26"/>
      <c r="MZY34" s="26"/>
      <c r="NAA34" s="26"/>
      <c r="NAC34" s="26"/>
      <c r="NAE34" s="26"/>
      <c r="NAG34" s="26"/>
      <c r="NAI34" s="26"/>
      <c r="NAK34" s="26"/>
      <c r="NAM34" s="26"/>
      <c r="NAO34" s="26"/>
      <c r="NAQ34" s="26"/>
      <c r="NAS34" s="26"/>
      <c r="NAU34" s="26"/>
      <c r="NAW34" s="26"/>
      <c r="NAY34" s="26"/>
      <c r="NBA34" s="26"/>
      <c r="NBC34" s="26"/>
      <c r="NBE34" s="26"/>
      <c r="NBG34" s="26"/>
      <c r="NBI34" s="26"/>
      <c r="NBK34" s="26"/>
      <c r="NBM34" s="26"/>
      <c r="NBO34" s="26"/>
      <c r="NBQ34" s="26"/>
      <c r="NBS34" s="26"/>
      <c r="NBU34" s="26"/>
      <c r="NBW34" s="26"/>
      <c r="NBY34" s="26"/>
      <c r="NCA34" s="26"/>
      <c r="NCC34" s="26"/>
      <c r="NCE34" s="26"/>
      <c r="NCG34" s="26"/>
      <c r="NCI34" s="26"/>
      <c r="NCK34" s="26"/>
      <c r="NCM34" s="26"/>
      <c r="NCO34" s="26"/>
      <c r="NCQ34" s="26"/>
      <c r="NCS34" s="26"/>
      <c r="NCU34" s="26"/>
      <c r="NCW34" s="26"/>
      <c r="NCY34" s="26"/>
      <c r="NDA34" s="26"/>
      <c r="NDC34" s="26"/>
      <c r="NDE34" s="26"/>
      <c r="NDG34" s="26"/>
      <c r="NDI34" s="26"/>
      <c r="NDK34" s="26"/>
      <c r="NDM34" s="26"/>
      <c r="NDO34" s="26"/>
      <c r="NDQ34" s="26"/>
      <c r="NDS34" s="26"/>
      <c r="NDU34" s="26"/>
      <c r="NDW34" s="26"/>
      <c r="NDY34" s="26"/>
      <c r="NEA34" s="26"/>
      <c r="NEC34" s="26"/>
      <c r="NEE34" s="26"/>
      <c r="NEG34" s="26"/>
      <c r="NEI34" s="26"/>
      <c r="NEK34" s="26"/>
      <c r="NEM34" s="26"/>
      <c r="NEO34" s="26"/>
      <c r="NEQ34" s="26"/>
      <c r="NES34" s="26"/>
      <c r="NEU34" s="26"/>
      <c r="NEW34" s="26"/>
      <c r="NEY34" s="26"/>
      <c r="NFA34" s="26"/>
      <c r="NFC34" s="26"/>
      <c r="NFE34" s="26"/>
      <c r="NFG34" s="26"/>
      <c r="NFI34" s="26"/>
      <c r="NFK34" s="26"/>
      <c r="NFM34" s="26"/>
      <c r="NFO34" s="26"/>
      <c r="NFQ34" s="26"/>
      <c r="NFS34" s="26"/>
      <c r="NFU34" s="26"/>
      <c r="NFW34" s="26"/>
      <c r="NFY34" s="26"/>
      <c r="NGA34" s="26"/>
      <c r="NGC34" s="26"/>
      <c r="NGE34" s="26"/>
      <c r="NGG34" s="26"/>
      <c r="NGI34" s="26"/>
      <c r="NGK34" s="26"/>
      <c r="NGM34" s="26"/>
      <c r="NGO34" s="26"/>
      <c r="NGQ34" s="26"/>
      <c r="NGS34" s="26"/>
      <c r="NGU34" s="26"/>
      <c r="NGW34" s="26"/>
      <c r="NGY34" s="26"/>
      <c r="NHA34" s="26"/>
      <c r="NHC34" s="26"/>
      <c r="NHE34" s="26"/>
      <c r="NHG34" s="26"/>
      <c r="NHI34" s="26"/>
      <c r="NHK34" s="26"/>
      <c r="NHM34" s="26"/>
      <c r="NHO34" s="26"/>
      <c r="NHQ34" s="26"/>
      <c r="NHS34" s="26"/>
      <c r="NHU34" s="26"/>
      <c r="NHW34" s="26"/>
      <c r="NHY34" s="26"/>
      <c r="NIA34" s="26"/>
      <c r="NIC34" s="26"/>
      <c r="NIE34" s="26"/>
      <c r="NIG34" s="26"/>
      <c r="NII34" s="26"/>
      <c r="NIK34" s="26"/>
      <c r="NIM34" s="26"/>
      <c r="NIO34" s="26"/>
      <c r="NIQ34" s="26"/>
      <c r="NIS34" s="26"/>
      <c r="NIU34" s="26"/>
      <c r="NIW34" s="26"/>
      <c r="NIY34" s="26"/>
      <c r="NJA34" s="26"/>
      <c r="NJC34" s="26"/>
      <c r="NJE34" s="26"/>
      <c r="NJG34" s="26"/>
      <c r="NJI34" s="26"/>
      <c r="NJK34" s="26"/>
      <c r="NJM34" s="26"/>
      <c r="NJO34" s="26"/>
      <c r="NJQ34" s="26"/>
      <c r="NJS34" s="26"/>
      <c r="NJU34" s="26"/>
      <c r="NJW34" s="26"/>
      <c r="NJY34" s="26"/>
      <c r="NKA34" s="26"/>
      <c r="NKC34" s="26"/>
      <c r="NKE34" s="26"/>
      <c r="NKG34" s="26"/>
      <c r="NKI34" s="26"/>
      <c r="NKK34" s="26"/>
      <c r="NKM34" s="26"/>
      <c r="NKO34" s="26"/>
      <c r="NKQ34" s="26"/>
      <c r="NKS34" s="26"/>
      <c r="NKU34" s="26"/>
      <c r="NKW34" s="26"/>
      <c r="NKY34" s="26"/>
      <c r="NLA34" s="26"/>
      <c r="NLC34" s="26"/>
      <c r="NLE34" s="26"/>
      <c r="NLG34" s="26"/>
      <c r="NLI34" s="26"/>
      <c r="NLK34" s="26"/>
      <c r="NLM34" s="26"/>
      <c r="NLO34" s="26"/>
      <c r="NLQ34" s="26"/>
      <c r="NLS34" s="26"/>
      <c r="NLU34" s="26"/>
      <c r="NLW34" s="26"/>
      <c r="NLY34" s="26"/>
      <c r="NMA34" s="26"/>
      <c r="NMC34" s="26"/>
      <c r="NME34" s="26"/>
      <c r="NMG34" s="26"/>
      <c r="NMI34" s="26"/>
      <c r="NMK34" s="26"/>
      <c r="NMM34" s="26"/>
      <c r="NMO34" s="26"/>
      <c r="NMQ34" s="26"/>
      <c r="NMS34" s="26"/>
      <c r="NMU34" s="26"/>
      <c r="NMW34" s="26"/>
      <c r="NMY34" s="26"/>
      <c r="NNA34" s="26"/>
      <c r="NNC34" s="26"/>
      <c r="NNE34" s="26"/>
      <c r="NNG34" s="26"/>
      <c r="NNI34" s="26"/>
      <c r="NNK34" s="26"/>
      <c r="NNM34" s="26"/>
      <c r="NNO34" s="26"/>
      <c r="NNQ34" s="26"/>
      <c r="NNS34" s="26"/>
      <c r="NNU34" s="26"/>
      <c r="NNW34" s="26"/>
      <c r="NNY34" s="26"/>
      <c r="NOA34" s="26"/>
      <c r="NOC34" s="26"/>
      <c r="NOE34" s="26"/>
      <c r="NOG34" s="26"/>
      <c r="NOI34" s="26"/>
      <c r="NOK34" s="26"/>
      <c r="NOM34" s="26"/>
      <c r="NOO34" s="26"/>
      <c r="NOQ34" s="26"/>
      <c r="NOS34" s="26"/>
      <c r="NOU34" s="26"/>
      <c r="NOW34" s="26"/>
      <c r="NOY34" s="26"/>
      <c r="NPA34" s="26"/>
      <c r="NPC34" s="26"/>
      <c r="NPE34" s="26"/>
      <c r="NPG34" s="26"/>
      <c r="NPI34" s="26"/>
      <c r="NPK34" s="26"/>
      <c r="NPM34" s="26"/>
      <c r="NPO34" s="26"/>
      <c r="NPQ34" s="26"/>
      <c r="NPS34" s="26"/>
      <c r="NPU34" s="26"/>
      <c r="NPW34" s="26"/>
      <c r="NPY34" s="26"/>
      <c r="NQA34" s="26"/>
      <c r="NQC34" s="26"/>
      <c r="NQE34" s="26"/>
      <c r="NQG34" s="26"/>
      <c r="NQI34" s="26"/>
      <c r="NQK34" s="26"/>
      <c r="NQM34" s="26"/>
      <c r="NQO34" s="26"/>
      <c r="NQQ34" s="26"/>
      <c r="NQS34" s="26"/>
      <c r="NQU34" s="26"/>
      <c r="NQW34" s="26"/>
      <c r="NQY34" s="26"/>
      <c r="NRA34" s="26"/>
      <c r="NRC34" s="26"/>
      <c r="NRE34" s="26"/>
      <c r="NRG34" s="26"/>
      <c r="NRI34" s="26"/>
      <c r="NRK34" s="26"/>
      <c r="NRM34" s="26"/>
      <c r="NRO34" s="26"/>
      <c r="NRQ34" s="26"/>
      <c r="NRS34" s="26"/>
      <c r="NRU34" s="26"/>
      <c r="NRW34" s="26"/>
      <c r="NRY34" s="26"/>
      <c r="NSA34" s="26"/>
      <c r="NSC34" s="26"/>
      <c r="NSE34" s="26"/>
      <c r="NSG34" s="26"/>
      <c r="NSI34" s="26"/>
      <c r="NSK34" s="26"/>
      <c r="NSM34" s="26"/>
      <c r="NSO34" s="26"/>
      <c r="NSQ34" s="26"/>
      <c r="NSS34" s="26"/>
      <c r="NSU34" s="26"/>
      <c r="NSW34" s="26"/>
      <c r="NSY34" s="26"/>
      <c r="NTA34" s="26"/>
      <c r="NTC34" s="26"/>
      <c r="NTE34" s="26"/>
      <c r="NTG34" s="26"/>
      <c r="NTI34" s="26"/>
      <c r="NTK34" s="26"/>
      <c r="NTM34" s="26"/>
      <c r="NTO34" s="26"/>
      <c r="NTQ34" s="26"/>
      <c r="NTS34" s="26"/>
      <c r="NTU34" s="26"/>
      <c r="NTW34" s="26"/>
      <c r="NTY34" s="26"/>
      <c r="NUA34" s="26"/>
      <c r="NUC34" s="26"/>
      <c r="NUE34" s="26"/>
      <c r="NUG34" s="26"/>
      <c r="NUI34" s="26"/>
      <c r="NUK34" s="26"/>
      <c r="NUM34" s="26"/>
      <c r="NUO34" s="26"/>
      <c r="NUQ34" s="26"/>
      <c r="NUS34" s="26"/>
      <c r="NUU34" s="26"/>
      <c r="NUW34" s="26"/>
      <c r="NUY34" s="26"/>
      <c r="NVA34" s="26"/>
      <c r="NVC34" s="26"/>
      <c r="NVE34" s="26"/>
      <c r="NVG34" s="26"/>
      <c r="NVI34" s="26"/>
      <c r="NVK34" s="26"/>
      <c r="NVM34" s="26"/>
      <c r="NVO34" s="26"/>
      <c r="NVQ34" s="26"/>
      <c r="NVS34" s="26"/>
      <c r="NVU34" s="26"/>
      <c r="NVW34" s="26"/>
      <c r="NVY34" s="26"/>
      <c r="NWA34" s="26"/>
      <c r="NWC34" s="26"/>
      <c r="NWE34" s="26"/>
      <c r="NWG34" s="26"/>
      <c r="NWI34" s="26"/>
      <c r="NWK34" s="26"/>
      <c r="NWM34" s="26"/>
      <c r="NWO34" s="26"/>
      <c r="NWQ34" s="26"/>
      <c r="NWS34" s="26"/>
      <c r="NWU34" s="26"/>
      <c r="NWW34" s="26"/>
      <c r="NWY34" s="26"/>
      <c r="NXA34" s="26"/>
      <c r="NXC34" s="26"/>
      <c r="NXE34" s="26"/>
      <c r="NXG34" s="26"/>
      <c r="NXI34" s="26"/>
      <c r="NXK34" s="26"/>
      <c r="NXM34" s="26"/>
      <c r="NXO34" s="26"/>
      <c r="NXQ34" s="26"/>
      <c r="NXS34" s="26"/>
      <c r="NXU34" s="26"/>
      <c r="NXW34" s="26"/>
      <c r="NXY34" s="26"/>
      <c r="NYA34" s="26"/>
      <c r="NYC34" s="26"/>
      <c r="NYE34" s="26"/>
      <c r="NYG34" s="26"/>
      <c r="NYI34" s="26"/>
      <c r="NYK34" s="26"/>
      <c r="NYM34" s="26"/>
      <c r="NYO34" s="26"/>
      <c r="NYQ34" s="26"/>
      <c r="NYS34" s="26"/>
      <c r="NYU34" s="26"/>
      <c r="NYW34" s="26"/>
      <c r="NYY34" s="26"/>
      <c r="NZA34" s="26"/>
      <c r="NZC34" s="26"/>
      <c r="NZE34" s="26"/>
      <c r="NZG34" s="26"/>
      <c r="NZI34" s="26"/>
      <c r="NZK34" s="26"/>
      <c r="NZM34" s="26"/>
      <c r="NZO34" s="26"/>
      <c r="NZQ34" s="26"/>
      <c r="NZS34" s="26"/>
      <c r="NZU34" s="26"/>
      <c r="NZW34" s="26"/>
      <c r="NZY34" s="26"/>
      <c r="OAA34" s="26"/>
      <c r="OAC34" s="26"/>
      <c r="OAE34" s="26"/>
      <c r="OAG34" s="26"/>
      <c r="OAI34" s="26"/>
      <c r="OAK34" s="26"/>
      <c r="OAM34" s="26"/>
      <c r="OAO34" s="26"/>
      <c r="OAQ34" s="26"/>
      <c r="OAS34" s="26"/>
      <c r="OAU34" s="26"/>
      <c r="OAW34" s="26"/>
      <c r="OAY34" s="26"/>
      <c r="OBA34" s="26"/>
      <c r="OBC34" s="26"/>
      <c r="OBE34" s="26"/>
      <c r="OBG34" s="26"/>
      <c r="OBI34" s="26"/>
      <c r="OBK34" s="26"/>
      <c r="OBM34" s="26"/>
      <c r="OBO34" s="26"/>
      <c r="OBQ34" s="26"/>
      <c r="OBS34" s="26"/>
      <c r="OBU34" s="26"/>
      <c r="OBW34" s="26"/>
      <c r="OBY34" s="26"/>
      <c r="OCA34" s="26"/>
      <c r="OCC34" s="26"/>
      <c r="OCE34" s="26"/>
      <c r="OCG34" s="26"/>
      <c r="OCI34" s="26"/>
      <c r="OCK34" s="26"/>
      <c r="OCM34" s="26"/>
      <c r="OCO34" s="26"/>
      <c r="OCQ34" s="26"/>
      <c r="OCS34" s="26"/>
      <c r="OCU34" s="26"/>
      <c r="OCW34" s="26"/>
      <c r="OCY34" s="26"/>
      <c r="ODA34" s="26"/>
      <c r="ODC34" s="26"/>
      <c r="ODE34" s="26"/>
      <c r="ODG34" s="26"/>
      <c r="ODI34" s="26"/>
      <c r="ODK34" s="26"/>
      <c r="ODM34" s="26"/>
      <c r="ODO34" s="26"/>
      <c r="ODQ34" s="26"/>
      <c r="ODS34" s="26"/>
      <c r="ODU34" s="26"/>
      <c r="ODW34" s="26"/>
      <c r="ODY34" s="26"/>
      <c r="OEA34" s="26"/>
      <c r="OEC34" s="26"/>
      <c r="OEE34" s="26"/>
      <c r="OEG34" s="26"/>
      <c r="OEI34" s="26"/>
      <c r="OEK34" s="26"/>
      <c r="OEM34" s="26"/>
      <c r="OEO34" s="26"/>
      <c r="OEQ34" s="26"/>
      <c r="OES34" s="26"/>
      <c r="OEU34" s="26"/>
      <c r="OEW34" s="26"/>
      <c r="OEY34" s="26"/>
      <c r="OFA34" s="26"/>
      <c r="OFC34" s="26"/>
      <c r="OFE34" s="26"/>
      <c r="OFG34" s="26"/>
      <c r="OFI34" s="26"/>
      <c r="OFK34" s="26"/>
      <c r="OFM34" s="26"/>
      <c r="OFO34" s="26"/>
      <c r="OFQ34" s="26"/>
      <c r="OFS34" s="26"/>
      <c r="OFU34" s="26"/>
      <c r="OFW34" s="26"/>
      <c r="OFY34" s="26"/>
      <c r="OGA34" s="26"/>
      <c r="OGC34" s="26"/>
      <c r="OGE34" s="26"/>
      <c r="OGG34" s="26"/>
      <c r="OGI34" s="26"/>
      <c r="OGK34" s="26"/>
      <c r="OGM34" s="26"/>
      <c r="OGO34" s="26"/>
      <c r="OGQ34" s="26"/>
      <c r="OGS34" s="26"/>
      <c r="OGU34" s="26"/>
      <c r="OGW34" s="26"/>
      <c r="OGY34" s="26"/>
      <c r="OHA34" s="26"/>
      <c r="OHC34" s="26"/>
      <c r="OHE34" s="26"/>
      <c r="OHG34" s="26"/>
      <c r="OHI34" s="26"/>
      <c r="OHK34" s="26"/>
      <c r="OHM34" s="26"/>
      <c r="OHO34" s="26"/>
      <c r="OHQ34" s="26"/>
      <c r="OHS34" s="26"/>
      <c r="OHU34" s="26"/>
      <c r="OHW34" s="26"/>
      <c r="OHY34" s="26"/>
      <c r="OIA34" s="26"/>
      <c r="OIC34" s="26"/>
      <c r="OIE34" s="26"/>
      <c r="OIG34" s="26"/>
      <c r="OII34" s="26"/>
      <c r="OIK34" s="26"/>
      <c r="OIM34" s="26"/>
      <c r="OIO34" s="26"/>
      <c r="OIQ34" s="26"/>
      <c r="OIS34" s="26"/>
      <c r="OIU34" s="26"/>
      <c r="OIW34" s="26"/>
      <c r="OIY34" s="26"/>
      <c r="OJA34" s="26"/>
      <c r="OJC34" s="26"/>
      <c r="OJE34" s="26"/>
      <c r="OJG34" s="26"/>
      <c r="OJI34" s="26"/>
      <c r="OJK34" s="26"/>
      <c r="OJM34" s="26"/>
      <c r="OJO34" s="26"/>
      <c r="OJQ34" s="26"/>
      <c r="OJS34" s="26"/>
      <c r="OJU34" s="26"/>
      <c r="OJW34" s="26"/>
      <c r="OJY34" s="26"/>
      <c r="OKA34" s="26"/>
      <c r="OKC34" s="26"/>
      <c r="OKE34" s="26"/>
      <c r="OKG34" s="26"/>
      <c r="OKI34" s="26"/>
      <c r="OKK34" s="26"/>
      <c r="OKM34" s="26"/>
      <c r="OKO34" s="26"/>
      <c r="OKQ34" s="26"/>
      <c r="OKS34" s="26"/>
      <c r="OKU34" s="26"/>
      <c r="OKW34" s="26"/>
      <c r="OKY34" s="26"/>
      <c r="OLA34" s="26"/>
      <c r="OLC34" s="26"/>
      <c r="OLE34" s="26"/>
      <c r="OLG34" s="26"/>
      <c r="OLI34" s="26"/>
      <c r="OLK34" s="26"/>
      <c r="OLM34" s="26"/>
      <c r="OLO34" s="26"/>
      <c r="OLQ34" s="26"/>
      <c r="OLS34" s="26"/>
      <c r="OLU34" s="26"/>
      <c r="OLW34" s="26"/>
      <c r="OLY34" s="26"/>
      <c r="OMA34" s="26"/>
      <c r="OMC34" s="26"/>
      <c r="OME34" s="26"/>
      <c r="OMG34" s="26"/>
      <c r="OMI34" s="26"/>
      <c r="OMK34" s="26"/>
      <c r="OMM34" s="26"/>
      <c r="OMO34" s="26"/>
      <c r="OMQ34" s="26"/>
      <c r="OMS34" s="26"/>
      <c r="OMU34" s="26"/>
      <c r="OMW34" s="26"/>
      <c r="OMY34" s="26"/>
      <c r="ONA34" s="26"/>
      <c r="ONC34" s="26"/>
      <c r="ONE34" s="26"/>
      <c r="ONG34" s="26"/>
      <c r="ONI34" s="26"/>
      <c r="ONK34" s="26"/>
      <c r="ONM34" s="26"/>
      <c r="ONO34" s="26"/>
      <c r="ONQ34" s="26"/>
      <c r="ONS34" s="26"/>
      <c r="ONU34" s="26"/>
      <c r="ONW34" s="26"/>
      <c r="ONY34" s="26"/>
      <c r="OOA34" s="26"/>
      <c r="OOC34" s="26"/>
      <c r="OOE34" s="26"/>
      <c r="OOG34" s="26"/>
      <c r="OOI34" s="26"/>
      <c r="OOK34" s="26"/>
      <c r="OOM34" s="26"/>
      <c r="OOO34" s="26"/>
      <c r="OOQ34" s="26"/>
      <c r="OOS34" s="26"/>
      <c r="OOU34" s="26"/>
      <c r="OOW34" s="26"/>
      <c r="OOY34" s="26"/>
      <c r="OPA34" s="26"/>
      <c r="OPC34" s="26"/>
      <c r="OPE34" s="26"/>
      <c r="OPG34" s="26"/>
      <c r="OPI34" s="26"/>
      <c r="OPK34" s="26"/>
      <c r="OPM34" s="26"/>
      <c r="OPO34" s="26"/>
      <c r="OPQ34" s="26"/>
      <c r="OPS34" s="26"/>
      <c r="OPU34" s="26"/>
      <c r="OPW34" s="26"/>
      <c r="OPY34" s="26"/>
      <c r="OQA34" s="26"/>
      <c r="OQC34" s="26"/>
      <c r="OQE34" s="26"/>
      <c r="OQG34" s="26"/>
      <c r="OQI34" s="26"/>
      <c r="OQK34" s="26"/>
      <c r="OQM34" s="26"/>
      <c r="OQO34" s="26"/>
      <c r="OQQ34" s="26"/>
      <c r="OQS34" s="26"/>
      <c r="OQU34" s="26"/>
      <c r="OQW34" s="26"/>
      <c r="OQY34" s="26"/>
      <c r="ORA34" s="26"/>
      <c r="ORC34" s="26"/>
      <c r="ORE34" s="26"/>
      <c r="ORG34" s="26"/>
      <c r="ORI34" s="26"/>
      <c r="ORK34" s="26"/>
      <c r="ORM34" s="26"/>
      <c r="ORO34" s="26"/>
      <c r="ORQ34" s="26"/>
      <c r="ORS34" s="26"/>
      <c r="ORU34" s="26"/>
      <c r="ORW34" s="26"/>
      <c r="ORY34" s="26"/>
      <c r="OSA34" s="26"/>
      <c r="OSC34" s="26"/>
      <c r="OSE34" s="26"/>
      <c r="OSG34" s="26"/>
      <c r="OSI34" s="26"/>
      <c r="OSK34" s="26"/>
      <c r="OSM34" s="26"/>
      <c r="OSO34" s="26"/>
      <c r="OSQ34" s="26"/>
      <c r="OSS34" s="26"/>
      <c r="OSU34" s="26"/>
      <c r="OSW34" s="26"/>
      <c r="OSY34" s="26"/>
      <c r="OTA34" s="26"/>
      <c r="OTC34" s="26"/>
      <c r="OTE34" s="26"/>
      <c r="OTG34" s="26"/>
      <c r="OTI34" s="26"/>
      <c r="OTK34" s="26"/>
      <c r="OTM34" s="26"/>
      <c r="OTO34" s="26"/>
      <c r="OTQ34" s="26"/>
      <c r="OTS34" s="26"/>
      <c r="OTU34" s="26"/>
      <c r="OTW34" s="26"/>
      <c r="OTY34" s="26"/>
      <c r="OUA34" s="26"/>
      <c r="OUC34" s="26"/>
      <c r="OUE34" s="26"/>
      <c r="OUG34" s="26"/>
      <c r="OUI34" s="26"/>
      <c r="OUK34" s="26"/>
      <c r="OUM34" s="26"/>
      <c r="OUO34" s="26"/>
      <c r="OUQ34" s="26"/>
      <c r="OUS34" s="26"/>
      <c r="OUU34" s="26"/>
      <c r="OUW34" s="26"/>
      <c r="OUY34" s="26"/>
      <c r="OVA34" s="26"/>
      <c r="OVC34" s="26"/>
      <c r="OVE34" s="26"/>
      <c r="OVG34" s="26"/>
      <c r="OVI34" s="26"/>
      <c r="OVK34" s="26"/>
      <c r="OVM34" s="26"/>
      <c r="OVO34" s="26"/>
      <c r="OVQ34" s="26"/>
      <c r="OVS34" s="26"/>
      <c r="OVU34" s="26"/>
      <c r="OVW34" s="26"/>
      <c r="OVY34" s="26"/>
      <c r="OWA34" s="26"/>
      <c r="OWC34" s="26"/>
      <c r="OWE34" s="26"/>
      <c r="OWG34" s="26"/>
      <c r="OWI34" s="26"/>
      <c r="OWK34" s="26"/>
      <c r="OWM34" s="26"/>
      <c r="OWO34" s="26"/>
      <c r="OWQ34" s="26"/>
      <c r="OWS34" s="26"/>
      <c r="OWU34" s="26"/>
      <c r="OWW34" s="26"/>
      <c r="OWY34" s="26"/>
      <c r="OXA34" s="26"/>
      <c r="OXC34" s="26"/>
      <c r="OXE34" s="26"/>
      <c r="OXG34" s="26"/>
      <c r="OXI34" s="26"/>
      <c r="OXK34" s="26"/>
      <c r="OXM34" s="26"/>
      <c r="OXO34" s="26"/>
      <c r="OXQ34" s="26"/>
      <c r="OXS34" s="26"/>
      <c r="OXU34" s="26"/>
      <c r="OXW34" s="26"/>
      <c r="OXY34" s="26"/>
      <c r="OYA34" s="26"/>
      <c r="OYC34" s="26"/>
      <c r="OYE34" s="26"/>
      <c r="OYG34" s="26"/>
      <c r="OYI34" s="26"/>
      <c r="OYK34" s="26"/>
      <c r="OYM34" s="26"/>
      <c r="OYO34" s="26"/>
      <c r="OYQ34" s="26"/>
      <c r="OYS34" s="26"/>
      <c r="OYU34" s="26"/>
      <c r="OYW34" s="26"/>
      <c r="OYY34" s="26"/>
      <c r="OZA34" s="26"/>
      <c r="OZC34" s="26"/>
      <c r="OZE34" s="26"/>
      <c r="OZG34" s="26"/>
      <c r="OZI34" s="26"/>
      <c r="OZK34" s="26"/>
      <c r="OZM34" s="26"/>
      <c r="OZO34" s="26"/>
      <c r="OZQ34" s="26"/>
      <c r="OZS34" s="26"/>
      <c r="OZU34" s="26"/>
      <c r="OZW34" s="26"/>
      <c r="OZY34" s="26"/>
      <c r="PAA34" s="26"/>
      <c r="PAC34" s="26"/>
      <c r="PAE34" s="26"/>
      <c r="PAG34" s="26"/>
      <c r="PAI34" s="26"/>
      <c r="PAK34" s="26"/>
      <c r="PAM34" s="26"/>
      <c r="PAO34" s="26"/>
      <c r="PAQ34" s="26"/>
      <c r="PAS34" s="26"/>
      <c r="PAU34" s="26"/>
      <c r="PAW34" s="26"/>
      <c r="PAY34" s="26"/>
      <c r="PBA34" s="26"/>
      <c r="PBC34" s="26"/>
      <c r="PBE34" s="26"/>
      <c r="PBG34" s="26"/>
      <c r="PBI34" s="26"/>
      <c r="PBK34" s="26"/>
      <c r="PBM34" s="26"/>
      <c r="PBO34" s="26"/>
      <c r="PBQ34" s="26"/>
      <c r="PBS34" s="26"/>
      <c r="PBU34" s="26"/>
      <c r="PBW34" s="26"/>
      <c r="PBY34" s="26"/>
      <c r="PCA34" s="26"/>
      <c r="PCC34" s="26"/>
      <c r="PCE34" s="26"/>
      <c r="PCG34" s="26"/>
      <c r="PCI34" s="26"/>
      <c r="PCK34" s="26"/>
      <c r="PCM34" s="26"/>
      <c r="PCO34" s="26"/>
      <c r="PCQ34" s="26"/>
      <c r="PCS34" s="26"/>
      <c r="PCU34" s="26"/>
      <c r="PCW34" s="26"/>
      <c r="PCY34" s="26"/>
      <c r="PDA34" s="26"/>
      <c r="PDC34" s="26"/>
      <c r="PDE34" s="26"/>
      <c r="PDG34" s="26"/>
      <c r="PDI34" s="26"/>
      <c r="PDK34" s="26"/>
      <c r="PDM34" s="26"/>
      <c r="PDO34" s="26"/>
      <c r="PDQ34" s="26"/>
      <c r="PDS34" s="26"/>
      <c r="PDU34" s="26"/>
      <c r="PDW34" s="26"/>
      <c r="PDY34" s="26"/>
      <c r="PEA34" s="26"/>
      <c r="PEC34" s="26"/>
      <c r="PEE34" s="26"/>
      <c r="PEG34" s="26"/>
      <c r="PEI34" s="26"/>
      <c r="PEK34" s="26"/>
      <c r="PEM34" s="26"/>
      <c r="PEO34" s="26"/>
      <c r="PEQ34" s="26"/>
      <c r="PES34" s="26"/>
      <c r="PEU34" s="26"/>
      <c r="PEW34" s="26"/>
      <c r="PEY34" s="26"/>
      <c r="PFA34" s="26"/>
      <c r="PFC34" s="26"/>
      <c r="PFE34" s="26"/>
      <c r="PFG34" s="26"/>
      <c r="PFI34" s="26"/>
      <c r="PFK34" s="26"/>
      <c r="PFM34" s="26"/>
      <c r="PFO34" s="26"/>
      <c r="PFQ34" s="26"/>
      <c r="PFS34" s="26"/>
      <c r="PFU34" s="26"/>
      <c r="PFW34" s="26"/>
      <c r="PFY34" s="26"/>
      <c r="PGA34" s="26"/>
      <c r="PGC34" s="26"/>
      <c r="PGE34" s="26"/>
      <c r="PGG34" s="26"/>
      <c r="PGI34" s="26"/>
      <c r="PGK34" s="26"/>
      <c r="PGM34" s="26"/>
      <c r="PGO34" s="26"/>
      <c r="PGQ34" s="26"/>
      <c r="PGS34" s="26"/>
      <c r="PGU34" s="26"/>
      <c r="PGW34" s="26"/>
      <c r="PGY34" s="26"/>
      <c r="PHA34" s="26"/>
      <c r="PHC34" s="26"/>
      <c r="PHE34" s="26"/>
      <c r="PHG34" s="26"/>
      <c r="PHI34" s="26"/>
      <c r="PHK34" s="26"/>
      <c r="PHM34" s="26"/>
      <c r="PHO34" s="26"/>
      <c r="PHQ34" s="26"/>
      <c r="PHS34" s="26"/>
      <c r="PHU34" s="26"/>
      <c r="PHW34" s="26"/>
      <c r="PHY34" s="26"/>
      <c r="PIA34" s="26"/>
      <c r="PIC34" s="26"/>
      <c r="PIE34" s="26"/>
      <c r="PIG34" s="26"/>
      <c r="PII34" s="26"/>
      <c r="PIK34" s="26"/>
      <c r="PIM34" s="26"/>
      <c r="PIO34" s="26"/>
      <c r="PIQ34" s="26"/>
      <c r="PIS34" s="26"/>
      <c r="PIU34" s="26"/>
      <c r="PIW34" s="26"/>
      <c r="PIY34" s="26"/>
      <c r="PJA34" s="26"/>
      <c r="PJC34" s="26"/>
      <c r="PJE34" s="26"/>
      <c r="PJG34" s="26"/>
      <c r="PJI34" s="26"/>
      <c r="PJK34" s="26"/>
      <c r="PJM34" s="26"/>
      <c r="PJO34" s="26"/>
      <c r="PJQ34" s="26"/>
      <c r="PJS34" s="26"/>
      <c r="PJU34" s="26"/>
      <c r="PJW34" s="26"/>
      <c r="PJY34" s="26"/>
      <c r="PKA34" s="26"/>
      <c r="PKC34" s="26"/>
      <c r="PKE34" s="26"/>
      <c r="PKG34" s="26"/>
      <c r="PKI34" s="26"/>
      <c r="PKK34" s="26"/>
      <c r="PKM34" s="26"/>
      <c r="PKO34" s="26"/>
      <c r="PKQ34" s="26"/>
      <c r="PKS34" s="26"/>
      <c r="PKU34" s="26"/>
      <c r="PKW34" s="26"/>
      <c r="PKY34" s="26"/>
      <c r="PLA34" s="26"/>
      <c r="PLC34" s="26"/>
      <c r="PLE34" s="26"/>
      <c r="PLG34" s="26"/>
      <c r="PLI34" s="26"/>
      <c r="PLK34" s="26"/>
      <c r="PLM34" s="26"/>
      <c r="PLO34" s="26"/>
      <c r="PLQ34" s="26"/>
      <c r="PLS34" s="26"/>
      <c r="PLU34" s="26"/>
      <c r="PLW34" s="26"/>
      <c r="PLY34" s="26"/>
      <c r="PMA34" s="26"/>
      <c r="PMC34" s="26"/>
      <c r="PME34" s="26"/>
      <c r="PMG34" s="26"/>
      <c r="PMI34" s="26"/>
      <c r="PMK34" s="26"/>
      <c r="PMM34" s="26"/>
      <c r="PMO34" s="26"/>
      <c r="PMQ34" s="26"/>
      <c r="PMS34" s="26"/>
      <c r="PMU34" s="26"/>
      <c r="PMW34" s="26"/>
      <c r="PMY34" s="26"/>
      <c r="PNA34" s="26"/>
      <c r="PNC34" s="26"/>
      <c r="PNE34" s="26"/>
      <c r="PNG34" s="26"/>
      <c r="PNI34" s="26"/>
      <c r="PNK34" s="26"/>
      <c r="PNM34" s="26"/>
      <c r="PNO34" s="26"/>
      <c r="PNQ34" s="26"/>
      <c r="PNS34" s="26"/>
      <c r="PNU34" s="26"/>
      <c r="PNW34" s="26"/>
      <c r="PNY34" s="26"/>
      <c r="POA34" s="26"/>
      <c r="POC34" s="26"/>
      <c r="POE34" s="26"/>
      <c r="POG34" s="26"/>
      <c r="POI34" s="26"/>
      <c r="POK34" s="26"/>
      <c r="POM34" s="26"/>
      <c r="POO34" s="26"/>
      <c r="POQ34" s="26"/>
      <c r="POS34" s="26"/>
      <c r="POU34" s="26"/>
      <c r="POW34" s="26"/>
      <c r="POY34" s="26"/>
      <c r="PPA34" s="26"/>
      <c r="PPC34" s="26"/>
      <c r="PPE34" s="26"/>
      <c r="PPG34" s="26"/>
      <c r="PPI34" s="26"/>
      <c r="PPK34" s="26"/>
      <c r="PPM34" s="26"/>
      <c r="PPO34" s="26"/>
      <c r="PPQ34" s="26"/>
      <c r="PPS34" s="26"/>
      <c r="PPU34" s="26"/>
      <c r="PPW34" s="26"/>
      <c r="PPY34" s="26"/>
      <c r="PQA34" s="26"/>
      <c r="PQC34" s="26"/>
      <c r="PQE34" s="26"/>
      <c r="PQG34" s="26"/>
      <c r="PQI34" s="26"/>
      <c r="PQK34" s="26"/>
      <c r="PQM34" s="26"/>
      <c r="PQO34" s="26"/>
      <c r="PQQ34" s="26"/>
      <c r="PQS34" s="26"/>
      <c r="PQU34" s="26"/>
      <c r="PQW34" s="26"/>
      <c r="PQY34" s="26"/>
      <c r="PRA34" s="26"/>
      <c r="PRC34" s="26"/>
      <c r="PRE34" s="26"/>
      <c r="PRG34" s="26"/>
      <c r="PRI34" s="26"/>
      <c r="PRK34" s="26"/>
      <c r="PRM34" s="26"/>
      <c r="PRO34" s="26"/>
      <c r="PRQ34" s="26"/>
      <c r="PRS34" s="26"/>
      <c r="PRU34" s="26"/>
      <c r="PRW34" s="26"/>
      <c r="PRY34" s="26"/>
      <c r="PSA34" s="26"/>
      <c r="PSC34" s="26"/>
      <c r="PSE34" s="26"/>
      <c r="PSG34" s="26"/>
      <c r="PSI34" s="26"/>
      <c r="PSK34" s="26"/>
      <c r="PSM34" s="26"/>
      <c r="PSO34" s="26"/>
      <c r="PSQ34" s="26"/>
      <c r="PSS34" s="26"/>
      <c r="PSU34" s="26"/>
      <c r="PSW34" s="26"/>
      <c r="PSY34" s="26"/>
      <c r="PTA34" s="26"/>
      <c r="PTC34" s="26"/>
      <c r="PTE34" s="26"/>
      <c r="PTG34" s="26"/>
      <c r="PTI34" s="26"/>
      <c r="PTK34" s="26"/>
      <c r="PTM34" s="26"/>
      <c r="PTO34" s="26"/>
      <c r="PTQ34" s="26"/>
      <c r="PTS34" s="26"/>
      <c r="PTU34" s="26"/>
      <c r="PTW34" s="26"/>
      <c r="PTY34" s="26"/>
      <c r="PUA34" s="26"/>
      <c r="PUC34" s="26"/>
      <c r="PUE34" s="26"/>
      <c r="PUG34" s="26"/>
      <c r="PUI34" s="26"/>
      <c r="PUK34" s="26"/>
      <c r="PUM34" s="26"/>
      <c r="PUO34" s="26"/>
      <c r="PUQ34" s="26"/>
      <c r="PUS34" s="26"/>
      <c r="PUU34" s="26"/>
      <c r="PUW34" s="26"/>
      <c r="PUY34" s="26"/>
      <c r="PVA34" s="26"/>
      <c r="PVC34" s="26"/>
      <c r="PVE34" s="26"/>
      <c r="PVG34" s="26"/>
      <c r="PVI34" s="26"/>
      <c r="PVK34" s="26"/>
      <c r="PVM34" s="26"/>
      <c r="PVO34" s="26"/>
      <c r="PVQ34" s="26"/>
      <c r="PVS34" s="26"/>
      <c r="PVU34" s="26"/>
      <c r="PVW34" s="26"/>
      <c r="PVY34" s="26"/>
      <c r="PWA34" s="26"/>
      <c r="PWC34" s="26"/>
      <c r="PWE34" s="26"/>
      <c r="PWG34" s="26"/>
      <c r="PWI34" s="26"/>
      <c r="PWK34" s="26"/>
      <c r="PWM34" s="26"/>
      <c r="PWO34" s="26"/>
      <c r="PWQ34" s="26"/>
      <c r="PWS34" s="26"/>
      <c r="PWU34" s="26"/>
      <c r="PWW34" s="26"/>
      <c r="PWY34" s="26"/>
      <c r="PXA34" s="26"/>
      <c r="PXC34" s="26"/>
      <c r="PXE34" s="26"/>
      <c r="PXG34" s="26"/>
      <c r="PXI34" s="26"/>
      <c r="PXK34" s="26"/>
      <c r="PXM34" s="26"/>
      <c r="PXO34" s="26"/>
      <c r="PXQ34" s="26"/>
      <c r="PXS34" s="26"/>
      <c r="PXU34" s="26"/>
      <c r="PXW34" s="26"/>
      <c r="PXY34" s="26"/>
      <c r="PYA34" s="26"/>
      <c r="PYC34" s="26"/>
      <c r="PYE34" s="26"/>
      <c r="PYG34" s="26"/>
      <c r="PYI34" s="26"/>
      <c r="PYK34" s="26"/>
      <c r="PYM34" s="26"/>
      <c r="PYO34" s="26"/>
      <c r="PYQ34" s="26"/>
      <c r="PYS34" s="26"/>
      <c r="PYU34" s="26"/>
      <c r="PYW34" s="26"/>
      <c r="PYY34" s="26"/>
      <c r="PZA34" s="26"/>
      <c r="PZC34" s="26"/>
      <c r="PZE34" s="26"/>
      <c r="PZG34" s="26"/>
      <c r="PZI34" s="26"/>
      <c r="PZK34" s="26"/>
      <c r="PZM34" s="26"/>
      <c r="PZO34" s="26"/>
      <c r="PZQ34" s="26"/>
      <c r="PZS34" s="26"/>
      <c r="PZU34" s="26"/>
      <c r="PZW34" s="26"/>
      <c r="PZY34" s="26"/>
      <c r="QAA34" s="26"/>
      <c r="QAC34" s="26"/>
      <c r="QAE34" s="26"/>
      <c r="QAG34" s="26"/>
      <c r="QAI34" s="26"/>
      <c r="QAK34" s="26"/>
      <c r="QAM34" s="26"/>
      <c r="QAO34" s="26"/>
      <c r="QAQ34" s="26"/>
      <c r="QAS34" s="26"/>
      <c r="QAU34" s="26"/>
      <c r="QAW34" s="26"/>
      <c r="QAY34" s="26"/>
      <c r="QBA34" s="26"/>
      <c r="QBC34" s="26"/>
      <c r="QBE34" s="26"/>
      <c r="QBG34" s="26"/>
      <c r="QBI34" s="26"/>
      <c r="QBK34" s="26"/>
      <c r="QBM34" s="26"/>
      <c r="QBO34" s="26"/>
      <c r="QBQ34" s="26"/>
      <c r="QBS34" s="26"/>
      <c r="QBU34" s="26"/>
      <c r="QBW34" s="26"/>
      <c r="QBY34" s="26"/>
      <c r="QCA34" s="26"/>
      <c r="QCC34" s="26"/>
      <c r="QCE34" s="26"/>
      <c r="QCG34" s="26"/>
      <c r="QCI34" s="26"/>
      <c r="QCK34" s="26"/>
      <c r="QCM34" s="26"/>
      <c r="QCO34" s="26"/>
      <c r="QCQ34" s="26"/>
      <c r="QCS34" s="26"/>
      <c r="QCU34" s="26"/>
      <c r="QCW34" s="26"/>
      <c r="QCY34" s="26"/>
      <c r="QDA34" s="26"/>
      <c r="QDC34" s="26"/>
      <c r="QDE34" s="26"/>
      <c r="QDG34" s="26"/>
      <c r="QDI34" s="26"/>
      <c r="QDK34" s="26"/>
      <c r="QDM34" s="26"/>
      <c r="QDO34" s="26"/>
      <c r="QDQ34" s="26"/>
      <c r="QDS34" s="26"/>
      <c r="QDU34" s="26"/>
      <c r="QDW34" s="26"/>
      <c r="QDY34" s="26"/>
      <c r="QEA34" s="26"/>
      <c r="QEC34" s="26"/>
      <c r="QEE34" s="26"/>
      <c r="QEG34" s="26"/>
      <c r="QEI34" s="26"/>
      <c r="QEK34" s="26"/>
      <c r="QEM34" s="26"/>
      <c r="QEO34" s="26"/>
      <c r="QEQ34" s="26"/>
      <c r="QES34" s="26"/>
      <c r="QEU34" s="26"/>
      <c r="QEW34" s="26"/>
      <c r="QEY34" s="26"/>
      <c r="QFA34" s="26"/>
      <c r="QFC34" s="26"/>
      <c r="QFE34" s="26"/>
      <c r="QFG34" s="26"/>
      <c r="QFI34" s="26"/>
      <c r="QFK34" s="26"/>
      <c r="QFM34" s="26"/>
      <c r="QFO34" s="26"/>
      <c r="QFQ34" s="26"/>
      <c r="QFS34" s="26"/>
      <c r="QFU34" s="26"/>
      <c r="QFW34" s="26"/>
      <c r="QFY34" s="26"/>
      <c r="QGA34" s="26"/>
      <c r="QGC34" s="26"/>
      <c r="QGE34" s="26"/>
      <c r="QGG34" s="26"/>
      <c r="QGI34" s="26"/>
      <c r="QGK34" s="26"/>
      <c r="QGM34" s="26"/>
      <c r="QGO34" s="26"/>
      <c r="QGQ34" s="26"/>
      <c r="QGS34" s="26"/>
      <c r="QGU34" s="26"/>
      <c r="QGW34" s="26"/>
      <c r="QGY34" s="26"/>
      <c r="QHA34" s="26"/>
      <c r="QHC34" s="26"/>
      <c r="QHE34" s="26"/>
      <c r="QHG34" s="26"/>
      <c r="QHI34" s="26"/>
      <c r="QHK34" s="26"/>
      <c r="QHM34" s="26"/>
      <c r="QHO34" s="26"/>
      <c r="QHQ34" s="26"/>
      <c r="QHS34" s="26"/>
      <c r="QHU34" s="26"/>
      <c r="QHW34" s="26"/>
      <c r="QHY34" s="26"/>
      <c r="QIA34" s="26"/>
      <c r="QIC34" s="26"/>
      <c r="QIE34" s="26"/>
      <c r="QIG34" s="26"/>
      <c r="QII34" s="26"/>
      <c r="QIK34" s="26"/>
      <c r="QIM34" s="26"/>
      <c r="QIO34" s="26"/>
      <c r="QIQ34" s="26"/>
      <c r="QIS34" s="26"/>
      <c r="QIU34" s="26"/>
      <c r="QIW34" s="26"/>
      <c r="QIY34" s="26"/>
      <c r="QJA34" s="26"/>
      <c r="QJC34" s="26"/>
      <c r="QJE34" s="26"/>
      <c r="QJG34" s="26"/>
      <c r="QJI34" s="26"/>
      <c r="QJK34" s="26"/>
      <c r="QJM34" s="26"/>
      <c r="QJO34" s="26"/>
      <c r="QJQ34" s="26"/>
      <c r="QJS34" s="26"/>
      <c r="QJU34" s="26"/>
      <c r="QJW34" s="26"/>
      <c r="QJY34" s="26"/>
      <c r="QKA34" s="26"/>
      <c r="QKC34" s="26"/>
      <c r="QKE34" s="26"/>
      <c r="QKG34" s="26"/>
      <c r="QKI34" s="26"/>
      <c r="QKK34" s="26"/>
      <c r="QKM34" s="26"/>
      <c r="QKO34" s="26"/>
      <c r="QKQ34" s="26"/>
      <c r="QKS34" s="26"/>
      <c r="QKU34" s="26"/>
      <c r="QKW34" s="26"/>
      <c r="QKY34" s="26"/>
      <c r="QLA34" s="26"/>
      <c r="QLC34" s="26"/>
      <c r="QLE34" s="26"/>
      <c r="QLG34" s="26"/>
      <c r="QLI34" s="26"/>
      <c r="QLK34" s="26"/>
      <c r="QLM34" s="26"/>
      <c r="QLO34" s="26"/>
      <c r="QLQ34" s="26"/>
      <c r="QLS34" s="26"/>
      <c r="QLU34" s="26"/>
      <c r="QLW34" s="26"/>
      <c r="QLY34" s="26"/>
      <c r="QMA34" s="26"/>
      <c r="QMC34" s="26"/>
      <c r="QME34" s="26"/>
      <c r="QMG34" s="26"/>
      <c r="QMI34" s="26"/>
      <c r="QMK34" s="26"/>
      <c r="QMM34" s="26"/>
      <c r="QMO34" s="26"/>
      <c r="QMQ34" s="26"/>
      <c r="QMS34" s="26"/>
      <c r="QMU34" s="26"/>
      <c r="QMW34" s="26"/>
      <c r="QMY34" s="26"/>
      <c r="QNA34" s="26"/>
      <c r="QNC34" s="26"/>
      <c r="QNE34" s="26"/>
      <c r="QNG34" s="26"/>
      <c r="QNI34" s="26"/>
      <c r="QNK34" s="26"/>
      <c r="QNM34" s="26"/>
      <c r="QNO34" s="26"/>
      <c r="QNQ34" s="26"/>
      <c r="QNS34" s="26"/>
      <c r="QNU34" s="26"/>
      <c r="QNW34" s="26"/>
      <c r="QNY34" s="26"/>
      <c r="QOA34" s="26"/>
      <c r="QOC34" s="26"/>
      <c r="QOE34" s="26"/>
      <c r="QOG34" s="26"/>
      <c r="QOI34" s="26"/>
      <c r="QOK34" s="26"/>
      <c r="QOM34" s="26"/>
      <c r="QOO34" s="26"/>
      <c r="QOQ34" s="26"/>
      <c r="QOS34" s="26"/>
      <c r="QOU34" s="26"/>
      <c r="QOW34" s="26"/>
      <c r="QOY34" s="26"/>
      <c r="QPA34" s="26"/>
      <c r="QPC34" s="26"/>
      <c r="QPE34" s="26"/>
      <c r="QPG34" s="26"/>
      <c r="QPI34" s="26"/>
      <c r="QPK34" s="26"/>
      <c r="QPM34" s="26"/>
      <c r="QPO34" s="26"/>
      <c r="QPQ34" s="26"/>
      <c r="QPS34" s="26"/>
      <c r="QPU34" s="26"/>
      <c r="QPW34" s="26"/>
      <c r="QPY34" s="26"/>
      <c r="QQA34" s="26"/>
      <c r="QQC34" s="26"/>
      <c r="QQE34" s="26"/>
      <c r="QQG34" s="26"/>
      <c r="QQI34" s="26"/>
      <c r="QQK34" s="26"/>
      <c r="QQM34" s="26"/>
      <c r="QQO34" s="26"/>
      <c r="QQQ34" s="26"/>
      <c r="QQS34" s="26"/>
      <c r="QQU34" s="26"/>
      <c r="QQW34" s="26"/>
      <c r="QQY34" s="26"/>
      <c r="QRA34" s="26"/>
      <c r="QRC34" s="26"/>
      <c r="QRE34" s="26"/>
      <c r="QRG34" s="26"/>
      <c r="QRI34" s="26"/>
      <c r="QRK34" s="26"/>
      <c r="QRM34" s="26"/>
      <c r="QRO34" s="26"/>
      <c r="QRQ34" s="26"/>
      <c r="QRS34" s="26"/>
      <c r="QRU34" s="26"/>
      <c r="QRW34" s="26"/>
      <c r="QRY34" s="26"/>
      <c r="QSA34" s="26"/>
      <c r="QSC34" s="26"/>
      <c r="QSE34" s="26"/>
      <c r="QSG34" s="26"/>
      <c r="QSI34" s="26"/>
      <c r="QSK34" s="26"/>
      <c r="QSM34" s="26"/>
      <c r="QSO34" s="26"/>
      <c r="QSQ34" s="26"/>
      <c r="QSS34" s="26"/>
      <c r="QSU34" s="26"/>
      <c r="QSW34" s="26"/>
      <c r="QSY34" s="26"/>
      <c r="QTA34" s="26"/>
      <c r="QTC34" s="26"/>
      <c r="QTE34" s="26"/>
      <c r="QTG34" s="26"/>
      <c r="QTI34" s="26"/>
      <c r="QTK34" s="26"/>
      <c r="QTM34" s="26"/>
      <c r="QTO34" s="26"/>
      <c r="QTQ34" s="26"/>
      <c r="QTS34" s="26"/>
      <c r="QTU34" s="26"/>
      <c r="QTW34" s="26"/>
      <c r="QTY34" s="26"/>
      <c r="QUA34" s="26"/>
      <c r="QUC34" s="26"/>
      <c r="QUE34" s="26"/>
      <c r="QUG34" s="26"/>
      <c r="QUI34" s="26"/>
      <c r="QUK34" s="26"/>
      <c r="QUM34" s="26"/>
      <c r="QUO34" s="26"/>
      <c r="QUQ34" s="26"/>
      <c r="QUS34" s="26"/>
      <c r="QUU34" s="26"/>
      <c r="QUW34" s="26"/>
      <c r="QUY34" s="26"/>
      <c r="QVA34" s="26"/>
      <c r="QVC34" s="26"/>
      <c r="QVE34" s="26"/>
      <c r="QVG34" s="26"/>
      <c r="QVI34" s="26"/>
      <c r="QVK34" s="26"/>
      <c r="QVM34" s="26"/>
      <c r="QVO34" s="26"/>
      <c r="QVQ34" s="26"/>
      <c r="QVS34" s="26"/>
      <c r="QVU34" s="26"/>
      <c r="QVW34" s="26"/>
      <c r="QVY34" s="26"/>
      <c r="QWA34" s="26"/>
      <c r="QWC34" s="26"/>
      <c r="QWE34" s="26"/>
      <c r="QWG34" s="26"/>
      <c r="QWI34" s="26"/>
      <c r="QWK34" s="26"/>
      <c r="QWM34" s="26"/>
      <c r="QWO34" s="26"/>
      <c r="QWQ34" s="26"/>
      <c r="QWS34" s="26"/>
      <c r="QWU34" s="26"/>
      <c r="QWW34" s="26"/>
      <c r="QWY34" s="26"/>
      <c r="QXA34" s="26"/>
      <c r="QXC34" s="26"/>
      <c r="QXE34" s="26"/>
      <c r="QXG34" s="26"/>
      <c r="QXI34" s="26"/>
      <c r="QXK34" s="26"/>
      <c r="QXM34" s="26"/>
      <c r="QXO34" s="26"/>
      <c r="QXQ34" s="26"/>
      <c r="QXS34" s="26"/>
      <c r="QXU34" s="26"/>
      <c r="QXW34" s="26"/>
      <c r="QXY34" s="26"/>
      <c r="QYA34" s="26"/>
      <c r="QYC34" s="26"/>
      <c r="QYE34" s="26"/>
      <c r="QYG34" s="26"/>
      <c r="QYI34" s="26"/>
      <c r="QYK34" s="26"/>
      <c r="QYM34" s="26"/>
      <c r="QYO34" s="26"/>
      <c r="QYQ34" s="26"/>
      <c r="QYS34" s="26"/>
      <c r="QYU34" s="26"/>
      <c r="QYW34" s="26"/>
      <c r="QYY34" s="26"/>
      <c r="QZA34" s="26"/>
      <c r="QZC34" s="26"/>
      <c r="QZE34" s="26"/>
      <c r="QZG34" s="26"/>
      <c r="QZI34" s="26"/>
      <c r="QZK34" s="26"/>
      <c r="QZM34" s="26"/>
      <c r="QZO34" s="26"/>
      <c r="QZQ34" s="26"/>
      <c r="QZS34" s="26"/>
      <c r="QZU34" s="26"/>
      <c r="QZW34" s="26"/>
      <c r="QZY34" s="26"/>
      <c r="RAA34" s="26"/>
      <c r="RAC34" s="26"/>
      <c r="RAE34" s="26"/>
      <c r="RAG34" s="26"/>
      <c r="RAI34" s="26"/>
      <c r="RAK34" s="26"/>
      <c r="RAM34" s="26"/>
      <c r="RAO34" s="26"/>
      <c r="RAQ34" s="26"/>
      <c r="RAS34" s="26"/>
      <c r="RAU34" s="26"/>
      <c r="RAW34" s="26"/>
      <c r="RAY34" s="26"/>
      <c r="RBA34" s="26"/>
      <c r="RBC34" s="26"/>
      <c r="RBE34" s="26"/>
      <c r="RBG34" s="26"/>
      <c r="RBI34" s="26"/>
      <c r="RBK34" s="26"/>
      <c r="RBM34" s="26"/>
      <c r="RBO34" s="26"/>
      <c r="RBQ34" s="26"/>
      <c r="RBS34" s="26"/>
      <c r="RBU34" s="26"/>
      <c r="RBW34" s="26"/>
      <c r="RBY34" s="26"/>
      <c r="RCA34" s="26"/>
      <c r="RCC34" s="26"/>
      <c r="RCE34" s="26"/>
      <c r="RCG34" s="26"/>
      <c r="RCI34" s="26"/>
      <c r="RCK34" s="26"/>
      <c r="RCM34" s="26"/>
      <c r="RCO34" s="26"/>
      <c r="RCQ34" s="26"/>
      <c r="RCS34" s="26"/>
      <c r="RCU34" s="26"/>
      <c r="RCW34" s="26"/>
      <c r="RCY34" s="26"/>
      <c r="RDA34" s="26"/>
      <c r="RDC34" s="26"/>
      <c r="RDE34" s="26"/>
      <c r="RDG34" s="26"/>
      <c r="RDI34" s="26"/>
      <c r="RDK34" s="26"/>
      <c r="RDM34" s="26"/>
      <c r="RDO34" s="26"/>
      <c r="RDQ34" s="26"/>
      <c r="RDS34" s="26"/>
      <c r="RDU34" s="26"/>
      <c r="RDW34" s="26"/>
      <c r="RDY34" s="26"/>
      <c r="REA34" s="26"/>
      <c r="REC34" s="26"/>
      <c r="REE34" s="26"/>
      <c r="REG34" s="26"/>
      <c r="REI34" s="26"/>
      <c r="REK34" s="26"/>
      <c r="REM34" s="26"/>
      <c r="REO34" s="26"/>
      <c r="REQ34" s="26"/>
      <c r="RES34" s="26"/>
      <c r="REU34" s="26"/>
      <c r="REW34" s="26"/>
      <c r="REY34" s="26"/>
      <c r="RFA34" s="26"/>
      <c r="RFC34" s="26"/>
      <c r="RFE34" s="26"/>
      <c r="RFG34" s="26"/>
      <c r="RFI34" s="26"/>
      <c r="RFK34" s="26"/>
      <c r="RFM34" s="26"/>
      <c r="RFO34" s="26"/>
      <c r="RFQ34" s="26"/>
      <c r="RFS34" s="26"/>
      <c r="RFU34" s="26"/>
      <c r="RFW34" s="26"/>
      <c r="RFY34" s="26"/>
      <c r="RGA34" s="26"/>
      <c r="RGC34" s="26"/>
      <c r="RGE34" s="26"/>
      <c r="RGG34" s="26"/>
      <c r="RGI34" s="26"/>
      <c r="RGK34" s="26"/>
      <c r="RGM34" s="26"/>
      <c r="RGO34" s="26"/>
      <c r="RGQ34" s="26"/>
      <c r="RGS34" s="26"/>
      <c r="RGU34" s="26"/>
      <c r="RGW34" s="26"/>
      <c r="RGY34" s="26"/>
      <c r="RHA34" s="26"/>
      <c r="RHC34" s="26"/>
      <c r="RHE34" s="26"/>
      <c r="RHG34" s="26"/>
      <c r="RHI34" s="26"/>
      <c r="RHK34" s="26"/>
      <c r="RHM34" s="26"/>
      <c r="RHO34" s="26"/>
      <c r="RHQ34" s="26"/>
      <c r="RHS34" s="26"/>
      <c r="RHU34" s="26"/>
      <c r="RHW34" s="26"/>
      <c r="RHY34" s="26"/>
      <c r="RIA34" s="26"/>
      <c r="RIC34" s="26"/>
      <c r="RIE34" s="26"/>
      <c r="RIG34" s="26"/>
      <c r="RII34" s="26"/>
      <c r="RIK34" s="26"/>
      <c r="RIM34" s="26"/>
      <c r="RIO34" s="26"/>
      <c r="RIQ34" s="26"/>
      <c r="RIS34" s="26"/>
      <c r="RIU34" s="26"/>
      <c r="RIW34" s="26"/>
      <c r="RIY34" s="26"/>
      <c r="RJA34" s="26"/>
      <c r="RJC34" s="26"/>
      <c r="RJE34" s="26"/>
      <c r="RJG34" s="26"/>
      <c r="RJI34" s="26"/>
      <c r="RJK34" s="26"/>
      <c r="RJM34" s="26"/>
      <c r="RJO34" s="26"/>
      <c r="RJQ34" s="26"/>
      <c r="RJS34" s="26"/>
      <c r="RJU34" s="26"/>
      <c r="RJW34" s="26"/>
      <c r="RJY34" s="26"/>
      <c r="RKA34" s="26"/>
      <c r="RKC34" s="26"/>
      <c r="RKE34" s="26"/>
      <c r="RKG34" s="26"/>
      <c r="RKI34" s="26"/>
      <c r="RKK34" s="26"/>
      <c r="RKM34" s="26"/>
      <c r="RKO34" s="26"/>
      <c r="RKQ34" s="26"/>
      <c r="RKS34" s="26"/>
      <c r="RKU34" s="26"/>
      <c r="RKW34" s="26"/>
      <c r="RKY34" s="26"/>
      <c r="RLA34" s="26"/>
      <c r="RLC34" s="26"/>
      <c r="RLE34" s="26"/>
      <c r="RLG34" s="26"/>
      <c r="RLI34" s="26"/>
      <c r="RLK34" s="26"/>
      <c r="RLM34" s="26"/>
      <c r="RLO34" s="26"/>
      <c r="RLQ34" s="26"/>
      <c r="RLS34" s="26"/>
      <c r="RLU34" s="26"/>
      <c r="RLW34" s="26"/>
      <c r="RLY34" s="26"/>
      <c r="RMA34" s="26"/>
      <c r="RMC34" s="26"/>
      <c r="RME34" s="26"/>
      <c r="RMG34" s="26"/>
      <c r="RMI34" s="26"/>
      <c r="RMK34" s="26"/>
      <c r="RMM34" s="26"/>
      <c r="RMO34" s="26"/>
      <c r="RMQ34" s="26"/>
      <c r="RMS34" s="26"/>
      <c r="RMU34" s="26"/>
      <c r="RMW34" s="26"/>
      <c r="RMY34" s="26"/>
      <c r="RNA34" s="26"/>
      <c r="RNC34" s="26"/>
      <c r="RNE34" s="26"/>
      <c r="RNG34" s="26"/>
      <c r="RNI34" s="26"/>
      <c r="RNK34" s="26"/>
      <c r="RNM34" s="26"/>
      <c r="RNO34" s="26"/>
      <c r="RNQ34" s="26"/>
      <c r="RNS34" s="26"/>
      <c r="RNU34" s="26"/>
      <c r="RNW34" s="26"/>
      <c r="RNY34" s="26"/>
      <c r="ROA34" s="26"/>
      <c r="ROC34" s="26"/>
      <c r="ROE34" s="26"/>
      <c r="ROG34" s="26"/>
      <c r="ROI34" s="26"/>
      <c r="ROK34" s="26"/>
      <c r="ROM34" s="26"/>
      <c r="ROO34" s="26"/>
      <c r="ROQ34" s="26"/>
      <c r="ROS34" s="26"/>
      <c r="ROU34" s="26"/>
      <c r="ROW34" s="26"/>
      <c r="ROY34" s="26"/>
      <c r="RPA34" s="26"/>
      <c r="RPC34" s="26"/>
      <c r="RPE34" s="26"/>
      <c r="RPG34" s="26"/>
      <c r="RPI34" s="26"/>
      <c r="RPK34" s="26"/>
      <c r="RPM34" s="26"/>
      <c r="RPO34" s="26"/>
      <c r="RPQ34" s="26"/>
      <c r="RPS34" s="26"/>
      <c r="RPU34" s="26"/>
      <c r="RPW34" s="26"/>
      <c r="RPY34" s="26"/>
      <c r="RQA34" s="26"/>
      <c r="RQC34" s="26"/>
      <c r="RQE34" s="26"/>
      <c r="RQG34" s="26"/>
      <c r="RQI34" s="26"/>
      <c r="RQK34" s="26"/>
      <c r="RQM34" s="26"/>
      <c r="RQO34" s="26"/>
      <c r="RQQ34" s="26"/>
      <c r="RQS34" s="26"/>
      <c r="RQU34" s="26"/>
      <c r="RQW34" s="26"/>
      <c r="RQY34" s="26"/>
      <c r="RRA34" s="26"/>
      <c r="RRC34" s="26"/>
      <c r="RRE34" s="26"/>
      <c r="RRG34" s="26"/>
      <c r="RRI34" s="26"/>
      <c r="RRK34" s="26"/>
      <c r="RRM34" s="26"/>
      <c r="RRO34" s="26"/>
      <c r="RRQ34" s="26"/>
      <c r="RRS34" s="26"/>
      <c r="RRU34" s="26"/>
      <c r="RRW34" s="26"/>
      <c r="RRY34" s="26"/>
      <c r="RSA34" s="26"/>
      <c r="RSC34" s="26"/>
      <c r="RSE34" s="26"/>
      <c r="RSG34" s="26"/>
      <c r="RSI34" s="26"/>
      <c r="RSK34" s="26"/>
      <c r="RSM34" s="26"/>
      <c r="RSO34" s="26"/>
      <c r="RSQ34" s="26"/>
      <c r="RSS34" s="26"/>
      <c r="RSU34" s="26"/>
      <c r="RSW34" s="26"/>
      <c r="RSY34" s="26"/>
      <c r="RTA34" s="26"/>
      <c r="RTC34" s="26"/>
      <c r="RTE34" s="26"/>
      <c r="RTG34" s="26"/>
      <c r="RTI34" s="26"/>
      <c r="RTK34" s="26"/>
      <c r="RTM34" s="26"/>
      <c r="RTO34" s="26"/>
      <c r="RTQ34" s="26"/>
      <c r="RTS34" s="26"/>
      <c r="RTU34" s="26"/>
      <c r="RTW34" s="26"/>
      <c r="RTY34" s="26"/>
      <c r="RUA34" s="26"/>
      <c r="RUC34" s="26"/>
      <c r="RUE34" s="26"/>
      <c r="RUG34" s="26"/>
      <c r="RUI34" s="26"/>
      <c r="RUK34" s="26"/>
      <c r="RUM34" s="26"/>
      <c r="RUO34" s="26"/>
      <c r="RUQ34" s="26"/>
      <c r="RUS34" s="26"/>
      <c r="RUU34" s="26"/>
      <c r="RUW34" s="26"/>
      <c r="RUY34" s="26"/>
      <c r="RVA34" s="26"/>
      <c r="RVC34" s="26"/>
      <c r="RVE34" s="26"/>
      <c r="RVG34" s="26"/>
      <c r="RVI34" s="26"/>
      <c r="RVK34" s="26"/>
      <c r="RVM34" s="26"/>
      <c r="RVO34" s="26"/>
      <c r="RVQ34" s="26"/>
      <c r="RVS34" s="26"/>
      <c r="RVU34" s="26"/>
      <c r="RVW34" s="26"/>
      <c r="RVY34" s="26"/>
      <c r="RWA34" s="26"/>
      <c r="RWC34" s="26"/>
      <c r="RWE34" s="26"/>
      <c r="RWG34" s="26"/>
      <c r="RWI34" s="26"/>
      <c r="RWK34" s="26"/>
      <c r="RWM34" s="26"/>
      <c r="RWO34" s="26"/>
      <c r="RWQ34" s="26"/>
      <c r="RWS34" s="26"/>
      <c r="RWU34" s="26"/>
      <c r="RWW34" s="26"/>
      <c r="RWY34" s="26"/>
      <c r="RXA34" s="26"/>
      <c r="RXC34" s="26"/>
      <c r="RXE34" s="26"/>
      <c r="RXG34" s="26"/>
      <c r="RXI34" s="26"/>
      <c r="RXK34" s="26"/>
      <c r="RXM34" s="26"/>
      <c r="RXO34" s="26"/>
      <c r="RXQ34" s="26"/>
      <c r="RXS34" s="26"/>
      <c r="RXU34" s="26"/>
      <c r="RXW34" s="26"/>
      <c r="RXY34" s="26"/>
      <c r="RYA34" s="26"/>
      <c r="RYC34" s="26"/>
      <c r="RYE34" s="26"/>
      <c r="RYG34" s="26"/>
      <c r="RYI34" s="26"/>
      <c r="RYK34" s="26"/>
      <c r="RYM34" s="26"/>
      <c r="RYO34" s="26"/>
      <c r="RYQ34" s="26"/>
      <c r="RYS34" s="26"/>
      <c r="RYU34" s="26"/>
      <c r="RYW34" s="26"/>
      <c r="RYY34" s="26"/>
      <c r="RZA34" s="26"/>
      <c r="RZC34" s="26"/>
      <c r="RZE34" s="26"/>
      <c r="RZG34" s="26"/>
      <c r="RZI34" s="26"/>
      <c r="RZK34" s="26"/>
      <c r="RZM34" s="26"/>
      <c r="RZO34" s="26"/>
      <c r="RZQ34" s="26"/>
      <c r="RZS34" s="26"/>
      <c r="RZU34" s="26"/>
      <c r="RZW34" s="26"/>
      <c r="RZY34" s="26"/>
      <c r="SAA34" s="26"/>
      <c r="SAC34" s="26"/>
      <c r="SAE34" s="26"/>
      <c r="SAG34" s="26"/>
      <c r="SAI34" s="26"/>
      <c r="SAK34" s="26"/>
      <c r="SAM34" s="26"/>
      <c r="SAO34" s="26"/>
      <c r="SAQ34" s="26"/>
      <c r="SAS34" s="26"/>
      <c r="SAU34" s="26"/>
      <c r="SAW34" s="26"/>
      <c r="SAY34" s="26"/>
      <c r="SBA34" s="26"/>
      <c r="SBC34" s="26"/>
      <c r="SBE34" s="26"/>
      <c r="SBG34" s="26"/>
      <c r="SBI34" s="26"/>
      <c r="SBK34" s="26"/>
      <c r="SBM34" s="26"/>
      <c r="SBO34" s="26"/>
      <c r="SBQ34" s="26"/>
      <c r="SBS34" s="26"/>
      <c r="SBU34" s="26"/>
      <c r="SBW34" s="26"/>
      <c r="SBY34" s="26"/>
      <c r="SCA34" s="26"/>
      <c r="SCC34" s="26"/>
      <c r="SCE34" s="26"/>
      <c r="SCG34" s="26"/>
      <c r="SCI34" s="26"/>
      <c r="SCK34" s="26"/>
      <c r="SCM34" s="26"/>
      <c r="SCO34" s="26"/>
      <c r="SCQ34" s="26"/>
      <c r="SCS34" s="26"/>
      <c r="SCU34" s="26"/>
      <c r="SCW34" s="26"/>
      <c r="SCY34" s="26"/>
      <c r="SDA34" s="26"/>
      <c r="SDC34" s="26"/>
      <c r="SDE34" s="26"/>
      <c r="SDG34" s="26"/>
      <c r="SDI34" s="26"/>
      <c r="SDK34" s="26"/>
      <c r="SDM34" s="26"/>
      <c r="SDO34" s="26"/>
      <c r="SDQ34" s="26"/>
      <c r="SDS34" s="26"/>
      <c r="SDU34" s="26"/>
      <c r="SDW34" s="26"/>
      <c r="SDY34" s="26"/>
      <c r="SEA34" s="26"/>
      <c r="SEC34" s="26"/>
      <c r="SEE34" s="26"/>
      <c r="SEG34" s="26"/>
      <c r="SEI34" s="26"/>
      <c r="SEK34" s="26"/>
      <c r="SEM34" s="26"/>
      <c r="SEO34" s="26"/>
      <c r="SEQ34" s="26"/>
      <c r="SES34" s="26"/>
      <c r="SEU34" s="26"/>
      <c r="SEW34" s="26"/>
      <c r="SEY34" s="26"/>
      <c r="SFA34" s="26"/>
      <c r="SFC34" s="26"/>
      <c r="SFE34" s="26"/>
      <c r="SFG34" s="26"/>
      <c r="SFI34" s="26"/>
      <c r="SFK34" s="26"/>
      <c r="SFM34" s="26"/>
      <c r="SFO34" s="26"/>
      <c r="SFQ34" s="26"/>
      <c r="SFS34" s="26"/>
      <c r="SFU34" s="26"/>
      <c r="SFW34" s="26"/>
      <c r="SFY34" s="26"/>
      <c r="SGA34" s="26"/>
      <c r="SGC34" s="26"/>
      <c r="SGE34" s="26"/>
      <c r="SGG34" s="26"/>
      <c r="SGI34" s="26"/>
      <c r="SGK34" s="26"/>
      <c r="SGM34" s="26"/>
      <c r="SGO34" s="26"/>
      <c r="SGQ34" s="26"/>
      <c r="SGS34" s="26"/>
      <c r="SGU34" s="26"/>
      <c r="SGW34" s="26"/>
      <c r="SGY34" s="26"/>
      <c r="SHA34" s="26"/>
      <c r="SHC34" s="26"/>
      <c r="SHE34" s="26"/>
      <c r="SHG34" s="26"/>
      <c r="SHI34" s="26"/>
      <c r="SHK34" s="26"/>
      <c r="SHM34" s="26"/>
      <c r="SHO34" s="26"/>
      <c r="SHQ34" s="26"/>
      <c r="SHS34" s="26"/>
      <c r="SHU34" s="26"/>
      <c r="SHW34" s="26"/>
      <c r="SHY34" s="26"/>
      <c r="SIA34" s="26"/>
      <c r="SIC34" s="26"/>
      <c r="SIE34" s="26"/>
      <c r="SIG34" s="26"/>
      <c r="SII34" s="26"/>
      <c r="SIK34" s="26"/>
      <c r="SIM34" s="26"/>
      <c r="SIO34" s="26"/>
      <c r="SIQ34" s="26"/>
      <c r="SIS34" s="26"/>
      <c r="SIU34" s="26"/>
      <c r="SIW34" s="26"/>
      <c r="SIY34" s="26"/>
      <c r="SJA34" s="26"/>
      <c r="SJC34" s="26"/>
      <c r="SJE34" s="26"/>
      <c r="SJG34" s="26"/>
      <c r="SJI34" s="26"/>
      <c r="SJK34" s="26"/>
      <c r="SJM34" s="26"/>
      <c r="SJO34" s="26"/>
      <c r="SJQ34" s="26"/>
      <c r="SJS34" s="26"/>
      <c r="SJU34" s="26"/>
      <c r="SJW34" s="26"/>
      <c r="SJY34" s="26"/>
      <c r="SKA34" s="26"/>
      <c r="SKC34" s="26"/>
      <c r="SKE34" s="26"/>
      <c r="SKG34" s="26"/>
      <c r="SKI34" s="26"/>
      <c r="SKK34" s="26"/>
      <c r="SKM34" s="26"/>
      <c r="SKO34" s="26"/>
      <c r="SKQ34" s="26"/>
      <c r="SKS34" s="26"/>
      <c r="SKU34" s="26"/>
      <c r="SKW34" s="26"/>
      <c r="SKY34" s="26"/>
      <c r="SLA34" s="26"/>
      <c r="SLC34" s="26"/>
      <c r="SLE34" s="26"/>
      <c r="SLG34" s="26"/>
      <c r="SLI34" s="26"/>
      <c r="SLK34" s="26"/>
      <c r="SLM34" s="26"/>
      <c r="SLO34" s="26"/>
      <c r="SLQ34" s="26"/>
      <c r="SLS34" s="26"/>
      <c r="SLU34" s="26"/>
      <c r="SLW34" s="26"/>
      <c r="SLY34" s="26"/>
      <c r="SMA34" s="26"/>
      <c r="SMC34" s="26"/>
      <c r="SME34" s="26"/>
      <c r="SMG34" s="26"/>
      <c r="SMI34" s="26"/>
      <c r="SMK34" s="26"/>
      <c r="SMM34" s="26"/>
      <c r="SMO34" s="26"/>
      <c r="SMQ34" s="26"/>
      <c r="SMS34" s="26"/>
      <c r="SMU34" s="26"/>
      <c r="SMW34" s="26"/>
      <c r="SMY34" s="26"/>
      <c r="SNA34" s="26"/>
      <c r="SNC34" s="26"/>
      <c r="SNE34" s="26"/>
      <c r="SNG34" s="26"/>
      <c r="SNI34" s="26"/>
      <c r="SNK34" s="26"/>
      <c r="SNM34" s="26"/>
      <c r="SNO34" s="26"/>
      <c r="SNQ34" s="26"/>
      <c r="SNS34" s="26"/>
      <c r="SNU34" s="26"/>
      <c r="SNW34" s="26"/>
      <c r="SNY34" s="26"/>
      <c r="SOA34" s="26"/>
      <c r="SOC34" s="26"/>
      <c r="SOE34" s="26"/>
      <c r="SOG34" s="26"/>
      <c r="SOI34" s="26"/>
      <c r="SOK34" s="26"/>
      <c r="SOM34" s="26"/>
      <c r="SOO34" s="26"/>
      <c r="SOQ34" s="26"/>
      <c r="SOS34" s="26"/>
      <c r="SOU34" s="26"/>
      <c r="SOW34" s="26"/>
      <c r="SOY34" s="26"/>
      <c r="SPA34" s="26"/>
      <c r="SPC34" s="26"/>
      <c r="SPE34" s="26"/>
      <c r="SPG34" s="26"/>
      <c r="SPI34" s="26"/>
      <c r="SPK34" s="26"/>
      <c r="SPM34" s="26"/>
      <c r="SPO34" s="26"/>
      <c r="SPQ34" s="26"/>
      <c r="SPS34" s="26"/>
      <c r="SPU34" s="26"/>
      <c r="SPW34" s="26"/>
      <c r="SPY34" s="26"/>
      <c r="SQA34" s="26"/>
      <c r="SQC34" s="26"/>
      <c r="SQE34" s="26"/>
      <c r="SQG34" s="26"/>
      <c r="SQI34" s="26"/>
      <c r="SQK34" s="26"/>
      <c r="SQM34" s="26"/>
      <c r="SQO34" s="26"/>
      <c r="SQQ34" s="26"/>
      <c r="SQS34" s="26"/>
      <c r="SQU34" s="26"/>
      <c r="SQW34" s="26"/>
      <c r="SQY34" s="26"/>
      <c r="SRA34" s="26"/>
      <c r="SRC34" s="26"/>
      <c r="SRE34" s="26"/>
      <c r="SRG34" s="26"/>
      <c r="SRI34" s="26"/>
      <c r="SRK34" s="26"/>
      <c r="SRM34" s="26"/>
      <c r="SRO34" s="26"/>
      <c r="SRQ34" s="26"/>
      <c r="SRS34" s="26"/>
      <c r="SRU34" s="26"/>
      <c r="SRW34" s="26"/>
      <c r="SRY34" s="26"/>
      <c r="SSA34" s="26"/>
      <c r="SSC34" s="26"/>
      <c r="SSE34" s="26"/>
      <c r="SSG34" s="26"/>
      <c r="SSI34" s="26"/>
      <c r="SSK34" s="26"/>
      <c r="SSM34" s="26"/>
      <c r="SSO34" s="26"/>
      <c r="SSQ34" s="26"/>
      <c r="SSS34" s="26"/>
      <c r="SSU34" s="26"/>
      <c r="SSW34" s="26"/>
      <c r="SSY34" s="26"/>
      <c r="STA34" s="26"/>
      <c r="STC34" s="26"/>
      <c r="STE34" s="26"/>
      <c r="STG34" s="26"/>
      <c r="STI34" s="26"/>
      <c r="STK34" s="26"/>
      <c r="STM34" s="26"/>
      <c r="STO34" s="26"/>
      <c r="STQ34" s="26"/>
      <c r="STS34" s="26"/>
      <c r="STU34" s="26"/>
      <c r="STW34" s="26"/>
      <c r="STY34" s="26"/>
      <c r="SUA34" s="26"/>
      <c r="SUC34" s="26"/>
      <c r="SUE34" s="26"/>
      <c r="SUG34" s="26"/>
      <c r="SUI34" s="26"/>
      <c r="SUK34" s="26"/>
      <c r="SUM34" s="26"/>
      <c r="SUO34" s="26"/>
      <c r="SUQ34" s="26"/>
      <c r="SUS34" s="26"/>
      <c r="SUU34" s="26"/>
      <c r="SUW34" s="26"/>
      <c r="SUY34" s="26"/>
      <c r="SVA34" s="26"/>
      <c r="SVC34" s="26"/>
      <c r="SVE34" s="26"/>
      <c r="SVG34" s="26"/>
      <c r="SVI34" s="26"/>
      <c r="SVK34" s="26"/>
      <c r="SVM34" s="26"/>
      <c r="SVO34" s="26"/>
      <c r="SVQ34" s="26"/>
      <c r="SVS34" s="26"/>
      <c r="SVU34" s="26"/>
      <c r="SVW34" s="26"/>
      <c r="SVY34" s="26"/>
      <c r="SWA34" s="26"/>
      <c r="SWC34" s="26"/>
      <c r="SWE34" s="26"/>
      <c r="SWG34" s="26"/>
      <c r="SWI34" s="26"/>
      <c r="SWK34" s="26"/>
      <c r="SWM34" s="26"/>
      <c r="SWO34" s="26"/>
      <c r="SWQ34" s="26"/>
      <c r="SWS34" s="26"/>
      <c r="SWU34" s="26"/>
      <c r="SWW34" s="26"/>
      <c r="SWY34" s="26"/>
      <c r="SXA34" s="26"/>
      <c r="SXC34" s="26"/>
      <c r="SXE34" s="26"/>
      <c r="SXG34" s="26"/>
      <c r="SXI34" s="26"/>
      <c r="SXK34" s="26"/>
      <c r="SXM34" s="26"/>
      <c r="SXO34" s="26"/>
      <c r="SXQ34" s="26"/>
      <c r="SXS34" s="26"/>
      <c r="SXU34" s="26"/>
      <c r="SXW34" s="26"/>
      <c r="SXY34" s="26"/>
      <c r="SYA34" s="26"/>
      <c r="SYC34" s="26"/>
      <c r="SYE34" s="26"/>
      <c r="SYG34" s="26"/>
      <c r="SYI34" s="26"/>
      <c r="SYK34" s="26"/>
      <c r="SYM34" s="26"/>
      <c r="SYO34" s="26"/>
      <c r="SYQ34" s="26"/>
      <c r="SYS34" s="26"/>
      <c r="SYU34" s="26"/>
      <c r="SYW34" s="26"/>
      <c r="SYY34" s="26"/>
      <c r="SZA34" s="26"/>
      <c r="SZC34" s="26"/>
      <c r="SZE34" s="26"/>
      <c r="SZG34" s="26"/>
      <c r="SZI34" s="26"/>
      <c r="SZK34" s="26"/>
      <c r="SZM34" s="26"/>
      <c r="SZO34" s="26"/>
      <c r="SZQ34" s="26"/>
      <c r="SZS34" s="26"/>
      <c r="SZU34" s="26"/>
      <c r="SZW34" s="26"/>
      <c r="SZY34" s="26"/>
      <c r="TAA34" s="26"/>
      <c r="TAC34" s="26"/>
      <c r="TAE34" s="26"/>
      <c r="TAG34" s="26"/>
      <c r="TAI34" s="26"/>
      <c r="TAK34" s="26"/>
      <c r="TAM34" s="26"/>
      <c r="TAO34" s="26"/>
      <c r="TAQ34" s="26"/>
      <c r="TAS34" s="26"/>
      <c r="TAU34" s="26"/>
      <c r="TAW34" s="26"/>
      <c r="TAY34" s="26"/>
      <c r="TBA34" s="26"/>
      <c r="TBC34" s="26"/>
      <c r="TBE34" s="26"/>
      <c r="TBG34" s="26"/>
      <c r="TBI34" s="26"/>
      <c r="TBK34" s="26"/>
      <c r="TBM34" s="26"/>
      <c r="TBO34" s="26"/>
      <c r="TBQ34" s="26"/>
      <c r="TBS34" s="26"/>
      <c r="TBU34" s="26"/>
      <c r="TBW34" s="26"/>
      <c r="TBY34" s="26"/>
      <c r="TCA34" s="26"/>
      <c r="TCC34" s="26"/>
      <c r="TCE34" s="26"/>
      <c r="TCG34" s="26"/>
      <c r="TCI34" s="26"/>
      <c r="TCK34" s="26"/>
      <c r="TCM34" s="26"/>
      <c r="TCO34" s="26"/>
      <c r="TCQ34" s="26"/>
      <c r="TCS34" s="26"/>
      <c r="TCU34" s="26"/>
      <c r="TCW34" s="26"/>
      <c r="TCY34" s="26"/>
      <c r="TDA34" s="26"/>
      <c r="TDC34" s="26"/>
      <c r="TDE34" s="26"/>
      <c r="TDG34" s="26"/>
      <c r="TDI34" s="26"/>
      <c r="TDK34" s="26"/>
      <c r="TDM34" s="26"/>
      <c r="TDO34" s="26"/>
      <c r="TDQ34" s="26"/>
      <c r="TDS34" s="26"/>
      <c r="TDU34" s="26"/>
      <c r="TDW34" s="26"/>
      <c r="TDY34" s="26"/>
      <c r="TEA34" s="26"/>
      <c r="TEC34" s="26"/>
      <c r="TEE34" s="26"/>
      <c r="TEG34" s="26"/>
      <c r="TEI34" s="26"/>
      <c r="TEK34" s="26"/>
      <c r="TEM34" s="26"/>
      <c r="TEO34" s="26"/>
      <c r="TEQ34" s="26"/>
      <c r="TES34" s="26"/>
      <c r="TEU34" s="26"/>
      <c r="TEW34" s="26"/>
      <c r="TEY34" s="26"/>
      <c r="TFA34" s="26"/>
      <c r="TFC34" s="26"/>
      <c r="TFE34" s="26"/>
      <c r="TFG34" s="26"/>
      <c r="TFI34" s="26"/>
      <c r="TFK34" s="26"/>
      <c r="TFM34" s="26"/>
      <c r="TFO34" s="26"/>
      <c r="TFQ34" s="26"/>
      <c r="TFS34" s="26"/>
      <c r="TFU34" s="26"/>
      <c r="TFW34" s="26"/>
      <c r="TFY34" s="26"/>
      <c r="TGA34" s="26"/>
      <c r="TGC34" s="26"/>
      <c r="TGE34" s="26"/>
      <c r="TGG34" s="26"/>
      <c r="TGI34" s="26"/>
      <c r="TGK34" s="26"/>
      <c r="TGM34" s="26"/>
      <c r="TGO34" s="26"/>
      <c r="TGQ34" s="26"/>
      <c r="TGS34" s="26"/>
      <c r="TGU34" s="26"/>
      <c r="TGW34" s="26"/>
      <c r="TGY34" s="26"/>
      <c r="THA34" s="26"/>
      <c r="THC34" s="26"/>
      <c r="THE34" s="26"/>
      <c r="THG34" s="26"/>
      <c r="THI34" s="26"/>
      <c r="THK34" s="26"/>
      <c r="THM34" s="26"/>
      <c r="THO34" s="26"/>
      <c r="THQ34" s="26"/>
      <c r="THS34" s="26"/>
      <c r="THU34" s="26"/>
      <c r="THW34" s="26"/>
      <c r="THY34" s="26"/>
      <c r="TIA34" s="26"/>
      <c r="TIC34" s="26"/>
      <c r="TIE34" s="26"/>
      <c r="TIG34" s="26"/>
      <c r="TII34" s="26"/>
      <c r="TIK34" s="26"/>
      <c r="TIM34" s="26"/>
      <c r="TIO34" s="26"/>
      <c r="TIQ34" s="26"/>
      <c r="TIS34" s="26"/>
      <c r="TIU34" s="26"/>
      <c r="TIW34" s="26"/>
      <c r="TIY34" s="26"/>
      <c r="TJA34" s="26"/>
      <c r="TJC34" s="26"/>
      <c r="TJE34" s="26"/>
      <c r="TJG34" s="26"/>
      <c r="TJI34" s="26"/>
      <c r="TJK34" s="26"/>
      <c r="TJM34" s="26"/>
      <c r="TJO34" s="26"/>
      <c r="TJQ34" s="26"/>
      <c r="TJS34" s="26"/>
      <c r="TJU34" s="26"/>
      <c r="TJW34" s="26"/>
      <c r="TJY34" s="26"/>
      <c r="TKA34" s="26"/>
      <c r="TKC34" s="26"/>
      <c r="TKE34" s="26"/>
      <c r="TKG34" s="26"/>
      <c r="TKI34" s="26"/>
      <c r="TKK34" s="26"/>
      <c r="TKM34" s="26"/>
      <c r="TKO34" s="26"/>
      <c r="TKQ34" s="26"/>
      <c r="TKS34" s="26"/>
      <c r="TKU34" s="26"/>
      <c r="TKW34" s="26"/>
      <c r="TKY34" s="26"/>
      <c r="TLA34" s="26"/>
      <c r="TLC34" s="26"/>
      <c r="TLE34" s="26"/>
      <c r="TLG34" s="26"/>
      <c r="TLI34" s="26"/>
      <c r="TLK34" s="26"/>
      <c r="TLM34" s="26"/>
      <c r="TLO34" s="26"/>
      <c r="TLQ34" s="26"/>
      <c r="TLS34" s="26"/>
      <c r="TLU34" s="26"/>
      <c r="TLW34" s="26"/>
      <c r="TLY34" s="26"/>
      <c r="TMA34" s="26"/>
      <c r="TMC34" s="26"/>
      <c r="TME34" s="26"/>
      <c r="TMG34" s="26"/>
      <c r="TMI34" s="26"/>
      <c r="TMK34" s="26"/>
      <c r="TMM34" s="26"/>
      <c r="TMO34" s="26"/>
      <c r="TMQ34" s="26"/>
      <c r="TMS34" s="26"/>
      <c r="TMU34" s="26"/>
      <c r="TMW34" s="26"/>
      <c r="TMY34" s="26"/>
      <c r="TNA34" s="26"/>
      <c r="TNC34" s="26"/>
      <c r="TNE34" s="26"/>
      <c r="TNG34" s="26"/>
      <c r="TNI34" s="26"/>
      <c r="TNK34" s="26"/>
      <c r="TNM34" s="26"/>
      <c r="TNO34" s="26"/>
      <c r="TNQ34" s="26"/>
      <c r="TNS34" s="26"/>
      <c r="TNU34" s="26"/>
      <c r="TNW34" s="26"/>
      <c r="TNY34" s="26"/>
      <c r="TOA34" s="26"/>
      <c r="TOC34" s="26"/>
      <c r="TOE34" s="26"/>
      <c r="TOG34" s="26"/>
      <c r="TOI34" s="26"/>
      <c r="TOK34" s="26"/>
      <c r="TOM34" s="26"/>
      <c r="TOO34" s="26"/>
      <c r="TOQ34" s="26"/>
      <c r="TOS34" s="26"/>
      <c r="TOU34" s="26"/>
      <c r="TOW34" s="26"/>
      <c r="TOY34" s="26"/>
      <c r="TPA34" s="26"/>
      <c r="TPC34" s="26"/>
      <c r="TPE34" s="26"/>
      <c r="TPG34" s="26"/>
      <c r="TPI34" s="26"/>
      <c r="TPK34" s="26"/>
      <c r="TPM34" s="26"/>
      <c r="TPO34" s="26"/>
      <c r="TPQ34" s="26"/>
      <c r="TPS34" s="26"/>
      <c r="TPU34" s="26"/>
      <c r="TPW34" s="26"/>
      <c r="TPY34" s="26"/>
      <c r="TQA34" s="26"/>
      <c r="TQC34" s="26"/>
      <c r="TQE34" s="26"/>
      <c r="TQG34" s="26"/>
      <c r="TQI34" s="26"/>
      <c r="TQK34" s="26"/>
      <c r="TQM34" s="26"/>
      <c r="TQO34" s="26"/>
      <c r="TQQ34" s="26"/>
      <c r="TQS34" s="26"/>
      <c r="TQU34" s="26"/>
      <c r="TQW34" s="26"/>
      <c r="TQY34" s="26"/>
      <c r="TRA34" s="26"/>
      <c r="TRC34" s="26"/>
      <c r="TRE34" s="26"/>
      <c r="TRG34" s="26"/>
      <c r="TRI34" s="26"/>
      <c r="TRK34" s="26"/>
      <c r="TRM34" s="26"/>
      <c r="TRO34" s="26"/>
      <c r="TRQ34" s="26"/>
      <c r="TRS34" s="26"/>
      <c r="TRU34" s="26"/>
      <c r="TRW34" s="26"/>
      <c r="TRY34" s="26"/>
      <c r="TSA34" s="26"/>
      <c r="TSC34" s="26"/>
      <c r="TSE34" s="26"/>
      <c r="TSG34" s="26"/>
      <c r="TSI34" s="26"/>
      <c r="TSK34" s="26"/>
      <c r="TSM34" s="26"/>
      <c r="TSO34" s="26"/>
      <c r="TSQ34" s="26"/>
      <c r="TSS34" s="26"/>
      <c r="TSU34" s="26"/>
      <c r="TSW34" s="26"/>
      <c r="TSY34" s="26"/>
      <c r="TTA34" s="26"/>
      <c r="TTC34" s="26"/>
      <c r="TTE34" s="26"/>
      <c r="TTG34" s="26"/>
      <c r="TTI34" s="26"/>
      <c r="TTK34" s="26"/>
      <c r="TTM34" s="26"/>
      <c r="TTO34" s="26"/>
      <c r="TTQ34" s="26"/>
      <c r="TTS34" s="26"/>
      <c r="TTU34" s="26"/>
      <c r="TTW34" s="26"/>
      <c r="TTY34" s="26"/>
      <c r="TUA34" s="26"/>
      <c r="TUC34" s="26"/>
      <c r="TUE34" s="26"/>
      <c r="TUG34" s="26"/>
      <c r="TUI34" s="26"/>
      <c r="TUK34" s="26"/>
      <c r="TUM34" s="26"/>
      <c r="TUO34" s="26"/>
      <c r="TUQ34" s="26"/>
      <c r="TUS34" s="26"/>
      <c r="TUU34" s="26"/>
      <c r="TUW34" s="26"/>
      <c r="TUY34" s="26"/>
      <c r="TVA34" s="26"/>
      <c r="TVC34" s="26"/>
      <c r="TVE34" s="26"/>
      <c r="TVG34" s="26"/>
      <c r="TVI34" s="26"/>
      <c r="TVK34" s="26"/>
      <c r="TVM34" s="26"/>
      <c r="TVO34" s="26"/>
      <c r="TVQ34" s="26"/>
      <c r="TVS34" s="26"/>
      <c r="TVU34" s="26"/>
      <c r="TVW34" s="26"/>
      <c r="TVY34" s="26"/>
      <c r="TWA34" s="26"/>
      <c r="TWC34" s="26"/>
      <c r="TWE34" s="26"/>
      <c r="TWG34" s="26"/>
      <c r="TWI34" s="26"/>
      <c r="TWK34" s="26"/>
      <c r="TWM34" s="26"/>
      <c r="TWO34" s="26"/>
      <c r="TWQ34" s="26"/>
      <c r="TWS34" s="26"/>
      <c r="TWU34" s="26"/>
      <c r="TWW34" s="26"/>
      <c r="TWY34" s="26"/>
      <c r="TXA34" s="26"/>
      <c r="TXC34" s="26"/>
      <c r="TXE34" s="26"/>
      <c r="TXG34" s="26"/>
      <c r="TXI34" s="26"/>
      <c r="TXK34" s="26"/>
      <c r="TXM34" s="26"/>
      <c r="TXO34" s="26"/>
      <c r="TXQ34" s="26"/>
      <c r="TXS34" s="26"/>
      <c r="TXU34" s="26"/>
      <c r="TXW34" s="26"/>
      <c r="TXY34" s="26"/>
      <c r="TYA34" s="26"/>
      <c r="TYC34" s="26"/>
      <c r="TYE34" s="26"/>
      <c r="TYG34" s="26"/>
      <c r="TYI34" s="26"/>
      <c r="TYK34" s="26"/>
      <c r="TYM34" s="26"/>
      <c r="TYO34" s="26"/>
      <c r="TYQ34" s="26"/>
      <c r="TYS34" s="26"/>
      <c r="TYU34" s="26"/>
      <c r="TYW34" s="26"/>
      <c r="TYY34" s="26"/>
      <c r="TZA34" s="26"/>
      <c r="TZC34" s="26"/>
      <c r="TZE34" s="26"/>
      <c r="TZG34" s="26"/>
      <c r="TZI34" s="26"/>
      <c r="TZK34" s="26"/>
      <c r="TZM34" s="26"/>
      <c r="TZO34" s="26"/>
      <c r="TZQ34" s="26"/>
      <c r="TZS34" s="26"/>
      <c r="TZU34" s="26"/>
      <c r="TZW34" s="26"/>
      <c r="TZY34" s="26"/>
      <c r="UAA34" s="26"/>
      <c r="UAC34" s="26"/>
      <c r="UAE34" s="26"/>
      <c r="UAG34" s="26"/>
      <c r="UAI34" s="26"/>
      <c r="UAK34" s="26"/>
      <c r="UAM34" s="26"/>
      <c r="UAO34" s="26"/>
      <c r="UAQ34" s="26"/>
      <c r="UAS34" s="26"/>
      <c r="UAU34" s="26"/>
      <c r="UAW34" s="26"/>
      <c r="UAY34" s="26"/>
      <c r="UBA34" s="26"/>
      <c r="UBC34" s="26"/>
      <c r="UBE34" s="26"/>
      <c r="UBG34" s="26"/>
      <c r="UBI34" s="26"/>
      <c r="UBK34" s="26"/>
      <c r="UBM34" s="26"/>
      <c r="UBO34" s="26"/>
      <c r="UBQ34" s="26"/>
      <c r="UBS34" s="26"/>
      <c r="UBU34" s="26"/>
      <c r="UBW34" s="26"/>
      <c r="UBY34" s="26"/>
      <c r="UCA34" s="26"/>
      <c r="UCC34" s="26"/>
      <c r="UCE34" s="26"/>
      <c r="UCG34" s="26"/>
      <c r="UCI34" s="26"/>
      <c r="UCK34" s="26"/>
      <c r="UCM34" s="26"/>
      <c r="UCO34" s="26"/>
      <c r="UCQ34" s="26"/>
      <c r="UCS34" s="26"/>
      <c r="UCU34" s="26"/>
      <c r="UCW34" s="26"/>
      <c r="UCY34" s="26"/>
      <c r="UDA34" s="26"/>
      <c r="UDC34" s="26"/>
      <c r="UDE34" s="26"/>
      <c r="UDG34" s="26"/>
      <c r="UDI34" s="26"/>
      <c r="UDK34" s="26"/>
      <c r="UDM34" s="26"/>
      <c r="UDO34" s="26"/>
      <c r="UDQ34" s="26"/>
      <c r="UDS34" s="26"/>
      <c r="UDU34" s="26"/>
      <c r="UDW34" s="26"/>
      <c r="UDY34" s="26"/>
      <c r="UEA34" s="26"/>
      <c r="UEC34" s="26"/>
      <c r="UEE34" s="26"/>
      <c r="UEG34" s="26"/>
      <c r="UEI34" s="26"/>
      <c r="UEK34" s="26"/>
      <c r="UEM34" s="26"/>
      <c r="UEO34" s="26"/>
      <c r="UEQ34" s="26"/>
      <c r="UES34" s="26"/>
      <c r="UEU34" s="26"/>
      <c r="UEW34" s="26"/>
      <c r="UEY34" s="26"/>
      <c r="UFA34" s="26"/>
      <c r="UFC34" s="26"/>
      <c r="UFE34" s="26"/>
      <c r="UFG34" s="26"/>
      <c r="UFI34" s="26"/>
      <c r="UFK34" s="26"/>
      <c r="UFM34" s="26"/>
      <c r="UFO34" s="26"/>
      <c r="UFQ34" s="26"/>
      <c r="UFS34" s="26"/>
      <c r="UFU34" s="26"/>
      <c r="UFW34" s="26"/>
      <c r="UFY34" s="26"/>
      <c r="UGA34" s="26"/>
      <c r="UGC34" s="26"/>
      <c r="UGE34" s="26"/>
      <c r="UGG34" s="26"/>
      <c r="UGI34" s="26"/>
      <c r="UGK34" s="26"/>
      <c r="UGM34" s="26"/>
      <c r="UGO34" s="26"/>
      <c r="UGQ34" s="26"/>
      <c r="UGS34" s="26"/>
      <c r="UGU34" s="26"/>
      <c r="UGW34" s="26"/>
      <c r="UGY34" s="26"/>
      <c r="UHA34" s="26"/>
      <c r="UHC34" s="26"/>
      <c r="UHE34" s="26"/>
      <c r="UHG34" s="26"/>
      <c r="UHI34" s="26"/>
      <c r="UHK34" s="26"/>
      <c r="UHM34" s="26"/>
      <c r="UHO34" s="26"/>
      <c r="UHQ34" s="26"/>
      <c r="UHS34" s="26"/>
      <c r="UHU34" s="26"/>
      <c r="UHW34" s="26"/>
      <c r="UHY34" s="26"/>
      <c r="UIA34" s="26"/>
      <c r="UIC34" s="26"/>
      <c r="UIE34" s="26"/>
      <c r="UIG34" s="26"/>
      <c r="UII34" s="26"/>
      <c r="UIK34" s="26"/>
      <c r="UIM34" s="26"/>
      <c r="UIO34" s="26"/>
      <c r="UIQ34" s="26"/>
      <c r="UIS34" s="26"/>
      <c r="UIU34" s="26"/>
      <c r="UIW34" s="26"/>
      <c r="UIY34" s="26"/>
      <c r="UJA34" s="26"/>
      <c r="UJC34" s="26"/>
      <c r="UJE34" s="26"/>
      <c r="UJG34" s="26"/>
      <c r="UJI34" s="26"/>
      <c r="UJK34" s="26"/>
      <c r="UJM34" s="26"/>
      <c r="UJO34" s="26"/>
      <c r="UJQ34" s="26"/>
      <c r="UJS34" s="26"/>
      <c r="UJU34" s="26"/>
      <c r="UJW34" s="26"/>
      <c r="UJY34" s="26"/>
      <c r="UKA34" s="26"/>
      <c r="UKC34" s="26"/>
      <c r="UKE34" s="26"/>
      <c r="UKG34" s="26"/>
      <c r="UKI34" s="26"/>
      <c r="UKK34" s="26"/>
      <c r="UKM34" s="26"/>
      <c r="UKO34" s="26"/>
      <c r="UKQ34" s="26"/>
      <c r="UKS34" s="26"/>
      <c r="UKU34" s="26"/>
      <c r="UKW34" s="26"/>
      <c r="UKY34" s="26"/>
      <c r="ULA34" s="26"/>
      <c r="ULC34" s="26"/>
      <c r="ULE34" s="26"/>
      <c r="ULG34" s="26"/>
      <c r="ULI34" s="26"/>
      <c r="ULK34" s="26"/>
      <c r="ULM34" s="26"/>
      <c r="ULO34" s="26"/>
      <c r="ULQ34" s="26"/>
      <c r="ULS34" s="26"/>
      <c r="ULU34" s="26"/>
      <c r="ULW34" s="26"/>
      <c r="ULY34" s="26"/>
      <c r="UMA34" s="26"/>
      <c r="UMC34" s="26"/>
      <c r="UME34" s="26"/>
      <c r="UMG34" s="26"/>
      <c r="UMI34" s="26"/>
      <c r="UMK34" s="26"/>
      <c r="UMM34" s="26"/>
      <c r="UMO34" s="26"/>
      <c r="UMQ34" s="26"/>
      <c r="UMS34" s="26"/>
      <c r="UMU34" s="26"/>
      <c r="UMW34" s="26"/>
      <c r="UMY34" s="26"/>
      <c r="UNA34" s="26"/>
      <c r="UNC34" s="26"/>
      <c r="UNE34" s="26"/>
      <c r="UNG34" s="26"/>
      <c r="UNI34" s="26"/>
      <c r="UNK34" s="26"/>
      <c r="UNM34" s="26"/>
      <c r="UNO34" s="26"/>
      <c r="UNQ34" s="26"/>
      <c r="UNS34" s="26"/>
      <c r="UNU34" s="26"/>
      <c r="UNW34" s="26"/>
      <c r="UNY34" s="26"/>
      <c r="UOA34" s="26"/>
      <c r="UOC34" s="26"/>
      <c r="UOE34" s="26"/>
      <c r="UOG34" s="26"/>
      <c r="UOI34" s="26"/>
      <c r="UOK34" s="26"/>
      <c r="UOM34" s="26"/>
      <c r="UOO34" s="26"/>
      <c r="UOQ34" s="26"/>
      <c r="UOS34" s="26"/>
      <c r="UOU34" s="26"/>
      <c r="UOW34" s="26"/>
      <c r="UOY34" s="26"/>
      <c r="UPA34" s="26"/>
      <c r="UPC34" s="26"/>
      <c r="UPE34" s="26"/>
      <c r="UPG34" s="26"/>
      <c r="UPI34" s="26"/>
      <c r="UPK34" s="26"/>
      <c r="UPM34" s="26"/>
      <c r="UPO34" s="26"/>
      <c r="UPQ34" s="26"/>
      <c r="UPS34" s="26"/>
      <c r="UPU34" s="26"/>
      <c r="UPW34" s="26"/>
      <c r="UPY34" s="26"/>
      <c r="UQA34" s="26"/>
      <c r="UQC34" s="26"/>
      <c r="UQE34" s="26"/>
      <c r="UQG34" s="26"/>
      <c r="UQI34" s="26"/>
      <c r="UQK34" s="26"/>
      <c r="UQM34" s="26"/>
      <c r="UQO34" s="26"/>
      <c r="UQQ34" s="26"/>
      <c r="UQS34" s="26"/>
      <c r="UQU34" s="26"/>
      <c r="UQW34" s="26"/>
      <c r="UQY34" s="26"/>
      <c r="URA34" s="26"/>
      <c r="URC34" s="26"/>
      <c r="URE34" s="26"/>
      <c r="URG34" s="26"/>
      <c r="URI34" s="26"/>
      <c r="URK34" s="26"/>
      <c r="URM34" s="26"/>
      <c r="URO34" s="26"/>
      <c r="URQ34" s="26"/>
      <c r="URS34" s="26"/>
      <c r="URU34" s="26"/>
      <c r="URW34" s="26"/>
      <c r="URY34" s="26"/>
      <c r="USA34" s="26"/>
      <c r="USC34" s="26"/>
      <c r="USE34" s="26"/>
      <c r="USG34" s="26"/>
      <c r="USI34" s="26"/>
      <c r="USK34" s="26"/>
      <c r="USM34" s="26"/>
      <c r="USO34" s="26"/>
      <c r="USQ34" s="26"/>
      <c r="USS34" s="26"/>
      <c r="USU34" s="26"/>
      <c r="USW34" s="26"/>
      <c r="USY34" s="26"/>
      <c r="UTA34" s="26"/>
      <c r="UTC34" s="26"/>
      <c r="UTE34" s="26"/>
      <c r="UTG34" s="26"/>
      <c r="UTI34" s="26"/>
      <c r="UTK34" s="26"/>
      <c r="UTM34" s="26"/>
      <c r="UTO34" s="26"/>
      <c r="UTQ34" s="26"/>
      <c r="UTS34" s="26"/>
      <c r="UTU34" s="26"/>
      <c r="UTW34" s="26"/>
      <c r="UTY34" s="26"/>
      <c r="UUA34" s="26"/>
      <c r="UUC34" s="26"/>
      <c r="UUE34" s="26"/>
      <c r="UUG34" s="26"/>
      <c r="UUI34" s="26"/>
      <c r="UUK34" s="26"/>
      <c r="UUM34" s="26"/>
      <c r="UUO34" s="26"/>
      <c r="UUQ34" s="26"/>
      <c r="UUS34" s="26"/>
      <c r="UUU34" s="26"/>
      <c r="UUW34" s="26"/>
      <c r="UUY34" s="26"/>
      <c r="UVA34" s="26"/>
      <c r="UVC34" s="26"/>
      <c r="UVE34" s="26"/>
      <c r="UVG34" s="26"/>
      <c r="UVI34" s="26"/>
      <c r="UVK34" s="26"/>
      <c r="UVM34" s="26"/>
      <c r="UVO34" s="26"/>
      <c r="UVQ34" s="26"/>
      <c r="UVS34" s="26"/>
      <c r="UVU34" s="26"/>
      <c r="UVW34" s="26"/>
      <c r="UVY34" s="26"/>
      <c r="UWA34" s="26"/>
      <c r="UWC34" s="26"/>
      <c r="UWE34" s="26"/>
      <c r="UWG34" s="26"/>
      <c r="UWI34" s="26"/>
      <c r="UWK34" s="26"/>
      <c r="UWM34" s="26"/>
      <c r="UWO34" s="26"/>
      <c r="UWQ34" s="26"/>
      <c r="UWS34" s="26"/>
      <c r="UWU34" s="26"/>
      <c r="UWW34" s="26"/>
      <c r="UWY34" s="26"/>
      <c r="UXA34" s="26"/>
      <c r="UXC34" s="26"/>
      <c r="UXE34" s="26"/>
      <c r="UXG34" s="26"/>
      <c r="UXI34" s="26"/>
      <c r="UXK34" s="26"/>
      <c r="UXM34" s="26"/>
      <c r="UXO34" s="26"/>
      <c r="UXQ34" s="26"/>
      <c r="UXS34" s="26"/>
      <c r="UXU34" s="26"/>
      <c r="UXW34" s="26"/>
      <c r="UXY34" s="26"/>
      <c r="UYA34" s="26"/>
      <c r="UYC34" s="26"/>
      <c r="UYE34" s="26"/>
      <c r="UYG34" s="26"/>
      <c r="UYI34" s="26"/>
      <c r="UYK34" s="26"/>
      <c r="UYM34" s="26"/>
      <c r="UYO34" s="26"/>
      <c r="UYQ34" s="26"/>
      <c r="UYS34" s="26"/>
      <c r="UYU34" s="26"/>
      <c r="UYW34" s="26"/>
      <c r="UYY34" s="26"/>
      <c r="UZA34" s="26"/>
      <c r="UZC34" s="26"/>
      <c r="UZE34" s="26"/>
      <c r="UZG34" s="26"/>
      <c r="UZI34" s="26"/>
      <c r="UZK34" s="26"/>
      <c r="UZM34" s="26"/>
      <c r="UZO34" s="26"/>
      <c r="UZQ34" s="26"/>
      <c r="UZS34" s="26"/>
      <c r="UZU34" s="26"/>
      <c r="UZW34" s="26"/>
      <c r="UZY34" s="26"/>
      <c r="VAA34" s="26"/>
      <c r="VAC34" s="26"/>
      <c r="VAE34" s="26"/>
      <c r="VAG34" s="26"/>
      <c r="VAI34" s="26"/>
      <c r="VAK34" s="26"/>
      <c r="VAM34" s="26"/>
      <c r="VAO34" s="26"/>
      <c r="VAQ34" s="26"/>
      <c r="VAS34" s="26"/>
      <c r="VAU34" s="26"/>
      <c r="VAW34" s="26"/>
      <c r="VAY34" s="26"/>
      <c r="VBA34" s="26"/>
      <c r="VBC34" s="26"/>
      <c r="VBE34" s="26"/>
      <c r="VBG34" s="26"/>
      <c r="VBI34" s="26"/>
      <c r="VBK34" s="26"/>
      <c r="VBM34" s="26"/>
      <c r="VBO34" s="26"/>
      <c r="VBQ34" s="26"/>
      <c r="VBS34" s="26"/>
      <c r="VBU34" s="26"/>
      <c r="VBW34" s="26"/>
      <c r="VBY34" s="26"/>
      <c r="VCA34" s="26"/>
      <c r="VCC34" s="26"/>
      <c r="VCE34" s="26"/>
      <c r="VCG34" s="26"/>
      <c r="VCI34" s="26"/>
      <c r="VCK34" s="26"/>
      <c r="VCM34" s="26"/>
      <c r="VCO34" s="26"/>
      <c r="VCQ34" s="26"/>
      <c r="VCS34" s="26"/>
      <c r="VCU34" s="26"/>
      <c r="VCW34" s="26"/>
      <c r="VCY34" s="26"/>
      <c r="VDA34" s="26"/>
      <c r="VDC34" s="26"/>
      <c r="VDE34" s="26"/>
      <c r="VDG34" s="26"/>
      <c r="VDI34" s="26"/>
      <c r="VDK34" s="26"/>
      <c r="VDM34" s="26"/>
      <c r="VDO34" s="26"/>
      <c r="VDQ34" s="26"/>
      <c r="VDS34" s="26"/>
      <c r="VDU34" s="26"/>
      <c r="VDW34" s="26"/>
      <c r="VDY34" s="26"/>
      <c r="VEA34" s="26"/>
      <c r="VEC34" s="26"/>
      <c r="VEE34" s="26"/>
      <c r="VEG34" s="26"/>
      <c r="VEI34" s="26"/>
      <c r="VEK34" s="26"/>
      <c r="VEM34" s="26"/>
      <c r="VEO34" s="26"/>
      <c r="VEQ34" s="26"/>
      <c r="VES34" s="26"/>
      <c r="VEU34" s="26"/>
      <c r="VEW34" s="26"/>
      <c r="VEY34" s="26"/>
      <c r="VFA34" s="26"/>
      <c r="VFC34" s="26"/>
      <c r="VFE34" s="26"/>
      <c r="VFG34" s="26"/>
      <c r="VFI34" s="26"/>
      <c r="VFK34" s="26"/>
      <c r="VFM34" s="26"/>
      <c r="VFO34" s="26"/>
      <c r="VFQ34" s="26"/>
      <c r="VFS34" s="26"/>
      <c r="VFU34" s="26"/>
      <c r="VFW34" s="26"/>
      <c r="VFY34" s="26"/>
      <c r="VGA34" s="26"/>
      <c r="VGC34" s="26"/>
      <c r="VGE34" s="26"/>
      <c r="VGG34" s="26"/>
      <c r="VGI34" s="26"/>
      <c r="VGK34" s="26"/>
      <c r="VGM34" s="26"/>
      <c r="VGO34" s="26"/>
      <c r="VGQ34" s="26"/>
      <c r="VGS34" s="26"/>
      <c r="VGU34" s="26"/>
      <c r="VGW34" s="26"/>
      <c r="VGY34" s="26"/>
      <c r="VHA34" s="26"/>
      <c r="VHC34" s="26"/>
      <c r="VHE34" s="26"/>
      <c r="VHG34" s="26"/>
      <c r="VHI34" s="26"/>
      <c r="VHK34" s="26"/>
      <c r="VHM34" s="26"/>
      <c r="VHO34" s="26"/>
      <c r="VHQ34" s="26"/>
      <c r="VHS34" s="26"/>
      <c r="VHU34" s="26"/>
      <c r="VHW34" s="26"/>
      <c r="VHY34" s="26"/>
      <c r="VIA34" s="26"/>
      <c r="VIC34" s="26"/>
      <c r="VIE34" s="26"/>
      <c r="VIG34" s="26"/>
      <c r="VII34" s="26"/>
      <c r="VIK34" s="26"/>
      <c r="VIM34" s="26"/>
      <c r="VIO34" s="26"/>
      <c r="VIQ34" s="26"/>
      <c r="VIS34" s="26"/>
      <c r="VIU34" s="26"/>
      <c r="VIW34" s="26"/>
      <c r="VIY34" s="26"/>
      <c r="VJA34" s="26"/>
      <c r="VJC34" s="26"/>
      <c r="VJE34" s="26"/>
      <c r="VJG34" s="26"/>
      <c r="VJI34" s="26"/>
      <c r="VJK34" s="26"/>
      <c r="VJM34" s="26"/>
      <c r="VJO34" s="26"/>
      <c r="VJQ34" s="26"/>
      <c r="VJS34" s="26"/>
      <c r="VJU34" s="26"/>
      <c r="VJW34" s="26"/>
      <c r="VJY34" s="26"/>
      <c r="VKA34" s="26"/>
      <c r="VKC34" s="26"/>
      <c r="VKE34" s="26"/>
      <c r="VKG34" s="26"/>
      <c r="VKI34" s="26"/>
      <c r="VKK34" s="26"/>
      <c r="VKM34" s="26"/>
      <c r="VKO34" s="26"/>
      <c r="VKQ34" s="26"/>
      <c r="VKS34" s="26"/>
      <c r="VKU34" s="26"/>
      <c r="VKW34" s="26"/>
      <c r="VKY34" s="26"/>
      <c r="VLA34" s="26"/>
      <c r="VLC34" s="26"/>
      <c r="VLE34" s="26"/>
      <c r="VLG34" s="26"/>
      <c r="VLI34" s="26"/>
      <c r="VLK34" s="26"/>
      <c r="VLM34" s="26"/>
      <c r="VLO34" s="26"/>
      <c r="VLQ34" s="26"/>
      <c r="VLS34" s="26"/>
      <c r="VLU34" s="26"/>
      <c r="VLW34" s="26"/>
      <c r="VLY34" s="26"/>
      <c r="VMA34" s="26"/>
      <c r="VMC34" s="26"/>
      <c r="VME34" s="26"/>
      <c r="VMG34" s="26"/>
      <c r="VMI34" s="26"/>
      <c r="VMK34" s="26"/>
      <c r="VMM34" s="26"/>
      <c r="VMO34" s="26"/>
      <c r="VMQ34" s="26"/>
      <c r="VMS34" s="26"/>
      <c r="VMU34" s="26"/>
      <c r="VMW34" s="26"/>
      <c r="VMY34" s="26"/>
      <c r="VNA34" s="26"/>
      <c r="VNC34" s="26"/>
      <c r="VNE34" s="26"/>
      <c r="VNG34" s="26"/>
      <c r="VNI34" s="26"/>
      <c r="VNK34" s="26"/>
      <c r="VNM34" s="26"/>
      <c r="VNO34" s="26"/>
      <c r="VNQ34" s="26"/>
      <c r="VNS34" s="26"/>
      <c r="VNU34" s="26"/>
      <c r="VNW34" s="26"/>
      <c r="VNY34" s="26"/>
      <c r="VOA34" s="26"/>
      <c r="VOC34" s="26"/>
      <c r="VOE34" s="26"/>
      <c r="VOG34" s="26"/>
      <c r="VOI34" s="26"/>
      <c r="VOK34" s="26"/>
      <c r="VOM34" s="26"/>
      <c r="VOO34" s="26"/>
      <c r="VOQ34" s="26"/>
      <c r="VOS34" s="26"/>
      <c r="VOU34" s="26"/>
      <c r="VOW34" s="26"/>
      <c r="VOY34" s="26"/>
      <c r="VPA34" s="26"/>
      <c r="VPC34" s="26"/>
      <c r="VPE34" s="26"/>
      <c r="VPG34" s="26"/>
      <c r="VPI34" s="26"/>
      <c r="VPK34" s="26"/>
      <c r="VPM34" s="26"/>
      <c r="VPO34" s="26"/>
      <c r="VPQ34" s="26"/>
      <c r="VPS34" s="26"/>
      <c r="VPU34" s="26"/>
      <c r="VPW34" s="26"/>
      <c r="VPY34" s="26"/>
      <c r="VQA34" s="26"/>
      <c r="VQC34" s="26"/>
      <c r="VQE34" s="26"/>
      <c r="VQG34" s="26"/>
      <c r="VQI34" s="26"/>
      <c r="VQK34" s="26"/>
      <c r="VQM34" s="26"/>
      <c r="VQO34" s="26"/>
      <c r="VQQ34" s="26"/>
      <c r="VQS34" s="26"/>
      <c r="VQU34" s="26"/>
      <c r="VQW34" s="26"/>
      <c r="VQY34" s="26"/>
      <c r="VRA34" s="26"/>
      <c r="VRC34" s="26"/>
      <c r="VRE34" s="26"/>
      <c r="VRG34" s="26"/>
      <c r="VRI34" s="26"/>
      <c r="VRK34" s="26"/>
      <c r="VRM34" s="26"/>
      <c r="VRO34" s="26"/>
      <c r="VRQ34" s="26"/>
      <c r="VRS34" s="26"/>
      <c r="VRU34" s="26"/>
      <c r="VRW34" s="26"/>
      <c r="VRY34" s="26"/>
      <c r="VSA34" s="26"/>
      <c r="VSC34" s="26"/>
      <c r="VSE34" s="26"/>
      <c r="VSG34" s="26"/>
      <c r="VSI34" s="26"/>
      <c r="VSK34" s="26"/>
      <c r="VSM34" s="26"/>
      <c r="VSO34" s="26"/>
      <c r="VSQ34" s="26"/>
      <c r="VSS34" s="26"/>
      <c r="VSU34" s="26"/>
      <c r="VSW34" s="26"/>
      <c r="VSY34" s="26"/>
      <c r="VTA34" s="26"/>
      <c r="VTC34" s="26"/>
      <c r="VTE34" s="26"/>
      <c r="VTG34" s="26"/>
      <c r="VTI34" s="26"/>
      <c r="VTK34" s="26"/>
      <c r="VTM34" s="26"/>
      <c r="VTO34" s="26"/>
      <c r="VTQ34" s="26"/>
      <c r="VTS34" s="26"/>
      <c r="VTU34" s="26"/>
      <c r="VTW34" s="26"/>
      <c r="VTY34" s="26"/>
      <c r="VUA34" s="26"/>
      <c r="VUC34" s="26"/>
      <c r="VUE34" s="26"/>
      <c r="VUG34" s="26"/>
      <c r="VUI34" s="26"/>
      <c r="VUK34" s="26"/>
      <c r="VUM34" s="26"/>
      <c r="VUO34" s="26"/>
      <c r="VUQ34" s="26"/>
      <c r="VUS34" s="26"/>
      <c r="VUU34" s="26"/>
      <c r="VUW34" s="26"/>
      <c r="VUY34" s="26"/>
      <c r="VVA34" s="26"/>
      <c r="VVC34" s="26"/>
      <c r="VVE34" s="26"/>
      <c r="VVG34" s="26"/>
      <c r="VVI34" s="26"/>
      <c r="VVK34" s="26"/>
      <c r="VVM34" s="26"/>
      <c r="VVO34" s="26"/>
      <c r="VVQ34" s="26"/>
      <c r="VVS34" s="26"/>
      <c r="VVU34" s="26"/>
      <c r="VVW34" s="26"/>
      <c r="VVY34" s="26"/>
      <c r="VWA34" s="26"/>
      <c r="VWC34" s="26"/>
      <c r="VWE34" s="26"/>
      <c r="VWG34" s="26"/>
      <c r="VWI34" s="26"/>
      <c r="VWK34" s="26"/>
      <c r="VWM34" s="26"/>
      <c r="VWO34" s="26"/>
      <c r="VWQ34" s="26"/>
      <c r="VWS34" s="26"/>
      <c r="VWU34" s="26"/>
      <c r="VWW34" s="26"/>
      <c r="VWY34" s="26"/>
      <c r="VXA34" s="26"/>
      <c r="VXC34" s="26"/>
      <c r="VXE34" s="26"/>
      <c r="VXG34" s="26"/>
      <c r="VXI34" s="26"/>
      <c r="VXK34" s="26"/>
      <c r="VXM34" s="26"/>
      <c r="VXO34" s="26"/>
      <c r="VXQ34" s="26"/>
      <c r="VXS34" s="26"/>
      <c r="VXU34" s="26"/>
      <c r="VXW34" s="26"/>
      <c r="VXY34" s="26"/>
      <c r="VYA34" s="26"/>
      <c r="VYC34" s="26"/>
      <c r="VYE34" s="26"/>
      <c r="VYG34" s="26"/>
      <c r="VYI34" s="26"/>
      <c r="VYK34" s="26"/>
      <c r="VYM34" s="26"/>
      <c r="VYO34" s="26"/>
      <c r="VYQ34" s="26"/>
      <c r="VYS34" s="26"/>
      <c r="VYU34" s="26"/>
      <c r="VYW34" s="26"/>
      <c r="VYY34" s="26"/>
      <c r="VZA34" s="26"/>
      <c r="VZC34" s="26"/>
      <c r="VZE34" s="26"/>
      <c r="VZG34" s="26"/>
      <c r="VZI34" s="26"/>
      <c r="VZK34" s="26"/>
      <c r="VZM34" s="26"/>
      <c r="VZO34" s="26"/>
      <c r="VZQ34" s="26"/>
      <c r="VZS34" s="26"/>
      <c r="VZU34" s="26"/>
      <c r="VZW34" s="26"/>
      <c r="VZY34" s="26"/>
      <c r="WAA34" s="26"/>
      <c r="WAC34" s="26"/>
      <c r="WAE34" s="26"/>
      <c r="WAG34" s="26"/>
      <c r="WAI34" s="26"/>
      <c r="WAK34" s="26"/>
      <c r="WAM34" s="26"/>
      <c r="WAO34" s="26"/>
      <c r="WAQ34" s="26"/>
      <c r="WAS34" s="26"/>
      <c r="WAU34" s="26"/>
      <c r="WAW34" s="26"/>
      <c r="WAY34" s="26"/>
      <c r="WBA34" s="26"/>
      <c r="WBC34" s="26"/>
      <c r="WBE34" s="26"/>
      <c r="WBG34" s="26"/>
      <c r="WBI34" s="26"/>
      <c r="WBK34" s="26"/>
      <c r="WBM34" s="26"/>
      <c r="WBO34" s="26"/>
      <c r="WBQ34" s="26"/>
      <c r="WBS34" s="26"/>
      <c r="WBU34" s="26"/>
      <c r="WBW34" s="26"/>
      <c r="WBY34" s="26"/>
      <c r="WCA34" s="26"/>
      <c r="WCC34" s="26"/>
      <c r="WCE34" s="26"/>
      <c r="WCG34" s="26"/>
      <c r="WCI34" s="26"/>
      <c r="WCK34" s="26"/>
      <c r="WCM34" s="26"/>
      <c r="WCO34" s="26"/>
      <c r="WCQ34" s="26"/>
      <c r="WCS34" s="26"/>
      <c r="WCU34" s="26"/>
      <c r="WCW34" s="26"/>
      <c r="WCY34" s="26"/>
      <c r="WDA34" s="26"/>
      <c r="WDC34" s="26"/>
      <c r="WDE34" s="26"/>
      <c r="WDG34" s="26"/>
      <c r="WDI34" s="26"/>
      <c r="WDK34" s="26"/>
      <c r="WDM34" s="26"/>
      <c r="WDO34" s="26"/>
      <c r="WDQ34" s="26"/>
      <c r="WDS34" s="26"/>
      <c r="WDU34" s="26"/>
      <c r="WDW34" s="26"/>
      <c r="WDY34" s="26"/>
      <c r="WEA34" s="26"/>
      <c r="WEC34" s="26"/>
      <c r="WEE34" s="26"/>
      <c r="WEG34" s="26"/>
      <c r="WEI34" s="26"/>
      <c r="WEK34" s="26"/>
      <c r="WEM34" s="26"/>
      <c r="WEO34" s="26"/>
      <c r="WEQ34" s="26"/>
      <c r="WES34" s="26"/>
      <c r="WEU34" s="26"/>
      <c r="WEW34" s="26"/>
      <c r="WEY34" s="26"/>
      <c r="WFA34" s="26"/>
      <c r="WFC34" s="26"/>
      <c r="WFE34" s="26"/>
      <c r="WFG34" s="26"/>
      <c r="WFI34" s="26"/>
      <c r="WFK34" s="26"/>
      <c r="WFM34" s="26"/>
      <c r="WFO34" s="26"/>
      <c r="WFQ34" s="26"/>
      <c r="WFS34" s="26"/>
      <c r="WFU34" s="26"/>
      <c r="WFW34" s="26"/>
      <c r="WFY34" s="26"/>
      <c r="WGA34" s="26"/>
      <c r="WGC34" s="26"/>
      <c r="WGE34" s="26"/>
      <c r="WGG34" s="26"/>
      <c r="WGI34" s="26"/>
      <c r="WGK34" s="26"/>
      <c r="WGM34" s="26"/>
      <c r="WGO34" s="26"/>
      <c r="WGQ34" s="26"/>
      <c r="WGS34" s="26"/>
      <c r="WGU34" s="26"/>
      <c r="WGW34" s="26"/>
      <c r="WGY34" s="26"/>
      <c r="WHA34" s="26"/>
      <c r="WHC34" s="26"/>
      <c r="WHE34" s="26"/>
      <c r="WHG34" s="26"/>
      <c r="WHI34" s="26"/>
      <c r="WHK34" s="26"/>
      <c r="WHM34" s="26"/>
      <c r="WHO34" s="26"/>
      <c r="WHQ34" s="26"/>
      <c r="WHS34" s="26"/>
      <c r="WHU34" s="26"/>
      <c r="WHW34" s="26"/>
      <c r="WHY34" s="26"/>
      <c r="WIA34" s="26"/>
      <c r="WIC34" s="26"/>
      <c r="WIE34" s="26"/>
      <c r="WIG34" s="26"/>
      <c r="WII34" s="26"/>
      <c r="WIK34" s="26"/>
      <c r="WIM34" s="26"/>
      <c r="WIO34" s="26"/>
      <c r="WIQ34" s="26"/>
      <c r="WIS34" s="26"/>
      <c r="WIU34" s="26"/>
      <c r="WIW34" s="26"/>
      <c r="WIY34" s="26"/>
      <c r="WJA34" s="26"/>
      <c r="WJC34" s="26"/>
      <c r="WJE34" s="26"/>
      <c r="WJG34" s="26"/>
      <c r="WJI34" s="26"/>
      <c r="WJK34" s="26"/>
      <c r="WJM34" s="26"/>
      <c r="WJO34" s="26"/>
      <c r="WJQ34" s="26"/>
      <c r="WJS34" s="26"/>
      <c r="WJU34" s="26"/>
      <c r="WJW34" s="26"/>
      <c r="WJY34" s="26"/>
      <c r="WKA34" s="26"/>
      <c r="WKC34" s="26"/>
      <c r="WKE34" s="26"/>
      <c r="WKG34" s="26"/>
      <c r="WKI34" s="26"/>
      <c r="WKK34" s="26"/>
      <c r="WKM34" s="26"/>
      <c r="WKO34" s="26"/>
      <c r="WKQ34" s="26"/>
      <c r="WKS34" s="26"/>
      <c r="WKU34" s="26"/>
      <c r="WKW34" s="26"/>
      <c r="WKY34" s="26"/>
      <c r="WLA34" s="26"/>
      <c r="WLC34" s="26"/>
      <c r="WLE34" s="26"/>
      <c r="WLG34" s="26"/>
      <c r="WLI34" s="26"/>
      <c r="WLK34" s="26"/>
      <c r="WLM34" s="26"/>
      <c r="WLO34" s="26"/>
      <c r="WLQ34" s="26"/>
      <c r="WLS34" s="26"/>
      <c r="WLU34" s="26"/>
      <c r="WLW34" s="26"/>
      <c r="WLY34" s="26"/>
      <c r="WMA34" s="26"/>
      <c r="WMC34" s="26"/>
      <c r="WME34" s="26"/>
      <c r="WMG34" s="26"/>
      <c r="WMI34" s="26"/>
      <c r="WMK34" s="26"/>
      <c r="WMM34" s="26"/>
      <c r="WMO34" s="26"/>
      <c r="WMQ34" s="26"/>
      <c r="WMS34" s="26"/>
      <c r="WMU34" s="26"/>
      <c r="WMW34" s="26"/>
      <c r="WMY34" s="26"/>
      <c r="WNA34" s="26"/>
      <c r="WNC34" s="26"/>
      <c r="WNE34" s="26"/>
      <c r="WNG34" s="26"/>
      <c r="WNI34" s="26"/>
      <c r="WNK34" s="26"/>
      <c r="WNM34" s="26"/>
      <c r="WNO34" s="26"/>
      <c r="WNQ34" s="26"/>
      <c r="WNS34" s="26"/>
      <c r="WNU34" s="26"/>
      <c r="WNW34" s="26"/>
      <c r="WNY34" s="26"/>
      <c r="WOA34" s="26"/>
      <c r="WOC34" s="26"/>
      <c r="WOE34" s="26"/>
      <c r="WOG34" s="26"/>
      <c r="WOI34" s="26"/>
      <c r="WOK34" s="26"/>
      <c r="WOM34" s="26"/>
      <c r="WOO34" s="26"/>
      <c r="WOQ34" s="26"/>
      <c r="WOS34" s="26"/>
      <c r="WOU34" s="26"/>
      <c r="WOW34" s="26"/>
      <c r="WOY34" s="26"/>
      <c r="WPA34" s="26"/>
      <c r="WPC34" s="26"/>
      <c r="WPE34" s="26"/>
      <c r="WPG34" s="26"/>
      <c r="WPI34" s="26"/>
      <c r="WPK34" s="26"/>
      <c r="WPM34" s="26"/>
      <c r="WPO34" s="26"/>
      <c r="WPQ34" s="26"/>
      <c r="WPS34" s="26"/>
      <c r="WPU34" s="26"/>
      <c r="WPW34" s="26"/>
      <c r="WPY34" s="26"/>
      <c r="WQA34" s="26"/>
      <c r="WQC34" s="26"/>
      <c r="WQE34" s="26"/>
      <c r="WQG34" s="26"/>
      <c r="WQI34" s="26"/>
      <c r="WQK34" s="26"/>
      <c r="WQM34" s="26"/>
      <c r="WQO34" s="26"/>
      <c r="WQQ34" s="26"/>
      <c r="WQS34" s="26"/>
      <c r="WQU34" s="26"/>
      <c r="WQW34" s="26"/>
      <c r="WQY34" s="26"/>
      <c r="WRA34" s="26"/>
      <c r="WRC34" s="26"/>
      <c r="WRE34" s="26"/>
      <c r="WRG34" s="26"/>
      <c r="WRI34" s="26"/>
      <c r="WRK34" s="26"/>
      <c r="WRM34" s="26"/>
      <c r="WRO34" s="26"/>
      <c r="WRQ34" s="26"/>
      <c r="WRS34" s="26"/>
      <c r="WRU34" s="26"/>
      <c r="WRW34" s="26"/>
      <c r="WRY34" s="26"/>
      <c r="WSA34" s="26"/>
      <c r="WSC34" s="26"/>
      <c r="WSE34" s="26"/>
      <c r="WSG34" s="26"/>
      <c r="WSI34" s="26"/>
      <c r="WSK34" s="26"/>
      <c r="WSM34" s="26"/>
      <c r="WSO34" s="26"/>
      <c r="WSQ34" s="26"/>
      <c r="WSS34" s="26"/>
      <c r="WSU34" s="26"/>
      <c r="WSW34" s="26"/>
      <c r="WSY34" s="26"/>
      <c r="WTA34" s="26"/>
      <c r="WTC34" s="26"/>
      <c r="WTE34" s="26"/>
      <c r="WTG34" s="26"/>
      <c r="WTI34" s="26"/>
      <c r="WTK34" s="26"/>
      <c r="WTM34" s="26"/>
      <c r="WTO34" s="26"/>
      <c r="WTQ34" s="26"/>
      <c r="WTS34" s="26"/>
      <c r="WTU34" s="26"/>
      <c r="WTW34" s="26"/>
      <c r="WTY34" s="26"/>
      <c r="WUA34" s="26"/>
      <c r="WUC34" s="26"/>
      <c r="WUE34" s="26"/>
      <c r="WUG34" s="26"/>
      <c r="WUI34" s="26"/>
      <c r="WUK34" s="26"/>
      <c r="WUM34" s="26"/>
      <c r="WUO34" s="26"/>
      <c r="WUQ34" s="26"/>
      <c r="WUS34" s="26"/>
      <c r="WUU34" s="26"/>
      <c r="WUW34" s="26"/>
      <c r="WUY34" s="26"/>
      <c r="WVA34" s="26"/>
      <c r="WVC34" s="26"/>
      <c r="WVE34" s="26"/>
      <c r="WVG34" s="26"/>
      <c r="WVI34" s="26"/>
      <c r="WVK34" s="26"/>
      <c r="WVM34" s="26"/>
      <c r="WVO34" s="26"/>
      <c r="WVQ34" s="26"/>
      <c r="WVS34" s="26"/>
      <c r="WVU34" s="26"/>
      <c r="WVW34" s="26"/>
      <c r="WVY34" s="26"/>
      <c r="WWA34" s="26"/>
      <c r="WWC34" s="26"/>
      <c r="WWE34" s="26"/>
      <c r="WWG34" s="26"/>
      <c r="WWI34" s="26"/>
      <c r="WWK34" s="26"/>
      <c r="WWM34" s="26"/>
      <c r="WWO34" s="26"/>
      <c r="WWQ34" s="26"/>
      <c r="WWS34" s="26"/>
      <c r="WWU34" s="26"/>
      <c r="WWW34" s="26"/>
      <c r="WWY34" s="26"/>
      <c r="WXA34" s="26"/>
      <c r="WXC34" s="26"/>
      <c r="WXE34" s="26"/>
      <c r="WXG34" s="26"/>
      <c r="WXI34" s="26"/>
      <c r="WXK34" s="26"/>
      <c r="WXM34" s="26"/>
      <c r="WXO34" s="26"/>
      <c r="WXQ34" s="26"/>
      <c r="WXS34" s="26"/>
      <c r="WXU34" s="26"/>
      <c r="WXW34" s="26"/>
      <c r="WXY34" s="26"/>
      <c r="WYA34" s="26"/>
      <c r="WYC34" s="26"/>
      <c r="WYE34" s="26"/>
      <c r="WYG34" s="26"/>
      <c r="WYI34" s="26"/>
      <c r="WYK34" s="26"/>
      <c r="WYM34" s="26"/>
      <c r="WYO34" s="26"/>
      <c r="WYQ34" s="26"/>
      <c r="WYS34" s="26"/>
      <c r="WYU34" s="26"/>
      <c r="WYW34" s="26"/>
      <c r="WYY34" s="26"/>
      <c r="WZA34" s="26"/>
      <c r="WZC34" s="26"/>
      <c r="WZE34" s="26"/>
      <c r="WZG34" s="26"/>
      <c r="WZI34" s="26"/>
      <c r="WZK34" s="26"/>
      <c r="WZM34" s="26"/>
      <c r="WZO34" s="26"/>
      <c r="WZQ34" s="26"/>
      <c r="WZS34" s="26"/>
      <c r="WZU34" s="26"/>
      <c r="WZW34" s="26"/>
      <c r="WZY34" s="26"/>
      <c r="XAA34" s="26"/>
      <c r="XAC34" s="26"/>
      <c r="XAE34" s="26"/>
      <c r="XAG34" s="26"/>
      <c r="XAI34" s="26"/>
      <c r="XAK34" s="26"/>
      <c r="XAM34" s="26"/>
      <c r="XAO34" s="26"/>
      <c r="XAQ34" s="26"/>
      <c r="XAS34" s="26"/>
      <c r="XAU34" s="26"/>
      <c r="XAW34" s="26"/>
      <c r="XAY34" s="26"/>
      <c r="XBA34" s="26"/>
      <c r="XBC34" s="26"/>
      <c r="XBE34" s="26"/>
      <c r="XBG34" s="26"/>
      <c r="XBI34" s="26"/>
      <c r="XBK34" s="26"/>
      <c r="XBM34" s="26"/>
      <c r="XBO34" s="26"/>
      <c r="XBQ34" s="26"/>
      <c r="XBS34" s="26"/>
      <c r="XBU34" s="26"/>
      <c r="XBW34" s="26"/>
      <c r="XBY34" s="26"/>
      <c r="XCA34" s="26"/>
      <c r="XCC34" s="26"/>
      <c r="XCE34" s="26"/>
      <c r="XCG34" s="26"/>
      <c r="XCI34" s="26"/>
      <c r="XCK34" s="26"/>
      <c r="XCM34" s="26"/>
      <c r="XCO34" s="26"/>
      <c r="XCQ34" s="26"/>
      <c r="XCS34" s="26"/>
      <c r="XCU34" s="26"/>
      <c r="XCW34" s="26"/>
      <c r="XCY34" s="26"/>
      <c r="XDA34" s="26"/>
      <c r="XDC34" s="26"/>
      <c r="XDE34" s="26"/>
      <c r="XDG34" s="26"/>
      <c r="XDI34" s="26"/>
      <c r="XDK34" s="26"/>
      <c r="XDM34" s="26"/>
      <c r="XDO34" s="26"/>
      <c r="XDQ34" s="26"/>
      <c r="XDS34" s="26"/>
      <c r="XDU34" s="26"/>
      <c r="XDW34" s="26"/>
      <c r="XDY34" s="26"/>
      <c r="XEA34" s="26"/>
      <c r="XEC34" s="26"/>
      <c r="XEE34" s="26"/>
      <c r="XEG34" s="26"/>
      <c r="XEI34" s="26"/>
      <c r="XEK34" s="26"/>
      <c r="XEM34" s="26"/>
      <c r="XEO34" s="26"/>
      <c r="XEQ34" s="26"/>
      <c r="XES34" s="26"/>
      <c r="XEU34" s="26"/>
      <c r="XEW34" s="26"/>
      <c r="XEY34" s="26"/>
      <c r="XFA34" s="26"/>
    </row>
    <row r="35" spans="1:1023 1025:2047 2049:3071 3073:4095 4097:5119 5121:6143 6145:7167 7169:8191 8193:9215 9217:10239 10241:11263 11265:12287 12289:13311 13313:14335 14337:15359 15361:16381" x14ac:dyDescent="0.2">
      <c r="A35" s="261" t="s">
        <v>1189</v>
      </c>
      <c r="C35" s="26"/>
      <c r="E35" s="26"/>
      <c r="G35" s="26"/>
      <c r="I35" s="26"/>
      <c r="K35" s="26"/>
      <c r="M35" s="26"/>
      <c r="O35" s="26"/>
      <c r="Q35" s="26"/>
      <c r="S35" s="26"/>
      <c r="U35" s="26"/>
      <c r="W35" s="26"/>
      <c r="Y35" s="26"/>
      <c r="AA35" s="26"/>
      <c r="AC35" s="26"/>
      <c r="AE35" s="26"/>
      <c r="AG35" s="26"/>
      <c r="AI35" s="26"/>
      <c r="AK35" s="26"/>
      <c r="AM35" s="26"/>
      <c r="AO35" s="26"/>
      <c r="AQ35" s="26"/>
      <c r="AS35" s="26"/>
      <c r="AU35" s="26"/>
      <c r="AW35" s="26"/>
      <c r="AY35" s="26"/>
      <c r="BA35" s="26"/>
      <c r="BC35" s="26"/>
      <c r="BE35" s="26"/>
      <c r="BG35" s="26"/>
      <c r="BI35" s="26"/>
      <c r="BK35" s="26"/>
      <c r="BM35" s="26"/>
      <c r="BO35" s="26"/>
      <c r="BQ35" s="26"/>
      <c r="BS35" s="26"/>
      <c r="BU35" s="26"/>
      <c r="BW35" s="26"/>
      <c r="BY35" s="26"/>
      <c r="CA35" s="26"/>
      <c r="CC35" s="26"/>
      <c r="CE35" s="26"/>
      <c r="CG35" s="26"/>
      <c r="CI35" s="26"/>
      <c r="CK35" s="26"/>
      <c r="CM35" s="26"/>
      <c r="CO35" s="26"/>
      <c r="CQ35" s="26"/>
      <c r="CS35" s="26"/>
      <c r="CU35" s="26"/>
      <c r="CW35" s="26"/>
      <c r="CY35" s="26"/>
      <c r="DA35" s="26"/>
      <c r="DC35" s="26"/>
      <c r="DE35" s="26"/>
      <c r="DG35" s="26"/>
      <c r="DI35" s="26"/>
      <c r="DK35" s="26"/>
      <c r="DM35" s="26"/>
      <c r="DO35" s="26"/>
      <c r="DQ35" s="26"/>
      <c r="DS35" s="26"/>
      <c r="DU35" s="26"/>
      <c r="DW35" s="26"/>
      <c r="DY35" s="26"/>
      <c r="EA35" s="26"/>
      <c r="EC35" s="26"/>
      <c r="EE35" s="26"/>
      <c r="EG35" s="26"/>
      <c r="EI35" s="26"/>
      <c r="EK35" s="26"/>
      <c r="EM35" s="26"/>
      <c r="EO35" s="26"/>
      <c r="EQ35" s="26"/>
      <c r="ES35" s="26"/>
      <c r="EU35" s="26"/>
      <c r="EW35" s="26"/>
      <c r="EY35" s="26"/>
      <c r="FA35" s="26"/>
      <c r="FC35" s="26"/>
      <c r="FE35" s="26"/>
      <c r="FG35" s="26"/>
      <c r="FI35" s="26"/>
      <c r="FK35" s="26"/>
      <c r="FM35" s="26"/>
      <c r="FO35" s="26"/>
      <c r="FQ35" s="26"/>
      <c r="FS35" s="26"/>
      <c r="FU35" s="26"/>
      <c r="FW35" s="26"/>
      <c r="FY35" s="26"/>
      <c r="GA35" s="26"/>
      <c r="GC35" s="26"/>
      <c r="GE35" s="26"/>
      <c r="GG35" s="26"/>
      <c r="GI35" s="26"/>
      <c r="GK35" s="26"/>
      <c r="GM35" s="26"/>
      <c r="GO35" s="26"/>
      <c r="GQ35" s="26"/>
      <c r="GS35" s="26"/>
      <c r="GU35" s="26"/>
      <c r="GW35" s="26"/>
      <c r="GY35" s="26"/>
      <c r="HA35" s="26"/>
      <c r="HC35" s="26"/>
      <c r="HE35" s="26"/>
      <c r="HG35" s="26"/>
      <c r="HI35" s="26"/>
      <c r="HK35" s="26"/>
      <c r="HM35" s="26"/>
      <c r="HO35" s="26"/>
      <c r="HQ35" s="26"/>
      <c r="HS35" s="26"/>
      <c r="HU35" s="26"/>
      <c r="HW35" s="26"/>
      <c r="HY35" s="26"/>
      <c r="IA35" s="26"/>
      <c r="IC35" s="26"/>
      <c r="IE35" s="26"/>
      <c r="IG35" s="26"/>
      <c r="II35" s="26"/>
      <c r="IK35" s="26"/>
      <c r="IM35" s="26"/>
      <c r="IO35" s="26"/>
      <c r="IQ35" s="26"/>
      <c r="IS35" s="26"/>
      <c r="IU35" s="26"/>
      <c r="IW35" s="26"/>
      <c r="IY35" s="26"/>
      <c r="JA35" s="26"/>
      <c r="JC35" s="26"/>
      <c r="JE35" s="26"/>
      <c r="JG35" s="26"/>
      <c r="JI35" s="26"/>
      <c r="JK35" s="26"/>
      <c r="JM35" s="26"/>
      <c r="JO35" s="26"/>
      <c r="JQ35" s="26"/>
      <c r="JS35" s="26"/>
      <c r="JU35" s="26"/>
      <c r="JW35" s="26"/>
      <c r="JY35" s="26"/>
      <c r="KA35" s="26"/>
      <c r="KC35" s="26"/>
      <c r="KE35" s="26"/>
      <c r="KG35" s="26"/>
      <c r="KI35" s="26"/>
      <c r="KK35" s="26"/>
      <c r="KM35" s="26"/>
      <c r="KO35" s="26"/>
      <c r="KQ35" s="26"/>
      <c r="KS35" s="26"/>
      <c r="KU35" s="26"/>
      <c r="KW35" s="26"/>
      <c r="KY35" s="26"/>
      <c r="LA35" s="26"/>
      <c r="LC35" s="26"/>
      <c r="LE35" s="26"/>
      <c r="LG35" s="26"/>
      <c r="LI35" s="26"/>
      <c r="LK35" s="26"/>
      <c r="LM35" s="26"/>
      <c r="LO35" s="26"/>
      <c r="LQ35" s="26"/>
      <c r="LS35" s="26"/>
      <c r="LU35" s="26"/>
      <c r="LW35" s="26"/>
      <c r="LY35" s="26"/>
      <c r="MA35" s="26"/>
      <c r="MC35" s="26"/>
      <c r="ME35" s="26"/>
      <c r="MG35" s="26"/>
      <c r="MI35" s="26"/>
      <c r="MK35" s="26"/>
      <c r="MM35" s="26"/>
      <c r="MO35" s="26"/>
      <c r="MQ35" s="26"/>
      <c r="MS35" s="26"/>
      <c r="MU35" s="26"/>
      <c r="MW35" s="26"/>
      <c r="MY35" s="26"/>
      <c r="NA35" s="26"/>
      <c r="NC35" s="26"/>
      <c r="NE35" s="26"/>
      <c r="NG35" s="26"/>
      <c r="NI35" s="26"/>
      <c r="NK35" s="26"/>
      <c r="NM35" s="26"/>
      <c r="NO35" s="26"/>
      <c r="NQ35" s="26"/>
      <c r="NS35" s="26"/>
      <c r="NU35" s="26"/>
      <c r="NW35" s="26"/>
      <c r="NY35" s="26"/>
      <c r="OA35" s="26"/>
      <c r="OC35" s="26"/>
      <c r="OE35" s="26"/>
      <c r="OG35" s="26"/>
      <c r="OI35" s="26"/>
      <c r="OK35" s="26"/>
      <c r="OM35" s="26"/>
      <c r="OO35" s="26"/>
      <c r="OQ35" s="26"/>
      <c r="OS35" s="26"/>
      <c r="OU35" s="26"/>
      <c r="OW35" s="26"/>
      <c r="OY35" s="26"/>
      <c r="PA35" s="26"/>
      <c r="PC35" s="26"/>
      <c r="PE35" s="26"/>
      <c r="PG35" s="26"/>
      <c r="PI35" s="26"/>
      <c r="PK35" s="26"/>
      <c r="PM35" s="26"/>
      <c r="PO35" s="26"/>
      <c r="PQ35" s="26"/>
      <c r="PS35" s="26"/>
      <c r="PU35" s="26"/>
      <c r="PW35" s="26"/>
      <c r="PY35" s="26"/>
      <c r="QA35" s="26"/>
      <c r="QC35" s="26"/>
      <c r="QE35" s="26"/>
      <c r="QG35" s="26"/>
      <c r="QI35" s="26"/>
      <c r="QK35" s="26"/>
      <c r="QM35" s="26"/>
      <c r="QO35" s="26"/>
      <c r="QQ35" s="26"/>
      <c r="QS35" s="26"/>
      <c r="QU35" s="26"/>
      <c r="QW35" s="26"/>
      <c r="QY35" s="26"/>
      <c r="RA35" s="26"/>
      <c r="RC35" s="26"/>
      <c r="RE35" s="26"/>
      <c r="RG35" s="26"/>
      <c r="RI35" s="26"/>
      <c r="RK35" s="26"/>
      <c r="RM35" s="26"/>
      <c r="RO35" s="26"/>
      <c r="RQ35" s="26"/>
      <c r="RS35" s="26"/>
      <c r="RU35" s="26"/>
      <c r="RW35" s="26"/>
      <c r="RY35" s="26"/>
      <c r="SA35" s="26"/>
      <c r="SC35" s="26"/>
      <c r="SE35" s="26"/>
      <c r="SG35" s="26"/>
      <c r="SI35" s="26"/>
      <c r="SK35" s="26"/>
      <c r="SM35" s="26"/>
      <c r="SO35" s="26"/>
      <c r="SQ35" s="26"/>
      <c r="SS35" s="26"/>
      <c r="SU35" s="26"/>
      <c r="SW35" s="26"/>
      <c r="SY35" s="26"/>
      <c r="TA35" s="26"/>
      <c r="TC35" s="26"/>
      <c r="TE35" s="26"/>
      <c r="TG35" s="26"/>
      <c r="TI35" s="26"/>
      <c r="TK35" s="26"/>
      <c r="TM35" s="26"/>
      <c r="TO35" s="26"/>
      <c r="TQ35" s="26"/>
      <c r="TS35" s="26"/>
      <c r="TU35" s="26"/>
      <c r="TW35" s="26"/>
      <c r="TY35" s="26"/>
      <c r="UA35" s="26"/>
      <c r="UC35" s="26"/>
      <c r="UE35" s="26"/>
      <c r="UG35" s="26"/>
      <c r="UI35" s="26"/>
      <c r="UK35" s="26"/>
      <c r="UM35" s="26"/>
      <c r="UO35" s="26"/>
      <c r="UQ35" s="26"/>
      <c r="US35" s="26"/>
      <c r="UU35" s="26"/>
      <c r="UW35" s="26"/>
      <c r="UY35" s="26"/>
      <c r="VA35" s="26"/>
      <c r="VC35" s="26"/>
      <c r="VE35" s="26"/>
      <c r="VG35" s="26"/>
      <c r="VI35" s="26"/>
      <c r="VK35" s="26"/>
      <c r="VM35" s="26"/>
      <c r="VO35" s="26"/>
      <c r="VQ35" s="26"/>
      <c r="VS35" s="26"/>
      <c r="VU35" s="26"/>
      <c r="VW35" s="26"/>
      <c r="VY35" s="26"/>
      <c r="WA35" s="26"/>
      <c r="WC35" s="26"/>
      <c r="WE35" s="26"/>
      <c r="WG35" s="26"/>
      <c r="WI35" s="26"/>
      <c r="WK35" s="26"/>
      <c r="WM35" s="26"/>
      <c r="WO35" s="26"/>
      <c r="WQ35" s="26"/>
      <c r="WS35" s="26"/>
      <c r="WU35" s="26"/>
      <c r="WW35" s="26"/>
      <c r="WY35" s="26"/>
      <c r="XA35" s="26"/>
      <c r="XC35" s="26"/>
      <c r="XE35" s="26"/>
      <c r="XG35" s="26"/>
      <c r="XI35" s="26"/>
      <c r="XK35" s="26"/>
      <c r="XM35" s="26"/>
      <c r="XO35" s="26"/>
      <c r="XQ35" s="26"/>
      <c r="XS35" s="26"/>
      <c r="XU35" s="26"/>
      <c r="XW35" s="26"/>
      <c r="XY35" s="26"/>
      <c r="YA35" s="26"/>
      <c r="YC35" s="26"/>
      <c r="YE35" s="26"/>
      <c r="YG35" s="26"/>
      <c r="YI35" s="26"/>
      <c r="YK35" s="26"/>
      <c r="YM35" s="26"/>
      <c r="YO35" s="26"/>
      <c r="YQ35" s="26"/>
      <c r="YS35" s="26"/>
      <c r="YU35" s="26"/>
      <c r="YW35" s="26"/>
      <c r="YY35" s="26"/>
      <c r="ZA35" s="26"/>
      <c r="ZC35" s="26"/>
      <c r="ZE35" s="26"/>
      <c r="ZG35" s="26"/>
      <c r="ZI35" s="26"/>
      <c r="ZK35" s="26"/>
      <c r="ZM35" s="26"/>
      <c r="ZO35" s="26"/>
      <c r="ZQ35" s="26"/>
      <c r="ZS35" s="26"/>
      <c r="ZU35" s="26"/>
      <c r="ZW35" s="26"/>
      <c r="ZY35" s="26"/>
      <c r="AAA35" s="26"/>
      <c r="AAC35" s="26"/>
      <c r="AAE35" s="26"/>
      <c r="AAG35" s="26"/>
      <c r="AAI35" s="26"/>
      <c r="AAK35" s="26"/>
      <c r="AAM35" s="26"/>
      <c r="AAO35" s="26"/>
      <c r="AAQ35" s="26"/>
      <c r="AAS35" s="26"/>
      <c r="AAU35" s="26"/>
      <c r="AAW35" s="26"/>
      <c r="AAY35" s="26"/>
      <c r="ABA35" s="26"/>
      <c r="ABC35" s="26"/>
      <c r="ABE35" s="26"/>
      <c r="ABG35" s="26"/>
      <c r="ABI35" s="26"/>
      <c r="ABK35" s="26"/>
      <c r="ABM35" s="26"/>
      <c r="ABO35" s="26"/>
      <c r="ABQ35" s="26"/>
      <c r="ABS35" s="26"/>
      <c r="ABU35" s="26"/>
      <c r="ABW35" s="26"/>
      <c r="ABY35" s="26"/>
      <c r="ACA35" s="26"/>
      <c r="ACC35" s="26"/>
      <c r="ACE35" s="26"/>
      <c r="ACG35" s="26"/>
      <c r="ACI35" s="26"/>
      <c r="ACK35" s="26"/>
      <c r="ACM35" s="26"/>
      <c r="ACO35" s="26"/>
      <c r="ACQ35" s="26"/>
      <c r="ACS35" s="26"/>
      <c r="ACU35" s="26"/>
      <c r="ACW35" s="26"/>
      <c r="ACY35" s="26"/>
      <c r="ADA35" s="26"/>
      <c r="ADC35" s="26"/>
      <c r="ADE35" s="26"/>
      <c r="ADG35" s="26"/>
      <c r="ADI35" s="26"/>
      <c r="ADK35" s="26"/>
      <c r="ADM35" s="26"/>
      <c r="ADO35" s="26"/>
      <c r="ADQ35" s="26"/>
      <c r="ADS35" s="26"/>
      <c r="ADU35" s="26"/>
      <c r="ADW35" s="26"/>
      <c r="ADY35" s="26"/>
      <c r="AEA35" s="26"/>
      <c r="AEC35" s="26"/>
      <c r="AEE35" s="26"/>
      <c r="AEG35" s="26"/>
      <c r="AEI35" s="26"/>
      <c r="AEK35" s="26"/>
      <c r="AEM35" s="26"/>
      <c r="AEO35" s="26"/>
      <c r="AEQ35" s="26"/>
      <c r="AES35" s="26"/>
      <c r="AEU35" s="26"/>
      <c r="AEW35" s="26"/>
      <c r="AEY35" s="26"/>
      <c r="AFA35" s="26"/>
      <c r="AFC35" s="26"/>
      <c r="AFE35" s="26"/>
      <c r="AFG35" s="26"/>
      <c r="AFI35" s="26"/>
      <c r="AFK35" s="26"/>
      <c r="AFM35" s="26"/>
      <c r="AFO35" s="26"/>
      <c r="AFQ35" s="26"/>
      <c r="AFS35" s="26"/>
      <c r="AFU35" s="26"/>
      <c r="AFW35" s="26"/>
      <c r="AFY35" s="26"/>
      <c r="AGA35" s="26"/>
      <c r="AGC35" s="26"/>
      <c r="AGE35" s="26"/>
      <c r="AGG35" s="26"/>
      <c r="AGI35" s="26"/>
      <c r="AGK35" s="26"/>
      <c r="AGM35" s="26"/>
      <c r="AGO35" s="26"/>
      <c r="AGQ35" s="26"/>
      <c r="AGS35" s="26"/>
      <c r="AGU35" s="26"/>
      <c r="AGW35" s="26"/>
      <c r="AGY35" s="26"/>
      <c r="AHA35" s="26"/>
      <c r="AHC35" s="26"/>
      <c r="AHE35" s="26"/>
      <c r="AHG35" s="26"/>
      <c r="AHI35" s="26"/>
      <c r="AHK35" s="26"/>
      <c r="AHM35" s="26"/>
      <c r="AHO35" s="26"/>
      <c r="AHQ35" s="26"/>
      <c r="AHS35" s="26"/>
      <c r="AHU35" s="26"/>
      <c r="AHW35" s="26"/>
      <c r="AHY35" s="26"/>
      <c r="AIA35" s="26"/>
      <c r="AIC35" s="26"/>
      <c r="AIE35" s="26"/>
      <c r="AIG35" s="26"/>
      <c r="AII35" s="26"/>
      <c r="AIK35" s="26"/>
      <c r="AIM35" s="26"/>
      <c r="AIO35" s="26"/>
      <c r="AIQ35" s="26"/>
      <c r="AIS35" s="26"/>
      <c r="AIU35" s="26"/>
      <c r="AIW35" s="26"/>
      <c r="AIY35" s="26"/>
      <c r="AJA35" s="26"/>
      <c r="AJC35" s="26"/>
      <c r="AJE35" s="26"/>
      <c r="AJG35" s="26"/>
      <c r="AJI35" s="26"/>
      <c r="AJK35" s="26"/>
      <c r="AJM35" s="26"/>
      <c r="AJO35" s="26"/>
      <c r="AJQ35" s="26"/>
      <c r="AJS35" s="26"/>
      <c r="AJU35" s="26"/>
      <c r="AJW35" s="26"/>
      <c r="AJY35" s="26"/>
      <c r="AKA35" s="26"/>
      <c r="AKC35" s="26"/>
      <c r="AKE35" s="26"/>
      <c r="AKG35" s="26"/>
      <c r="AKI35" s="26"/>
      <c r="AKK35" s="26"/>
      <c r="AKM35" s="26"/>
      <c r="AKO35" s="26"/>
      <c r="AKQ35" s="26"/>
      <c r="AKS35" s="26"/>
      <c r="AKU35" s="26"/>
      <c r="AKW35" s="26"/>
      <c r="AKY35" s="26"/>
      <c r="ALA35" s="26"/>
      <c r="ALC35" s="26"/>
      <c r="ALE35" s="26"/>
      <c r="ALG35" s="26"/>
      <c r="ALI35" s="26"/>
      <c r="ALK35" s="26"/>
      <c r="ALM35" s="26"/>
      <c r="ALO35" s="26"/>
      <c r="ALQ35" s="26"/>
      <c r="ALS35" s="26"/>
      <c r="ALU35" s="26"/>
      <c r="ALW35" s="26"/>
      <c r="ALY35" s="26"/>
      <c r="AMA35" s="26"/>
      <c r="AMC35" s="26"/>
      <c r="AME35" s="26"/>
      <c r="AMG35" s="26"/>
      <c r="AMI35" s="26"/>
      <c r="AMK35" s="26"/>
      <c r="AMM35" s="26"/>
      <c r="AMO35" s="26"/>
      <c r="AMQ35" s="26"/>
      <c r="AMS35" s="26"/>
      <c r="AMU35" s="26"/>
      <c r="AMW35" s="26"/>
      <c r="AMY35" s="26"/>
      <c r="ANA35" s="26"/>
      <c r="ANC35" s="26"/>
      <c r="ANE35" s="26"/>
      <c r="ANG35" s="26"/>
      <c r="ANI35" s="26"/>
      <c r="ANK35" s="26"/>
      <c r="ANM35" s="26"/>
      <c r="ANO35" s="26"/>
      <c r="ANQ35" s="26"/>
      <c r="ANS35" s="26"/>
      <c r="ANU35" s="26"/>
      <c r="ANW35" s="26"/>
      <c r="ANY35" s="26"/>
      <c r="AOA35" s="26"/>
      <c r="AOC35" s="26"/>
      <c r="AOE35" s="26"/>
      <c r="AOG35" s="26"/>
      <c r="AOI35" s="26"/>
      <c r="AOK35" s="26"/>
      <c r="AOM35" s="26"/>
      <c r="AOO35" s="26"/>
      <c r="AOQ35" s="26"/>
      <c r="AOS35" s="26"/>
      <c r="AOU35" s="26"/>
      <c r="AOW35" s="26"/>
      <c r="AOY35" s="26"/>
      <c r="APA35" s="26"/>
      <c r="APC35" s="26"/>
      <c r="APE35" s="26"/>
      <c r="APG35" s="26"/>
      <c r="API35" s="26"/>
      <c r="APK35" s="26"/>
      <c r="APM35" s="26"/>
      <c r="APO35" s="26"/>
      <c r="APQ35" s="26"/>
      <c r="APS35" s="26"/>
      <c r="APU35" s="26"/>
      <c r="APW35" s="26"/>
      <c r="APY35" s="26"/>
      <c r="AQA35" s="26"/>
      <c r="AQC35" s="26"/>
      <c r="AQE35" s="26"/>
      <c r="AQG35" s="26"/>
      <c r="AQI35" s="26"/>
      <c r="AQK35" s="26"/>
      <c r="AQM35" s="26"/>
      <c r="AQO35" s="26"/>
      <c r="AQQ35" s="26"/>
      <c r="AQS35" s="26"/>
      <c r="AQU35" s="26"/>
      <c r="AQW35" s="26"/>
      <c r="AQY35" s="26"/>
      <c r="ARA35" s="26"/>
      <c r="ARC35" s="26"/>
      <c r="ARE35" s="26"/>
      <c r="ARG35" s="26"/>
      <c r="ARI35" s="26"/>
      <c r="ARK35" s="26"/>
      <c r="ARM35" s="26"/>
      <c r="ARO35" s="26"/>
      <c r="ARQ35" s="26"/>
      <c r="ARS35" s="26"/>
      <c r="ARU35" s="26"/>
      <c r="ARW35" s="26"/>
      <c r="ARY35" s="26"/>
      <c r="ASA35" s="26"/>
      <c r="ASC35" s="26"/>
      <c r="ASE35" s="26"/>
      <c r="ASG35" s="26"/>
      <c r="ASI35" s="26"/>
      <c r="ASK35" s="26"/>
      <c r="ASM35" s="26"/>
      <c r="ASO35" s="26"/>
      <c r="ASQ35" s="26"/>
      <c r="ASS35" s="26"/>
      <c r="ASU35" s="26"/>
      <c r="ASW35" s="26"/>
      <c r="ASY35" s="26"/>
      <c r="ATA35" s="26"/>
      <c r="ATC35" s="26"/>
      <c r="ATE35" s="26"/>
      <c r="ATG35" s="26"/>
      <c r="ATI35" s="26"/>
      <c r="ATK35" s="26"/>
      <c r="ATM35" s="26"/>
      <c r="ATO35" s="26"/>
      <c r="ATQ35" s="26"/>
      <c r="ATS35" s="26"/>
      <c r="ATU35" s="26"/>
      <c r="ATW35" s="26"/>
      <c r="ATY35" s="26"/>
      <c r="AUA35" s="26"/>
      <c r="AUC35" s="26"/>
      <c r="AUE35" s="26"/>
      <c r="AUG35" s="26"/>
      <c r="AUI35" s="26"/>
      <c r="AUK35" s="26"/>
      <c r="AUM35" s="26"/>
      <c r="AUO35" s="26"/>
      <c r="AUQ35" s="26"/>
      <c r="AUS35" s="26"/>
      <c r="AUU35" s="26"/>
      <c r="AUW35" s="26"/>
      <c r="AUY35" s="26"/>
      <c r="AVA35" s="26"/>
      <c r="AVC35" s="26"/>
      <c r="AVE35" s="26"/>
      <c r="AVG35" s="26"/>
      <c r="AVI35" s="26"/>
      <c r="AVK35" s="26"/>
      <c r="AVM35" s="26"/>
      <c r="AVO35" s="26"/>
      <c r="AVQ35" s="26"/>
      <c r="AVS35" s="26"/>
      <c r="AVU35" s="26"/>
      <c r="AVW35" s="26"/>
      <c r="AVY35" s="26"/>
      <c r="AWA35" s="26"/>
      <c r="AWC35" s="26"/>
      <c r="AWE35" s="26"/>
      <c r="AWG35" s="26"/>
      <c r="AWI35" s="26"/>
      <c r="AWK35" s="26"/>
      <c r="AWM35" s="26"/>
      <c r="AWO35" s="26"/>
      <c r="AWQ35" s="26"/>
      <c r="AWS35" s="26"/>
      <c r="AWU35" s="26"/>
      <c r="AWW35" s="26"/>
      <c r="AWY35" s="26"/>
      <c r="AXA35" s="26"/>
      <c r="AXC35" s="26"/>
      <c r="AXE35" s="26"/>
      <c r="AXG35" s="26"/>
      <c r="AXI35" s="26"/>
      <c r="AXK35" s="26"/>
      <c r="AXM35" s="26"/>
      <c r="AXO35" s="26"/>
      <c r="AXQ35" s="26"/>
      <c r="AXS35" s="26"/>
      <c r="AXU35" s="26"/>
      <c r="AXW35" s="26"/>
      <c r="AXY35" s="26"/>
      <c r="AYA35" s="26"/>
      <c r="AYC35" s="26"/>
      <c r="AYE35" s="26"/>
      <c r="AYG35" s="26"/>
      <c r="AYI35" s="26"/>
      <c r="AYK35" s="26"/>
      <c r="AYM35" s="26"/>
      <c r="AYO35" s="26"/>
      <c r="AYQ35" s="26"/>
      <c r="AYS35" s="26"/>
      <c r="AYU35" s="26"/>
      <c r="AYW35" s="26"/>
      <c r="AYY35" s="26"/>
      <c r="AZA35" s="26"/>
      <c r="AZC35" s="26"/>
      <c r="AZE35" s="26"/>
      <c r="AZG35" s="26"/>
      <c r="AZI35" s="26"/>
      <c r="AZK35" s="26"/>
      <c r="AZM35" s="26"/>
      <c r="AZO35" s="26"/>
      <c r="AZQ35" s="26"/>
      <c r="AZS35" s="26"/>
      <c r="AZU35" s="26"/>
      <c r="AZW35" s="26"/>
      <c r="AZY35" s="26"/>
      <c r="BAA35" s="26"/>
      <c r="BAC35" s="26"/>
      <c r="BAE35" s="26"/>
      <c r="BAG35" s="26"/>
      <c r="BAI35" s="26"/>
      <c r="BAK35" s="26"/>
      <c r="BAM35" s="26"/>
      <c r="BAO35" s="26"/>
      <c r="BAQ35" s="26"/>
      <c r="BAS35" s="26"/>
      <c r="BAU35" s="26"/>
      <c r="BAW35" s="26"/>
      <c r="BAY35" s="26"/>
      <c r="BBA35" s="26"/>
      <c r="BBC35" s="26"/>
      <c r="BBE35" s="26"/>
      <c r="BBG35" s="26"/>
      <c r="BBI35" s="26"/>
      <c r="BBK35" s="26"/>
      <c r="BBM35" s="26"/>
      <c r="BBO35" s="26"/>
      <c r="BBQ35" s="26"/>
      <c r="BBS35" s="26"/>
      <c r="BBU35" s="26"/>
      <c r="BBW35" s="26"/>
      <c r="BBY35" s="26"/>
      <c r="BCA35" s="26"/>
      <c r="BCC35" s="26"/>
      <c r="BCE35" s="26"/>
      <c r="BCG35" s="26"/>
      <c r="BCI35" s="26"/>
      <c r="BCK35" s="26"/>
      <c r="BCM35" s="26"/>
      <c r="BCO35" s="26"/>
      <c r="BCQ35" s="26"/>
      <c r="BCS35" s="26"/>
      <c r="BCU35" s="26"/>
      <c r="BCW35" s="26"/>
      <c r="BCY35" s="26"/>
      <c r="BDA35" s="26"/>
      <c r="BDC35" s="26"/>
      <c r="BDE35" s="26"/>
      <c r="BDG35" s="26"/>
      <c r="BDI35" s="26"/>
      <c r="BDK35" s="26"/>
      <c r="BDM35" s="26"/>
      <c r="BDO35" s="26"/>
      <c r="BDQ35" s="26"/>
      <c r="BDS35" s="26"/>
      <c r="BDU35" s="26"/>
      <c r="BDW35" s="26"/>
      <c r="BDY35" s="26"/>
      <c r="BEA35" s="26"/>
      <c r="BEC35" s="26"/>
      <c r="BEE35" s="26"/>
      <c r="BEG35" s="26"/>
      <c r="BEI35" s="26"/>
      <c r="BEK35" s="26"/>
      <c r="BEM35" s="26"/>
      <c r="BEO35" s="26"/>
      <c r="BEQ35" s="26"/>
      <c r="BES35" s="26"/>
      <c r="BEU35" s="26"/>
      <c r="BEW35" s="26"/>
      <c r="BEY35" s="26"/>
      <c r="BFA35" s="26"/>
      <c r="BFC35" s="26"/>
      <c r="BFE35" s="26"/>
      <c r="BFG35" s="26"/>
      <c r="BFI35" s="26"/>
      <c r="BFK35" s="26"/>
      <c r="BFM35" s="26"/>
      <c r="BFO35" s="26"/>
      <c r="BFQ35" s="26"/>
      <c r="BFS35" s="26"/>
      <c r="BFU35" s="26"/>
      <c r="BFW35" s="26"/>
      <c r="BFY35" s="26"/>
      <c r="BGA35" s="26"/>
      <c r="BGC35" s="26"/>
      <c r="BGE35" s="26"/>
      <c r="BGG35" s="26"/>
      <c r="BGI35" s="26"/>
      <c r="BGK35" s="26"/>
      <c r="BGM35" s="26"/>
      <c r="BGO35" s="26"/>
      <c r="BGQ35" s="26"/>
      <c r="BGS35" s="26"/>
      <c r="BGU35" s="26"/>
      <c r="BGW35" s="26"/>
      <c r="BGY35" s="26"/>
      <c r="BHA35" s="26"/>
      <c r="BHC35" s="26"/>
      <c r="BHE35" s="26"/>
      <c r="BHG35" s="26"/>
      <c r="BHI35" s="26"/>
      <c r="BHK35" s="26"/>
      <c r="BHM35" s="26"/>
      <c r="BHO35" s="26"/>
      <c r="BHQ35" s="26"/>
      <c r="BHS35" s="26"/>
      <c r="BHU35" s="26"/>
      <c r="BHW35" s="26"/>
      <c r="BHY35" s="26"/>
      <c r="BIA35" s="26"/>
      <c r="BIC35" s="26"/>
      <c r="BIE35" s="26"/>
      <c r="BIG35" s="26"/>
      <c r="BII35" s="26"/>
      <c r="BIK35" s="26"/>
      <c r="BIM35" s="26"/>
      <c r="BIO35" s="26"/>
      <c r="BIQ35" s="26"/>
      <c r="BIS35" s="26"/>
      <c r="BIU35" s="26"/>
      <c r="BIW35" s="26"/>
      <c r="BIY35" s="26"/>
      <c r="BJA35" s="26"/>
      <c r="BJC35" s="26"/>
      <c r="BJE35" s="26"/>
      <c r="BJG35" s="26"/>
      <c r="BJI35" s="26"/>
      <c r="BJK35" s="26"/>
      <c r="BJM35" s="26"/>
      <c r="BJO35" s="26"/>
      <c r="BJQ35" s="26"/>
      <c r="BJS35" s="26"/>
      <c r="BJU35" s="26"/>
      <c r="BJW35" s="26"/>
      <c r="BJY35" s="26"/>
      <c r="BKA35" s="26"/>
      <c r="BKC35" s="26"/>
      <c r="BKE35" s="26"/>
      <c r="BKG35" s="26"/>
      <c r="BKI35" s="26"/>
      <c r="BKK35" s="26"/>
      <c r="BKM35" s="26"/>
      <c r="BKO35" s="26"/>
      <c r="BKQ35" s="26"/>
      <c r="BKS35" s="26"/>
      <c r="BKU35" s="26"/>
      <c r="BKW35" s="26"/>
      <c r="BKY35" s="26"/>
      <c r="BLA35" s="26"/>
      <c r="BLC35" s="26"/>
      <c r="BLE35" s="26"/>
      <c r="BLG35" s="26"/>
      <c r="BLI35" s="26"/>
      <c r="BLK35" s="26"/>
      <c r="BLM35" s="26"/>
      <c r="BLO35" s="26"/>
      <c r="BLQ35" s="26"/>
      <c r="BLS35" s="26"/>
      <c r="BLU35" s="26"/>
      <c r="BLW35" s="26"/>
      <c r="BLY35" s="26"/>
      <c r="BMA35" s="26"/>
      <c r="BMC35" s="26"/>
      <c r="BME35" s="26"/>
      <c r="BMG35" s="26"/>
      <c r="BMI35" s="26"/>
      <c r="BMK35" s="26"/>
      <c r="BMM35" s="26"/>
      <c r="BMO35" s="26"/>
      <c r="BMQ35" s="26"/>
      <c r="BMS35" s="26"/>
      <c r="BMU35" s="26"/>
      <c r="BMW35" s="26"/>
      <c r="BMY35" s="26"/>
      <c r="BNA35" s="26"/>
      <c r="BNC35" s="26"/>
      <c r="BNE35" s="26"/>
      <c r="BNG35" s="26"/>
      <c r="BNI35" s="26"/>
      <c r="BNK35" s="26"/>
      <c r="BNM35" s="26"/>
      <c r="BNO35" s="26"/>
      <c r="BNQ35" s="26"/>
      <c r="BNS35" s="26"/>
      <c r="BNU35" s="26"/>
      <c r="BNW35" s="26"/>
      <c r="BNY35" s="26"/>
      <c r="BOA35" s="26"/>
      <c r="BOC35" s="26"/>
      <c r="BOE35" s="26"/>
      <c r="BOG35" s="26"/>
      <c r="BOI35" s="26"/>
      <c r="BOK35" s="26"/>
      <c r="BOM35" s="26"/>
      <c r="BOO35" s="26"/>
      <c r="BOQ35" s="26"/>
      <c r="BOS35" s="26"/>
      <c r="BOU35" s="26"/>
      <c r="BOW35" s="26"/>
      <c r="BOY35" s="26"/>
      <c r="BPA35" s="26"/>
      <c r="BPC35" s="26"/>
      <c r="BPE35" s="26"/>
      <c r="BPG35" s="26"/>
      <c r="BPI35" s="26"/>
      <c r="BPK35" s="26"/>
      <c r="BPM35" s="26"/>
      <c r="BPO35" s="26"/>
      <c r="BPQ35" s="26"/>
      <c r="BPS35" s="26"/>
      <c r="BPU35" s="26"/>
      <c r="BPW35" s="26"/>
      <c r="BPY35" s="26"/>
      <c r="BQA35" s="26"/>
      <c r="BQC35" s="26"/>
      <c r="BQE35" s="26"/>
      <c r="BQG35" s="26"/>
      <c r="BQI35" s="26"/>
      <c r="BQK35" s="26"/>
      <c r="BQM35" s="26"/>
      <c r="BQO35" s="26"/>
      <c r="BQQ35" s="26"/>
      <c r="BQS35" s="26"/>
      <c r="BQU35" s="26"/>
      <c r="BQW35" s="26"/>
      <c r="BQY35" s="26"/>
      <c r="BRA35" s="26"/>
      <c r="BRC35" s="26"/>
      <c r="BRE35" s="26"/>
      <c r="BRG35" s="26"/>
      <c r="BRI35" s="26"/>
      <c r="BRK35" s="26"/>
      <c r="BRM35" s="26"/>
      <c r="BRO35" s="26"/>
      <c r="BRQ35" s="26"/>
      <c r="BRS35" s="26"/>
      <c r="BRU35" s="26"/>
      <c r="BRW35" s="26"/>
      <c r="BRY35" s="26"/>
      <c r="BSA35" s="26"/>
      <c r="BSC35" s="26"/>
      <c r="BSE35" s="26"/>
      <c r="BSG35" s="26"/>
      <c r="BSI35" s="26"/>
      <c r="BSK35" s="26"/>
      <c r="BSM35" s="26"/>
      <c r="BSO35" s="26"/>
      <c r="BSQ35" s="26"/>
      <c r="BSS35" s="26"/>
      <c r="BSU35" s="26"/>
      <c r="BSW35" s="26"/>
      <c r="BSY35" s="26"/>
      <c r="BTA35" s="26"/>
      <c r="BTC35" s="26"/>
      <c r="BTE35" s="26"/>
      <c r="BTG35" s="26"/>
      <c r="BTI35" s="26"/>
      <c r="BTK35" s="26"/>
      <c r="BTM35" s="26"/>
      <c r="BTO35" s="26"/>
      <c r="BTQ35" s="26"/>
      <c r="BTS35" s="26"/>
      <c r="BTU35" s="26"/>
      <c r="BTW35" s="26"/>
      <c r="BTY35" s="26"/>
      <c r="BUA35" s="26"/>
      <c r="BUC35" s="26"/>
      <c r="BUE35" s="26"/>
      <c r="BUG35" s="26"/>
      <c r="BUI35" s="26"/>
      <c r="BUK35" s="26"/>
      <c r="BUM35" s="26"/>
      <c r="BUO35" s="26"/>
      <c r="BUQ35" s="26"/>
      <c r="BUS35" s="26"/>
      <c r="BUU35" s="26"/>
      <c r="BUW35" s="26"/>
      <c r="BUY35" s="26"/>
      <c r="BVA35" s="26"/>
      <c r="BVC35" s="26"/>
      <c r="BVE35" s="26"/>
      <c r="BVG35" s="26"/>
      <c r="BVI35" s="26"/>
      <c r="BVK35" s="26"/>
      <c r="BVM35" s="26"/>
      <c r="BVO35" s="26"/>
      <c r="BVQ35" s="26"/>
      <c r="BVS35" s="26"/>
      <c r="BVU35" s="26"/>
      <c r="BVW35" s="26"/>
      <c r="BVY35" s="26"/>
      <c r="BWA35" s="26"/>
      <c r="BWC35" s="26"/>
      <c r="BWE35" s="26"/>
      <c r="BWG35" s="26"/>
      <c r="BWI35" s="26"/>
      <c r="BWK35" s="26"/>
      <c r="BWM35" s="26"/>
      <c r="BWO35" s="26"/>
      <c r="BWQ35" s="26"/>
      <c r="BWS35" s="26"/>
      <c r="BWU35" s="26"/>
      <c r="BWW35" s="26"/>
      <c r="BWY35" s="26"/>
      <c r="BXA35" s="26"/>
      <c r="BXC35" s="26"/>
      <c r="BXE35" s="26"/>
      <c r="BXG35" s="26"/>
      <c r="BXI35" s="26"/>
      <c r="BXK35" s="26"/>
      <c r="BXM35" s="26"/>
      <c r="BXO35" s="26"/>
      <c r="BXQ35" s="26"/>
      <c r="BXS35" s="26"/>
      <c r="BXU35" s="26"/>
      <c r="BXW35" s="26"/>
      <c r="BXY35" s="26"/>
      <c r="BYA35" s="26"/>
      <c r="BYC35" s="26"/>
      <c r="BYE35" s="26"/>
      <c r="BYG35" s="26"/>
      <c r="BYI35" s="26"/>
      <c r="BYK35" s="26"/>
      <c r="BYM35" s="26"/>
      <c r="BYO35" s="26"/>
      <c r="BYQ35" s="26"/>
      <c r="BYS35" s="26"/>
      <c r="BYU35" s="26"/>
      <c r="BYW35" s="26"/>
      <c r="BYY35" s="26"/>
      <c r="BZA35" s="26"/>
      <c r="BZC35" s="26"/>
      <c r="BZE35" s="26"/>
      <c r="BZG35" s="26"/>
      <c r="BZI35" s="26"/>
      <c r="BZK35" s="26"/>
      <c r="BZM35" s="26"/>
      <c r="BZO35" s="26"/>
      <c r="BZQ35" s="26"/>
      <c r="BZS35" s="26"/>
      <c r="BZU35" s="26"/>
      <c r="BZW35" s="26"/>
      <c r="BZY35" s="26"/>
      <c r="CAA35" s="26"/>
      <c r="CAC35" s="26"/>
      <c r="CAE35" s="26"/>
      <c r="CAG35" s="26"/>
      <c r="CAI35" s="26"/>
      <c r="CAK35" s="26"/>
      <c r="CAM35" s="26"/>
      <c r="CAO35" s="26"/>
      <c r="CAQ35" s="26"/>
      <c r="CAS35" s="26"/>
      <c r="CAU35" s="26"/>
      <c r="CAW35" s="26"/>
      <c r="CAY35" s="26"/>
      <c r="CBA35" s="26"/>
      <c r="CBC35" s="26"/>
      <c r="CBE35" s="26"/>
      <c r="CBG35" s="26"/>
      <c r="CBI35" s="26"/>
      <c r="CBK35" s="26"/>
      <c r="CBM35" s="26"/>
      <c r="CBO35" s="26"/>
      <c r="CBQ35" s="26"/>
      <c r="CBS35" s="26"/>
      <c r="CBU35" s="26"/>
      <c r="CBW35" s="26"/>
      <c r="CBY35" s="26"/>
      <c r="CCA35" s="26"/>
      <c r="CCC35" s="26"/>
      <c r="CCE35" s="26"/>
      <c r="CCG35" s="26"/>
      <c r="CCI35" s="26"/>
      <c r="CCK35" s="26"/>
      <c r="CCM35" s="26"/>
      <c r="CCO35" s="26"/>
      <c r="CCQ35" s="26"/>
      <c r="CCS35" s="26"/>
      <c r="CCU35" s="26"/>
      <c r="CCW35" s="26"/>
      <c r="CCY35" s="26"/>
      <c r="CDA35" s="26"/>
      <c r="CDC35" s="26"/>
      <c r="CDE35" s="26"/>
      <c r="CDG35" s="26"/>
      <c r="CDI35" s="26"/>
      <c r="CDK35" s="26"/>
      <c r="CDM35" s="26"/>
      <c r="CDO35" s="26"/>
      <c r="CDQ35" s="26"/>
      <c r="CDS35" s="26"/>
      <c r="CDU35" s="26"/>
      <c r="CDW35" s="26"/>
      <c r="CDY35" s="26"/>
      <c r="CEA35" s="26"/>
      <c r="CEC35" s="26"/>
      <c r="CEE35" s="26"/>
      <c r="CEG35" s="26"/>
      <c r="CEI35" s="26"/>
      <c r="CEK35" s="26"/>
      <c r="CEM35" s="26"/>
      <c r="CEO35" s="26"/>
      <c r="CEQ35" s="26"/>
      <c r="CES35" s="26"/>
      <c r="CEU35" s="26"/>
      <c r="CEW35" s="26"/>
      <c r="CEY35" s="26"/>
      <c r="CFA35" s="26"/>
      <c r="CFC35" s="26"/>
      <c r="CFE35" s="26"/>
      <c r="CFG35" s="26"/>
      <c r="CFI35" s="26"/>
      <c r="CFK35" s="26"/>
      <c r="CFM35" s="26"/>
      <c r="CFO35" s="26"/>
      <c r="CFQ35" s="26"/>
      <c r="CFS35" s="26"/>
      <c r="CFU35" s="26"/>
      <c r="CFW35" s="26"/>
      <c r="CFY35" s="26"/>
      <c r="CGA35" s="26"/>
      <c r="CGC35" s="26"/>
      <c r="CGE35" s="26"/>
      <c r="CGG35" s="26"/>
      <c r="CGI35" s="26"/>
      <c r="CGK35" s="26"/>
      <c r="CGM35" s="26"/>
      <c r="CGO35" s="26"/>
      <c r="CGQ35" s="26"/>
      <c r="CGS35" s="26"/>
      <c r="CGU35" s="26"/>
      <c r="CGW35" s="26"/>
      <c r="CGY35" s="26"/>
      <c r="CHA35" s="26"/>
      <c r="CHC35" s="26"/>
      <c r="CHE35" s="26"/>
      <c r="CHG35" s="26"/>
      <c r="CHI35" s="26"/>
      <c r="CHK35" s="26"/>
      <c r="CHM35" s="26"/>
      <c r="CHO35" s="26"/>
      <c r="CHQ35" s="26"/>
      <c r="CHS35" s="26"/>
      <c r="CHU35" s="26"/>
      <c r="CHW35" s="26"/>
      <c r="CHY35" s="26"/>
      <c r="CIA35" s="26"/>
      <c r="CIC35" s="26"/>
      <c r="CIE35" s="26"/>
      <c r="CIG35" s="26"/>
      <c r="CII35" s="26"/>
      <c r="CIK35" s="26"/>
      <c r="CIM35" s="26"/>
      <c r="CIO35" s="26"/>
      <c r="CIQ35" s="26"/>
      <c r="CIS35" s="26"/>
      <c r="CIU35" s="26"/>
      <c r="CIW35" s="26"/>
      <c r="CIY35" s="26"/>
      <c r="CJA35" s="26"/>
      <c r="CJC35" s="26"/>
      <c r="CJE35" s="26"/>
      <c r="CJG35" s="26"/>
      <c r="CJI35" s="26"/>
      <c r="CJK35" s="26"/>
      <c r="CJM35" s="26"/>
      <c r="CJO35" s="26"/>
      <c r="CJQ35" s="26"/>
      <c r="CJS35" s="26"/>
      <c r="CJU35" s="26"/>
      <c r="CJW35" s="26"/>
      <c r="CJY35" s="26"/>
      <c r="CKA35" s="26"/>
      <c r="CKC35" s="26"/>
      <c r="CKE35" s="26"/>
      <c r="CKG35" s="26"/>
      <c r="CKI35" s="26"/>
      <c r="CKK35" s="26"/>
      <c r="CKM35" s="26"/>
      <c r="CKO35" s="26"/>
      <c r="CKQ35" s="26"/>
      <c r="CKS35" s="26"/>
      <c r="CKU35" s="26"/>
      <c r="CKW35" s="26"/>
      <c r="CKY35" s="26"/>
      <c r="CLA35" s="26"/>
      <c r="CLC35" s="26"/>
      <c r="CLE35" s="26"/>
      <c r="CLG35" s="26"/>
      <c r="CLI35" s="26"/>
      <c r="CLK35" s="26"/>
      <c r="CLM35" s="26"/>
      <c r="CLO35" s="26"/>
      <c r="CLQ35" s="26"/>
      <c r="CLS35" s="26"/>
      <c r="CLU35" s="26"/>
      <c r="CLW35" s="26"/>
      <c r="CLY35" s="26"/>
      <c r="CMA35" s="26"/>
      <c r="CMC35" s="26"/>
      <c r="CME35" s="26"/>
      <c r="CMG35" s="26"/>
      <c r="CMI35" s="26"/>
      <c r="CMK35" s="26"/>
      <c r="CMM35" s="26"/>
      <c r="CMO35" s="26"/>
      <c r="CMQ35" s="26"/>
      <c r="CMS35" s="26"/>
      <c r="CMU35" s="26"/>
      <c r="CMW35" s="26"/>
      <c r="CMY35" s="26"/>
      <c r="CNA35" s="26"/>
      <c r="CNC35" s="26"/>
      <c r="CNE35" s="26"/>
      <c r="CNG35" s="26"/>
      <c r="CNI35" s="26"/>
      <c r="CNK35" s="26"/>
      <c r="CNM35" s="26"/>
      <c r="CNO35" s="26"/>
      <c r="CNQ35" s="26"/>
      <c r="CNS35" s="26"/>
      <c r="CNU35" s="26"/>
      <c r="CNW35" s="26"/>
      <c r="CNY35" s="26"/>
      <c r="COA35" s="26"/>
      <c r="COC35" s="26"/>
      <c r="COE35" s="26"/>
      <c r="COG35" s="26"/>
      <c r="COI35" s="26"/>
      <c r="COK35" s="26"/>
      <c r="COM35" s="26"/>
      <c r="COO35" s="26"/>
      <c r="COQ35" s="26"/>
      <c r="COS35" s="26"/>
      <c r="COU35" s="26"/>
      <c r="COW35" s="26"/>
      <c r="COY35" s="26"/>
      <c r="CPA35" s="26"/>
      <c r="CPC35" s="26"/>
      <c r="CPE35" s="26"/>
      <c r="CPG35" s="26"/>
      <c r="CPI35" s="26"/>
      <c r="CPK35" s="26"/>
      <c r="CPM35" s="26"/>
      <c r="CPO35" s="26"/>
      <c r="CPQ35" s="26"/>
      <c r="CPS35" s="26"/>
      <c r="CPU35" s="26"/>
      <c r="CPW35" s="26"/>
      <c r="CPY35" s="26"/>
      <c r="CQA35" s="26"/>
      <c r="CQC35" s="26"/>
      <c r="CQE35" s="26"/>
      <c r="CQG35" s="26"/>
      <c r="CQI35" s="26"/>
      <c r="CQK35" s="26"/>
      <c r="CQM35" s="26"/>
      <c r="CQO35" s="26"/>
      <c r="CQQ35" s="26"/>
      <c r="CQS35" s="26"/>
      <c r="CQU35" s="26"/>
      <c r="CQW35" s="26"/>
      <c r="CQY35" s="26"/>
      <c r="CRA35" s="26"/>
      <c r="CRC35" s="26"/>
      <c r="CRE35" s="26"/>
      <c r="CRG35" s="26"/>
      <c r="CRI35" s="26"/>
      <c r="CRK35" s="26"/>
      <c r="CRM35" s="26"/>
      <c r="CRO35" s="26"/>
      <c r="CRQ35" s="26"/>
      <c r="CRS35" s="26"/>
      <c r="CRU35" s="26"/>
      <c r="CRW35" s="26"/>
      <c r="CRY35" s="26"/>
      <c r="CSA35" s="26"/>
      <c r="CSC35" s="26"/>
      <c r="CSE35" s="26"/>
      <c r="CSG35" s="26"/>
      <c r="CSI35" s="26"/>
      <c r="CSK35" s="26"/>
      <c r="CSM35" s="26"/>
      <c r="CSO35" s="26"/>
      <c r="CSQ35" s="26"/>
      <c r="CSS35" s="26"/>
      <c r="CSU35" s="26"/>
      <c r="CSW35" s="26"/>
      <c r="CSY35" s="26"/>
      <c r="CTA35" s="26"/>
      <c r="CTC35" s="26"/>
      <c r="CTE35" s="26"/>
      <c r="CTG35" s="26"/>
      <c r="CTI35" s="26"/>
      <c r="CTK35" s="26"/>
      <c r="CTM35" s="26"/>
      <c r="CTO35" s="26"/>
      <c r="CTQ35" s="26"/>
      <c r="CTS35" s="26"/>
      <c r="CTU35" s="26"/>
      <c r="CTW35" s="26"/>
      <c r="CTY35" s="26"/>
      <c r="CUA35" s="26"/>
      <c r="CUC35" s="26"/>
      <c r="CUE35" s="26"/>
      <c r="CUG35" s="26"/>
      <c r="CUI35" s="26"/>
      <c r="CUK35" s="26"/>
      <c r="CUM35" s="26"/>
      <c r="CUO35" s="26"/>
      <c r="CUQ35" s="26"/>
      <c r="CUS35" s="26"/>
      <c r="CUU35" s="26"/>
      <c r="CUW35" s="26"/>
      <c r="CUY35" s="26"/>
      <c r="CVA35" s="26"/>
      <c r="CVC35" s="26"/>
      <c r="CVE35" s="26"/>
      <c r="CVG35" s="26"/>
      <c r="CVI35" s="26"/>
      <c r="CVK35" s="26"/>
      <c r="CVM35" s="26"/>
      <c r="CVO35" s="26"/>
      <c r="CVQ35" s="26"/>
      <c r="CVS35" s="26"/>
      <c r="CVU35" s="26"/>
      <c r="CVW35" s="26"/>
      <c r="CVY35" s="26"/>
      <c r="CWA35" s="26"/>
      <c r="CWC35" s="26"/>
      <c r="CWE35" s="26"/>
      <c r="CWG35" s="26"/>
      <c r="CWI35" s="26"/>
      <c r="CWK35" s="26"/>
      <c r="CWM35" s="26"/>
      <c r="CWO35" s="26"/>
      <c r="CWQ35" s="26"/>
      <c r="CWS35" s="26"/>
      <c r="CWU35" s="26"/>
      <c r="CWW35" s="26"/>
      <c r="CWY35" s="26"/>
      <c r="CXA35" s="26"/>
      <c r="CXC35" s="26"/>
      <c r="CXE35" s="26"/>
      <c r="CXG35" s="26"/>
      <c r="CXI35" s="26"/>
      <c r="CXK35" s="26"/>
      <c r="CXM35" s="26"/>
      <c r="CXO35" s="26"/>
      <c r="CXQ35" s="26"/>
      <c r="CXS35" s="26"/>
      <c r="CXU35" s="26"/>
      <c r="CXW35" s="26"/>
      <c r="CXY35" s="26"/>
      <c r="CYA35" s="26"/>
      <c r="CYC35" s="26"/>
      <c r="CYE35" s="26"/>
      <c r="CYG35" s="26"/>
      <c r="CYI35" s="26"/>
      <c r="CYK35" s="26"/>
      <c r="CYM35" s="26"/>
      <c r="CYO35" s="26"/>
      <c r="CYQ35" s="26"/>
      <c r="CYS35" s="26"/>
      <c r="CYU35" s="26"/>
      <c r="CYW35" s="26"/>
      <c r="CYY35" s="26"/>
      <c r="CZA35" s="26"/>
      <c r="CZC35" s="26"/>
      <c r="CZE35" s="26"/>
      <c r="CZG35" s="26"/>
      <c r="CZI35" s="26"/>
      <c r="CZK35" s="26"/>
      <c r="CZM35" s="26"/>
      <c r="CZO35" s="26"/>
      <c r="CZQ35" s="26"/>
      <c r="CZS35" s="26"/>
      <c r="CZU35" s="26"/>
      <c r="CZW35" s="26"/>
      <c r="CZY35" s="26"/>
      <c r="DAA35" s="26"/>
      <c r="DAC35" s="26"/>
      <c r="DAE35" s="26"/>
      <c r="DAG35" s="26"/>
      <c r="DAI35" s="26"/>
      <c r="DAK35" s="26"/>
      <c r="DAM35" s="26"/>
      <c r="DAO35" s="26"/>
      <c r="DAQ35" s="26"/>
      <c r="DAS35" s="26"/>
      <c r="DAU35" s="26"/>
      <c r="DAW35" s="26"/>
      <c r="DAY35" s="26"/>
      <c r="DBA35" s="26"/>
      <c r="DBC35" s="26"/>
      <c r="DBE35" s="26"/>
      <c r="DBG35" s="26"/>
      <c r="DBI35" s="26"/>
      <c r="DBK35" s="26"/>
      <c r="DBM35" s="26"/>
      <c r="DBO35" s="26"/>
      <c r="DBQ35" s="26"/>
      <c r="DBS35" s="26"/>
      <c r="DBU35" s="26"/>
      <c r="DBW35" s="26"/>
      <c r="DBY35" s="26"/>
      <c r="DCA35" s="26"/>
      <c r="DCC35" s="26"/>
      <c r="DCE35" s="26"/>
      <c r="DCG35" s="26"/>
      <c r="DCI35" s="26"/>
      <c r="DCK35" s="26"/>
      <c r="DCM35" s="26"/>
      <c r="DCO35" s="26"/>
      <c r="DCQ35" s="26"/>
      <c r="DCS35" s="26"/>
      <c r="DCU35" s="26"/>
      <c r="DCW35" s="26"/>
      <c r="DCY35" s="26"/>
      <c r="DDA35" s="26"/>
      <c r="DDC35" s="26"/>
      <c r="DDE35" s="26"/>
      <c r="DDG35" s="26"/>
      <c r="DDI35" s="26"/>
      <c r="DDK35" s="26"/>
      <c r="DDM35" s="26"/>
      <c r="DDO35" s="26"/>
      <c r="DDQ35" s="26"/>
      <c r="DDS35" s="26"/>
      <c r="DDU35" s="26"/>
      <c r="DDW35" s="26"/>
      <c r="DDY35" s="26"/>
      <c r="DEA35" s="26"/>
      <c r="DEC35" s="26"/>
      <c r="DEE35" s="26"/>
      <c r="DEG35" s="26"/>
      <c r="DEI35" s="26"/>
      <c r="DEK35" s="26"/>
      <c r="DEM35" s="26"/>
      <c r="DEO35" s="26"/>
      <c r="DEQ35" s="26"/>
      <c r="DES35" s="26"/>
      <c r="DEU35" s="26"/>
      <c r="DEW35" s="26"/>
      <c r="DEY35" s="26"/>
      <c r="DFA35" s="26"/>
      <c r="DFC35" s="26"/>
      <c r="DFE35" s="26"/>
      <c r="DFG35" s="26"/>
      <c r="DFI35" s="26"/>
      <c r="DFK35" s="26"/>
      <c r="DFM35" s="26"/>
      <c r="DFO35" s="26"/>
      <c r="DFQ35" s="26"/>
      <c r="DFS35" s="26"/>
      <c r="DFU35" s="26"/>
      <c r="DFW35" s="26"/>
      <c r="DFY35" s="26"/>
      <c r="DGA35" s="26"/>
      <c r="DGC35" s="26"/>
      <c r="DGE35" s="26"/>
      <c r="DGG35" s="26"/>
      <c r="DGI35" s="26"/>
      <c r="DGK35" s="26"/>
      <c r="DGM35" s="26"/>
      <c r="DGO35" s="26"/>
      <c r="DGQ35" s="26"/>
      <c r="DGS35" s="26"/>
      <c r="DGU35" s="26"/>
      <c r="DGW35" s="26"/>
      <c r="DGY35" s="26"/>
      <c r="DHA35" s="26"/>
      <c r="DHC35" s="26"/>
      <c r="DHE35" s="26"/>
      <c r="DHG35" s="26"/>
      <c r="DHI35" s="26"/>
      <c r="DHK35" s="26"/>
      <c r="DHM35" s="26"/>
      <c r="DHO35" s="26"/>
      <c r="DHQ35" s="26"/>
      <c r="DHS35" s="26"/>
      <c r="DHU35" s="26"/>
      <c r="DHW35" s="26"/>
      <c r="DHY35" s="26"/>
      <c r="DIA35" s="26"/>
      <c r="DIC35" s="26"/>
      <c r="DIE35" s="26"/>
      <c r="DIG35" s="26"/>
      <c r="DII35" s="26"/>
      <c r="DIK35" s="26"/>
      <c r="DIM35" s="26"/>
      <c r="DIO35" s="26"/>
      <c r="DIQ35" s="26"/>
      <c r="DIS35" s="26"/>
      <c r="DIU35" s="26"/>
      <c r="DIW35" s="26"/>
      <c r="DIY35" s="26"/>
      <c r="DJA35" s="26"/>
      <c r="DJC35" s="26"/>
      <c r="DJE35" s="26"/>
      <c r="DJG35" s="26"/>
      <c r="DJI35" s="26"/>
      <c r="DJK35" s="26"/>
      <c r="DJM35" s="26"/>
      <c r="DJO35" s="26"/>
      <c r="DJQ35" s="26"/>
      <c r="DJS35" s="26"/>
      <c r="DJU35" s="26"/>
      <c r="DJW35" s="26"/>
      <c r="DJY35" s="26"/>
      <c r="DKA35" s="26"/>
      <c r="DKC35" s="26"/>
      <c r="DKE35" s="26"/>
      <c r="DKG35" s="26"/>
      <c r="DKI35" s="26"/>
      <c r="DKK35" s="26"/>
      <c r="DKM35" s="26"/>
      <c r="DKO35" s="26"/>
      <c r="DKQ35" s="26"/>
      <c r="DKS35" s="26"/>
      <c r="DKU35" s="26"/>
      <c r="DKW35" s="26"/>
      <c r="DKY35" s="26"/>
      <c r="DLA35" s="26"/>
      <c r="DLC35" s="26"/>
      <c r="DLE35" s="26"/>
      <c r="DLG35" s="26"/>
      <c r="DLI35" s="26"/>
      <c r="DLK35" s="26"/>
      <c r="DLM35" s="26"/>
      <c r="DLO35" s="26"/>
      <c r="DLQ35" s="26"/>
      <c r="DLS35" s="26"/>
      <c r="DLU35" s="26"/>
      <c r="DLW35" s="26"/>
      <c r="DLY35" s="26"/>
      <c r="DMA35" s="26"/>
      <c r="DMC35" s="26"/>
      <c r="DME35" s="26"/>
      <c r="DMG35" s="26"/>
      <c r="DMI35" s="26"/>
      <c r="DMK35" s="26"/>
      <c r="DMM35" s="26"/>
      <c r="DMO35" s="26"/>
      <c r="DMQ35" s="26"/>
      <c r="DMS35" s="26"/>
      <c r="DMU35" s="26"/>
      <c r="DMW35" s="26"/>
      <c r="DMY35" s="26"/>
      <c r="DNA35" s="26"/>
      <c r="DNC35" s="26"/>
      <c r="DNE35" s="26"/>
      <c r="DNG35" s="26"/>
      <c r="DNI35" s="26"/>
      <c r="DNK35" s="26"/>
      <c r="DNM35" s="26"/>
      <c r="DNO35" s="26"/>
      <c r="DNQ35" s="26"/>
      <c r="DNS35" s="26"/>
      <c r="DNU35" s="26"/>
      <c r="DNW35" s="26"/>
      <c r="DNY35" s="26"/>
      <c r="DOA35" s="26"/>
      <c r="DOC35" s="26"/>
      <c r="DOE35" s="26"/>
      <c r="DOG35" s="26"/>
      <c r="DOI35" s="26"/>
      <c r="DOK35" s="26"/>
      <c r="DOM35" s="26"/>
      <c r="DOO35" s="26"/>
      <c r="DOQ35" s="26"/>
      <c r="DOS35" s="26"/>
      <c r="DOU35" s="26"/>
      <c r="DOW35" s="26"/>
      <c r="DOY35" s="26"/>
      <c r="DPA35" s="26"/>
      <c r="DPC35" s="26"/>
      <c r="DPE35" s="26"/>
      <c r="DPG35" s="26"/>
      <c r="DPI35" s="26"/>
      <c r="DPK35" s="26"/>
      <c r="DPM35" s="26"/>
      <c r="DPO35" s="26"/>
      <c r="DPQ35" s="26"/>
      <c r="DPS35" s="26"/>
      <c r="DPU35" s="26"/>
      <c r="DPW35" s="26"/>
      <c r="DPY35" s="26"/>
      <c r="DQA35" s="26"/>
      <c r="DQC35" s="26"/>
      <c r="DQE35" s="26"/>
      <c r="DQG35" s="26"/>
      <c r="DQI35" s="26"/>
      <c r="DQK35" s="26"/>
      <c r="DQM35" s="26"/>
      <c r="DQO35" s="26"/>
      <c r="DQQ35" s="26"/>
      <c r="DQS35" s="26"/>
      <c r="DQU35" s="26"/>
      <c r="DQW35" s="26"/>
      <c r="DQY35" s="26"/>
      <c r="DRA35" s="26"/>
      <c r="DRC35" s="26"/>
      <c r="DRE35" s="26"/>
      <c r="DRG35" s="26"/>
      <c r="DRI35" s="26"/>
      <c r="DRK35" s="26"/>
      <c r="DRM35" s="26"/>
      <c r="DRO35" s="26"/>
      <c r="DRQ35" s="26"/>
      <c r="DRS35" s="26"/>
      <c r="DRU35" s="26"/>
      <c r="DRW35" s="26"/>
      <c r="DRY35" s="26"/>
      <c r="DSA35" s="26"/>
      <c r="DSC35" s="26"/>
      <c r="DSE35" s="26"/>
      <c r="DSG35" s="26"/>
      <c r="DSI35" s="26"/>
      <c r="DSK35" s="26"/>
      <c r="DSM35" s="26"/>
      <c r="DSO35" s="26"/>
      <c r="DSQ35" s="26"/>
      <c r="DSS35" s="26"/>
      <c r="DSU35" s="26"/>
      <c r="DSW35" s="26"/>
      <c r="DSY35" s="26"/>
      <c r="DTA35" s="26"/>
      <c r="DTC35" s="26"/>
      <c r="DTE35" s="26"/>
      <c r="DTG35" s="26"/>
      <c r="DTI35" s="26"/>
      <c r="DTK35" s="26"/>
      <c r="DTM35" s="26"/>
      <c r="DTO35" s="26"/>
      <c r="DTQ35" s="26"/>
      <c r="DTS35" s="26"/>
      <c r="DTU35" s="26"/>
      <c r="DTW35" s="26"/>
      <c r="DTY35" s="26"/>
      <c r="DUA35" s="26"/>
      <c r="DUC35" s="26"/>
      <c r="DUE35" s="26"/>
      <c r="DUG35" s="26"/>
      <c r="DUI35" s="26"/>
      <c r="DUK35" s="26"/>
      <c r="DUM35" s="26"/>
      <c r="DUO35" s="26"/>
      <c r="DUQ35" s="26"/>
      <c r="DUS35" s="26"/>
      <c r="DUU35" s="26"/>
      <c r="DUW35" s="26"/>
      <c r="DUY35" s="26"/>
      <c r="DVA35" s="26"/>
      <c r="DVC35" s="26"/>
      <c r="DVE35" s="26"/>
      <c r="DVG35" s="26"/>
      <c r="DVI35" s="26"/>
      <c r="DVK35" s="26"/>
      <c r="DVM35" s="26"/>
      <c r="DVO35" s="26"/>
      <c r="DVQ35" s="26"/>
      <c r="DVS35" s="26"/>
      <c r="DVU35" s="26"/>
      <c r="DVW35" s="26"/>
      <c r="DVY35" s="26"/>
      <c r="DWA35" s="26"/>
      <c r="DWC35" s="26"/>
      <c r="DWE35" s="26"/>
      <c r="DWG35" s="26"/>
      <c r="DWI35" s="26"/>
      <c r="DWK35" s="26"/>
      <c r="DWM35" s="26"/>
      <c r="DWO35" s="26"/>
      <c r="DWQ35" s="26"/>
      <c r="DWS35" s="26"/>
      <c r="DWU35" s="26"/>
      <c r="DWW35" s="26"/>
      <c r="DWY35" s="26"/>
      <c r="DXA35" s="26"/>
      <c r="DXC35" s="26"/>
      <c r="DXE35" s="26"/>
      <c r="DXG35" s="26"/>
      <c r="DXI35" s="26"/>
      <c r="DXK35" s="26"/>
      <c r="DXM35" s="26"/>
      <c r="DXO35" s="26"/>
      <c r="DXQ35" s="26"/>
      <c r="DXS35" s="26"/>
      <c r="DXU35" s="26"/>
      <c r="DXW35" s="26"/>
      <c r="DXY35" s="26"/>
      <c r="DYA35" s="26"/>
      <c r="DYC35" s="26"/>
      <c r="DYE35" s="26"/>
      <c r="DYG35" s="26"/>
      <c r="DYI35" s="26"/>
      <c r="DYK35" s="26"/>
      <c r="DYM35" s="26"/>
      <c r="DYO35" s="26"/>
      <c r="DYQ35" s="26"/>
      <c r="DYS35" s="26"/>
      <c r="DYU35" s="26"/>
      <c r="DYW35" s="26"/>
      <c r="DYY35" s="26"/>
      <c r="DZA35" s="26"/>
      <c r="DZC35" s="26"/>
      <c r="DZE35" s="26"/>
      <c r="DZG35" s="26"/>
      <c r="DZI35" s="26"/>
      <c r="DZK35" s="26"/>
      <c r="DZM35" s="26"/>
      <c r="DZO35" s="26"/>
      <c r="DZQ35" s="26"/>
      <c r="DZS35" s="26"/>
      <c r="DZU35" s="26"/>
      <c r="DZW35" s="26"/>
      <c r="DZY35" s="26"/>
      <c r="EAA35" s="26"/>
      <c r="EAC35" s="26"/>
      <c r="EAE35" s="26"/>
      <c r="EAG35" s="26"/>
      <c r="EAI35" s="26"/>
      <c r="EAK35" s="26"/>
      <c r="EAM35" s="26"/>
      <c r="EAO35" s="26"/>
      <c r="EAQ35" s="26"/>
      <c r="EAS35" s="26"/>
      <c r="EAU35" s="26"/>
      <c r="EAW35" s="26"/>
      <c r="EAY35" s="26"/>
      <c r="EBA35" s="26"/>
      <c r="EBC35" s="26"/>
      <c r="EBE35" s="26"/>
      <c r="EBG35" s="26"/>
      <c r="EBI35" s="26"/>
      <c r="EBK35" s="26"/>
      <c r="EBM35" s="26"/>
      <c r="EBO35" s="26"/>
      <c r="EBQ35" s="26"/>
      <c r="EBS35" s="26"/>
      <c r="EBU35" s="26"/>
      <c r="EBW35" s="26"/>
      <c r="EBY35" s="26"/>
      <c r="ECA35" s="26"/>
      <c r="ECC35" s="26"/>
      <c r="ECE35" s="26"/>
      <c r="ECG35" s="26"/>
      <c r="ECI35" s="26"/>
      <c r="ECK35" s="26"/>
      <c r="ECM35" s="26"/>
      <c r="ECO35" s="26"/>
      <c r="ECQ35" s="26"/>
      <c r="ECS35" s="26"/>
      <c r="ECU35" s="26"/>
      <c r="ECW35" s="26"/>
      <c r="ECY35" s="26"/>
      <c r="EDA35" s="26"/>
      <c r="EDC35" s="26"/>
      <c r="EDE35" s="26"/>
      <c r="EDG35" s="26"/>
      <c r="EDI35" s="26"/>
      <c r="EDK35" s="26"/>
      <c r="EDM35" s="26"/>
      <c r="EDO35" s="26"/>
      <c r="EDQ35" s="26"/>
      <c r="EDS35" s="26"/>
      <c r="EDU35" s="26"/>
      <c r="EDW35" s="26"/>
      <c r="EDY35" s="26"/>
      <c r="EEA35" s="26"/>
      <c r="EEC35" s="26"/>
      <c r="EEE35" s="26"/>
      <c r="EEG35" s="26"/>
      <c r="EEI35" s="26"/>
      <c r="EEK35" s="26"/>
      <c r="EEM35" s="26"/>
      <c r="EEO35" s="26"/>
      <c r="EEQ35" s="26"/>
      <c r="EES35" s="26"/>
      <c r="EEU35" s="26"/>
      <c r="EEW35" s="26"/>
      <c r="EEY35" s="26"/>
      <c r="EFA35" s="26"/>
      <c r="EFC35" s="26"/>
      <c r="EFE35" s="26"/>
      <c r="EFG35" s="26"/>
      <c r="EFI35" s="26"/>
      <c r="EFK35" s="26"/>
      <c r="EFM35" s="26"/>
      <c r="EFO35" s="26"/>
      <c r="EFQ35" s="26"/>
      <c r="EFS35" s="26"/>
      <c r="EFU35" s="26"/>
      <c r="EFW35" s="26"/>
      <c r="EFY35" s="26"/>
      <c r="EGA35" s="26"/>
      <c r="EGC35" s="26"/>
      <c r="EGE35" s="26"/>
      <c r="EGG35" s="26"/>
      <c r="EGI35" s="26"/>
      <c r="EGK35" s="26"/>
      <c r="EGM35" s="26"/>
      <c r="EGO35" s="26"/>
      <c r="EGQ35" s="26"/>
      <c r="EGS35" s="26"/>
      <c r="EGU35" s="26"/>
      <c r="EGW35" s="26"/>
      <c r="EGY35" s="26"/>
      <c r="EHA35" s="26"/>
      <c r="EHC35" s="26"/>
      <c r="EHE35" s="26"/>
      <c r="EHG35" s="26"/>
      <c r="EHI35" s="26"/>
      <c r="EHK35" s="26"/>
      <c r="EHM35" s="26"/>
      <c r="EHO35" s="26"/>
      <c r="EHQ35" s="26"/>
      <c r="EHS35" s="26"/>
      <c r="EHU35" s="26"/>
      <c r="EHW35" s="26"/>
      <c r="EHY35" s="26"/>
      <c r="EIA35" s="26"/>
      <c r="EIC35" s="26"/>
      <c r="EIE35" s="26"/>
      <c r="EIG35" s="26"/>
      <c r="EII35" s="26"/>
      <c r="EIK35" s="26"/>
      <c r="EIM35" s="26"/>
      <c r="EIO35" s="26"/>
      <c r="EIQ35" s="26"/>
      <c r="EIS35" s="26"/>
      <c r="EIU35" s="26"/>
      <c r="EIW35" s="26"/>
      <c r="EIY35" s="26"/>
      <c r="EJA35" s="26"/>
      <c r="EJC35" s="26"/>
      <c r="EJE35" s="26"/>
      <c r="EJG35" s="26"/>
      <c r="EJI35" s="26"/>
      <c r="EJK35" s="26"/>
      <c r="EJM35" s="26"/>
      <c r="EJO35" s="26"/>
      <c r="EJQ35" s="26"/>
      <c r="EJS35" s="26"/>
      <c r="EJU35" s="26"/>
      <c r="EJW35" s="26"/>
      <c r="EJY35" s="26"/>
      <c r="EKA35" s="26"/>
      <c r="EKC35" s="26"/>
      <c r="EKE35" s="26"/>
      <c r="EKG35" s="26"/>
      <c r="EKI35" s="26"/>
      <c r="EKK35" s="26"/>
      <c r="EKM35" s="26"/>
      <c r="EKO35" s="26"/>
      <c r="EKQ35" s="26"/>
      <c r="EKS35" s="26"/>
      <c r="EKU35" s="26"/>
      <c r="EKW35" s="26"/>
      <c r="EKY35" s="26"/>
      <c r="ELA35" s="26"/>
      <c r="ELC35" s="26"/>
      <c r="ELE35" s="26"/>
      <c r="ELG35" s="26"/>
      <c r="ELI35" s="26"/>
      <c r="ELK35" s="26"/>
      <c r="ELM35" s="26"/>
      <c r="ELO35" s="26"/>
      <c r="ELQ35" s="26"/>
      <c r="ELS35" s="26"/>
      <c r="ELU35" s="26"/>
      <c r="ELW35" s="26"/>
      <c r="ELY35" s="26"/>
      <c r="EMA35" s="26"/>
      <c r="EMC35" s="26"/>
      <c r="EME35" s="26"/>
      <c r="EMG35" s="26"/>
      <c r="EMI35" s="26"/>
      <c r="EMK35" s="26"/>
      <c r="EMM35" s="26"/>
      <c r="EMO35" s="26"/>
      <c r="EMQ35" s="26"/>
      <c r="EMS35" s="26"/>
      <c r="EMU35" s="26"/>
      <c r="EMW35" s="26"/>
      <c r="EMY35" s="26"/>
      <c r="ENA35" s="26"/>
      <c r="ENC35" s="26"/>
      <c r="ENE35" s="26"/>
      <c r="ENG35" s="26"/>
      <c r="ENI35" s="26"/>
      <c r="ENK35" s="26"/>
      <c r="ENM35" s="26"/>
      <c r="ENO35" s="26"/>
      <c r="ENQ35" s="26"/>
      <c r="ENS35" s="26"/>
      <c r="ENU35" s="26"/>
      <c r="ENW35" s="26"/>
      <c r="ENY35" s="26"/>
      <c r="EOA35" s="26"/>
      <c r="EOC35" s="26"/>
      <c r="EOE35" s="26"/>
      <c r="EOG35" s="26"/>
      <c r="EOI35" s="26"/>
      <c r="EOK35" s="26"/>
      <c r="EOM35" s="26"/>
      <c r="EOO35" s="26"/>
      <c r="EOQ35" s="26"/>
      <c r="EOS35" s="26"/>
      <c r="EOU35" s="26"/>
      <c r="EOW35" s="26"/>
      <c r="EOY35" s="26"/>
      <c r="EPA35" s="26"/>
      <c r="EPC35" s="26"/>
      <c r="EPE35" s="26"/>
      <c r="EPG35" s="26"/>
      <c r="EPI35" s="26"/>
      <c r="EPK35" s="26"/>
      <c r="EPM35" s="26"/>
      <c r="EPO35" s="26"/>
      <c r="EPQ35" s="26"/>
      <c r="EPS35" s="26"/>
      <c r="EPU35" s="26"/>
      <c r="EPW35" s="26"/>
      <c r="EPY35" s="26"/>
      <c r="EQA35" s="26"/>
      <c r="EQC35" s="26"/>
      <c r="EQE35" s="26"/>
      <c r="EQG35" s="26"/>
      <c r="EQI35" s="26"/>
      <c r="EQK35" s="26"/>
      <c r="EQM35" s="26"/>
      <c r="EQO35" s="26"/>
      <c r="EQQ35" s="26"/>
      <c r="EQS35" s="26"/>
      <c r="EQU35" s="26"/>
      <c r="EQW35" s="26"/>
      <c r="EQY35" s="26"/>
      <c r="ERA35" s="26"/>
      <c r="ERC35" s="26"/>
      <c r="ERE35" s="26"/>
      <c r="ERG35" s="26"/>
      <c r="ERI35" s="26"/>
      <c r="ERK35" s="26"/>
      <c r="ERM35" s="26"/>
      <c r="ERO35" s="26"/>
      <c r="ERQ35" s="26"/>
      <c r="ERS35" s="26"/>
      <c r="ERU35" s="26"/>
      <c r="ERW35" s="26"/>
      <c r="ERY35" s="26"/>
      <c r="ESA35" s="26"/>
      <c r="ESC35" s="26"/>
      <c r="ESE35" s="26"/>
      <c r="ESG35" s="26"/>
      <c r="ESI35" s="26"/>
      <c r="ESK35" s="26"/>
      <c r="ESM35" s="26"/>
      <c r="ESO35" s="26"/>
      <c r="ESQ35" s="26"/>
      <c r="ESS35" s="26"/>
      <c r="ESU35" s="26"/>
      <c r="ESW35" s="26"/>
      <c r="ESY35" s="26"/>
      <c r="ETA35" s="26"/>
      <c r="ETC35" s="26"/>
      <c r="ETE35" s="26"/>
      <c r="ETG35" s="26"/>
      <c r="ETI35" s="26"/>
      <c r="ETK35" s="26"/>
      <c r="ETM35" s="26"/>
      <c r="ETO35" s="26"/>
      <c r="ETQ35" s="26"/>
      <c r="ETS35" s="26"/>
      <c r="ETU35" s="26"/>
      <c r="ETW35" s="26"/>
      <c r="ETY35" s="26"/>
      <c r="EUA35" s="26"/>
      <c r="EUC35" s="26"/>
      <c r="EUE35" s="26"/>
      <c r="EUG35" s="26"/>
      <c r="EUI35" s="26"/>
      <c r="EUK35" s="26"/>
      <c r="EUM35" s="26"/>
      <c r="EUO35" s="26"/>
      <c r="EUQ35" s="26"/>
      <c r="EUS35" s="26"/>
      <c r="EUU35" s="26"/>
      <c r="EUW35" s="26"/>
      <c r="EUY35" s="26"/>
      <c r="EVA35" s="26"/>
      <c r="EVC35" s="26"/>
      <c r="EVE35" s="26"/>
      <c r="EVG35" s="26"/>
      <c r="EVI35" s="26"/>
      <c r="EVK35" s="26"/>
      <c r="EVM35" s="26"/>
      <c r="EVO35" s="26"/>
      <c r="EVQ35" s="26"/>
      <c r="EVS35" s="26"/>
      <c r="EVU35" s="26"/>
      <c r="EVW35" s="26"/>
      <c r="EVY35" s="26"/>
      <c r="EWA35" s="26"/>
      <c r="EWC35" s="26"/>
      <c r="EWE35" s="26"/>
      <c r="EWG35" s="26"/>
      <c r="EWI35" s="26"/>
      <c r="EWK35" s="26"/>
      <c r="EWM35" s="26"/>
      <c r="EWO35" s="26"/>
      <c r="EWQ35" s="26"/>
      <c r="EWS35" s="26"/>
      <c r="EWU35" s="26"/>
      <c r="EWW35" s="26"/>
      <c r="EWY35" s="26"/>
      <c r="EXA35" s="26"/>
      <c r="EXC35" s="26"/>
      <c r="EXE35" s="26"/>
      <c r="EXG35" s="26"/>
      <c r="EXI35" s="26"/>
      <c r="EXK35" s="26"/>
      <c r="EXM35" s="26"/>
      <c r="EXO35" s="26"/>
      <c r="EXQ35" s="26"/>
      <c r="EXS35" s="26"/>
      <c r="EXU35" s="26"/>
      <c r="EXW35" s="26"/>
      <c r="EXY35" s="26"/>
      <c r="EYA35" s="26"/>
      <c r="EYC35" s="26"/>
      <c r="EYE35" s="26"/>
      <c r="EYG35" s="26"/>
      <c r="EYI35" s="26"/>
      <c r="EYK35" s="26"/>
      <c r="EYM35" s="26"/>
      <c r="EYO35" s="26"/>
      <c r="EYQ35" s="26"/>
      <c r="EYS35" s="26"/>
      <c r="EYU35" s="26"/>
      <c r="EYW35" s="26"/>
      <c r="EYY35" s="26"/>
      <c r="EZA35" s="26"/>
      <c r="EZC35" s="26"/>
      <c r="EZE35" s="26"/>
      <c r="EZG35" s="26"/>
      <c r="EZI35" s="26"/>
      <c r="EZK35" s="26"/>
      <c r="EZM35" s="26"/>
      <c r="EZO35" s="26"/>
      <c r="EZQ35" s="26"/>
      <c r="EZS35" s="26"/>
      <c r="EZU35" s="26"/>
      <c r="EZW35" s="26"/>
      <c r="EZY35" s="26"/>
      <c r="FAA35" s="26"/>
      <c r="FAC35" s="26"/>
      <c r="FAE35" s="26"/>
      <c r="FAG35" s="26"/>
      <c r="FAI35" s="26"/>
      <c r="FAK35" s="26"/>
      <c r="FAM35" s="26"/>
      <c r="FAO35" s="26"/>
      <c r="FAQ35" s="26"/>
      <c r="FAS35" s="26"/>
      <c r="FAU35" s="26"/>
      <c r="FAW35" s="26"/>
      <c r="FAY35" s="26"/>
      <c r="FBA35" s="26"/>
      <c r="FBC35" s="26"/>
      <c r="FBE35" s="26"/>
      <c r="FBG35" s="26"/>
      <c r="FBI35" s="26"/>
      <c r="FBK35" s="26"/>
      <c r="FBM35" s="26"/>
      <c r="FBO35" s="26"/>
      <c r="FBQ35" s="26"/>
      <c r="FBS35" s="26"/>
      <c r="FBU35" s="26"/>
      <c r="FBW35" s="26"/>
      <c r="FBY35" s="26"/>
      <c r="FCA35" s="26"/>
      <c r="FCC35" s="26"/>
      <c r="FCE35" s="26"/>
      <c r="FCG35" s="26"/>
      <c r="FCI35" s="26"/>
      <c r="FCK35" s="26"/>
      <c r="FCM35" s="26"/>
      <c r="FCO35" s="26"/>
      <c r="FCQ35" s="26"/>
      <c r="FCS35" s="26"/>
      <c r="FCU35" s="26"/>
      <c r="FCW35" s="26"/>
      <c r="FCY35" s="26"/>
      <c r="FDA35" s="26"/>
      <c r="FDC35" s="26"/>
      <c r="FDE35" s="26"/>
      <c r="FDG35" s="26"/>
      <c r="FDI35" s="26"/>
      <c r="FDK35" s="26"/>
      <c r="FDM35" s="26"/>
      <c r="FDO35" s="26"/>
      <c r="FDQ35" s="26"/>
      <c r="FDS35" s="26"/>
      <c r="FDU35" s="26"/>
      <c r="FDW35" s="26"/>
      <c r="FDY35" s="26"/>
      <c r="FEA35" s="26"/>
      <c r="FEC35" s="26"/>
      <c r="FEE35" s="26"/>
      <c r="FEG35" s="26"/>
      <c r="FEI35" s="26"/>
      <c r="FEK35" s="26"/>
      <c r="FEM35" s="26"/>
      <c r="FEO35" s="26"/>
      <c r="FEQ35" s="26"/>
      <c r="FES35" s="26"/>
      <c r="FEU35" s="26"/>
      <c r="FEW35" s="26"/>
      <c r="FEY35" s="26"/>
      <c r="FFA35" s="26"/>
      <c r="FFC35" s="26"/>
      <c r="FFE35" s="26"/>
      <c r="FFG35" s="26"/>
      <c r="FFI35" s="26"/>
      <c r="FFK35" s="26"/>
      <c r="FFM35" s="26"/>
      <c r="FFO35" s="26"/>
      <c r="FFQ35" s="26"/>
      <c r="FFS35" s="26"/>
      <c r="FFU35" s="26"/>
      <c r="FFW35" s="26"/>
      <c r="FFY35" s="26"/>
      <c r="FGA35" s="26"/>
      <c r="FGC35" s="26"/>
      <c r="FGE35" s="26"/>
      <c r="FGG35" s="26"/>
      <c r="FGI35" s="26"/>
      <c r="FGK35" s="26"/>
      <c r="FGM35" s="26"/>
      <c r="FGO35" s="26"/>
      <c r="FGQ35" s="26"/>
      <c r="FGS35" s="26"/>
      <c r="FGU35" s="26"/>
      <c r="FGW35" s="26"/>
      <c r="FGY35" s="26"/>
      <c r="FHA35" s="26"/>
      <c r="FHC35" s="26"/>
      <c r="FHE35" s="26"/>
      <c r="FHG35" s="26"/>
      <c r="FHI35" s="26"/>
      <c r="FHK35" s="26"/>
      <c r="FHM35" s="26"/>
      <c r="FHO35" s="26"/>
      <c r="FHQ35" s="26"/>
      <c r="FHS35" s="26"/>
      <c r="FHU35" s="26"/>
      <c r="FHW35" s="26"/>
      <c r="FHY35" s="26"/>
      <c r="FIA35" s="26"/>
      <c r="FIC35" s="26"/>
      <c r="FIE35" s="26"/>
      <c r="FIG35" s="26"/>
      <c r="FII35" s="26"/>
      <c r="FIK35" s="26"/>
      <c r="FIM35" s="26"/>
      <c r="FIO35" s="26"/>
      <c r="FIQ35" s="26"/>
      <c r="FIS35" s="26"/>
      <c r="FIU35" s="26"/>
      <c r="FIW35" s="26"/>
      <c r="FIY35" s="26"/>
      <c r="FJA35" s="26"/>
      <c r="FJC35" s="26"/>
      <c r="FJE35" s="26"/>
      <c r="FJG35" s="26"/>
      <c r="FJI35" s="26"/>
      <c r="FJK35" s="26"/>
      <c r="FJM35" s="26"/>
      <c r="FJO35" s="26"/>
      <c r="FJQ35" s="26"/>
      <c r="FJS35" s="26"/>
      <c r="FJU35" s="26"/>
      <c r="FJW35" s="26"/>
      <c r="FJY35" s="26"/>
      <c r="FKA35" s="26"/>
      <c r="FKC35" s="26"/>
      <c r="FKE35" s="26"/>
      <c r="FKG35" s="26"/>
      <c r="FKI35" s="26"/>
      <c r="FKK35" s="26"/>
      <c r="FKM35" s="26"/>
      <c r="FKO35" s="26"/>
      <c r="FKQ35" s="26"/>
      <c r="FKS35" s="26"/>
      <c r="FKU35" s="26"/>
      <c r="FKW35" s="26"/>
      <c r="FKY35" s="26"/>
      <c r="FLA35" s="26"/>
      <c r="FLC35" s="26"/>
      <c r="FLE35" s="26"/>
      <c r="FLG35" s="26"/>
      <c r="FLI35" s="26"/>
      <c r="FLK35" s="26"/>
      <c r="FLM35" s="26"/>
      <c r="FLO35" s="26"/>
      <c r="FLQ35" s="26"/>
      <c r="FLS35" s="26"/>
      <c r="FLU35" s="26"/>
      <c r="FLW35" s="26"/>
      <c r="FLY35" s="26"/>
      <c r="FMA35" s="26"/>
      <c r="FMC35" s="26"/>
      <c r="FME35" s="26"/>
      <c r="FMG35" s="26"/>
      <c r="FMI35" s="26"/>
      <c r="FMK35" s="26"/>
      <c r="FMM35" s="26"/>
      <c r="FMO35" s="26"/>
      <c r="FMQ35" s="26"/>
      <c r="FMS35" s="26"/>
      <c r="FMU35" s="26"/>
      <c r="FMW35" s="26"/>
      <c r="FMY35" s="26"/>
      <c r="FNA35" s="26"/>
      <c r="FNC35" s="26"/>
      <c r="FNE35" s="26"/>
      <c r="FNG35" s="26"/>
      <c r="FNI35" s="26"/>
      <c r="FNK35" s="26"/>
      <c r="FNM35" s="26"/>
      <c r="FNO35" s="26"/>
      <c r="FNQ35" s="26"/>
      <c r="FNS35" s="26"/>
      <c r="FNU35" s="26"/>
      <c r="FNW35" s="26"/>
      <c r="FNY35" s="26"/>
      <c r="FOA35" s="26"/>
      <c r="FOC35" s="26"/>
      <c r="FOE35" s="26"/>
      <c r="FOG35" s="26"/>
      <c r="FOI35" s="26"/>
      <c r="FOK35" s="26"/>
      <c r="FOM35" s="26"/>
      <c r="FOO35" s="26"/>
      <c r="FOQ35" s="26"/>
      <c r="FOS35" s="26"/>
      <c r="FOU35" s="26"/>
      <c r="FOW35" s="26"/>
      <c r="FOY35" s="26"/>
      <c r="FPA35" s="26"/>
      <c r="FPC35" s="26"/>
      <c r="FPE35" s="26"/>
      <c r="FPG35" s="26"/>
      <c r="FPI35" s="26"/>
      <c r="FPK35" s="26"/>
      <c r="FPM35" s="26"/>
      <c r="FPO35" s="26"/>
      <c r="FPQ35" s="26"/>
      <c r="FPS35" s="26"/>
      <c r="FPU35" s="26"/>
      <c r="FPW35" s="26"/>
      <c r="FPY35" s="26"/>
      <c r="FQA35" s="26"/>
      <c r="FQC35" s="26"/>
      <c r="FQE35" s="26"/>
      <c r="FQG35" s="26"/>
      <c r="FQI35" s="26"/>
      <c r="FQK35" s="26"/>
      <c r="FQM35" s="26"/>
      <c r="FQO35" s="26"/>
      <c r="FQQ35" s="26"/>
      <c r="FQS35" s="26"/>
      <c r="FQU35" s="26"/>
      <c r="FQW35" s="26"/>
      <c r="FQY35" s="26"/>
      <c r="FRA35" s="26"/>
      <c r="FRC35" s="26"/>
      <c r="FRE35" s="26"/>
      <c r="FRG35" s="26"/>
      <c r="FRI35" s="26"/>
      <c r="FRK35" s="26"/>
      <c r="FRM35" s="26"/>
      <c r="FRO35" s="26"/>
      <c r="FRQ35" s="26"/>
      <c r="FRS35" s="26"/>
      <c r="FRU35" s="26"/>
      <c r="FRW35" s="26"/>
      <c r="FRY35" s="26"/>
      <c r="FSA35" s="26"/>
      <c r="FSC35" s="26"/>
      <c r="FSE35" s="26"/>
      <c r="FSG35" s="26"/>
      <c r="FSI35" s="26"/>
      <c r="FSK35" s="26"/>
      <c r="FSM35" s="26"/>
      <c r="FSO35" s="26"/>
      <c r="FSQ35" s="26"/>
      <c r="FSS35" s="26"/>
      <c r="FSU35" s="26"/>
      <c r="FSW35" s="26"/>
      <c r="FSY35" s="26"/>
      <c r="FTA35" s="26"/>
      <c r="FTC35" s="26"/>
      <c r="FTE35" s="26"/>
      <c r="FTG35" s="26"/>
      <c r="FTI35" s="26"/>
      <c r="FTK35" s="26"/>
      <c r="FTM35" s="26"/>
      <c r="FTO35" s="26"/>
      <c r="FTQ35" s="26"/>
      <c r="FTS35" s="26"/>
      <c r="FTU35" s="26"/>
      <c r="FTW35" s="26"/>
      <c r="FTY35" s="26"/>
      <c r="FUA35" s="26"/>
      <c r="FUC35" s="26"/>
      <c r="FUE35" s="26"/>
      <c r="FUG35" s="26"/>
      <c r="FUI35" s="26"/>
      <c r="FUK35" s="26"/>
      <c r="FUM35" s="26"/>
      <c r="FUO35" s="26"/>
      <c r="FUQ35" s="26"/>
      <c r="FUS35" s="26"/>
      <c r="FUU35" s="26"/>
      <c r="FUW35" s="26"/>
      <c r="FUY35" s="26"/>
      <c r="FVA35" s="26"/>
      <c r="FVC35" s="26"/>
      <c r="FVE35" s="26"/>
      <c r="FVG35" s="26"/>
      <c r="FVI35" s="26"/>
      <c r="FVK35" s="26"/>
      <c r="FVM35" s="26"/>
      <c r="FVO35" s="26"/>
      <c r="FVQ35" s="26"/>
      <c r="FVS35" s="26"/>
      <c r="FVU35" s="26"/>
      <c r="FVW35" s="26"/>
      <c r="FVY35" s="26"/>
      <c r="FWA35" s="26"/>
      <c r="FWC35" s="26"/>
      <c r="FWE35" s="26"/>
      <c r="FWG35" s="26"/>
      <c r="FWI35" s="26"/>
      <c r="FWK35" s="26"/>
      <c r="FWM35" s="26"/>
      <c r="FWO35" s="26"/>
      <c r="FWQ35" s="26"/>
      <c r="FWS35" s="26"/>
      <c r="FWU35" s="26"/>
      <c r="FWW35" s="26"/>
      <c r="FWY35" s="26"/>
      <c r="FXA35" s="26"/>
      <c r="FXC35" s="26"/>
      <c r="FXE35" s="26"/>
      <c r="FXG35" s="26"/>
      <c r="FXI35" s="26"/>
      <c r="FXK35" s="26"/>
      <c r="FXM35" s="26"/>
      <c r="FXO35" s="26"/>
      <c r="FXQ35" s="26"/>
      <c r="FXS35" s="26"/>
      <c r="FXU35" s="26"/>
      <c r="FXW35" s="26"/>
      <c r="FXY35" s="26"/>
      <c r="FYA35" s="26"/>
      <c r="FYC35" s="26"/>
      <c r="FYE35" s="26"/>
      <c r="FYG35" s="26"/>
      <c r="FYI35" s="26"/>
      <c r="FYK35" s="26"/>
      <c r="FYM35" s="26"/>
      <c r="FYO35" s="26"/>
      <c r="FYQ35" s="26"/>
      <c r="FYS35" s="26"/>
      <c r="FYU35" s="26"/>
      <c r="FYW35" s="26"/>
      <c r="FYY35" s="26"/>
      <c r="FZA35" s="26"/>
      <c r="FZC35" s="26"/>
      <c r="FZE35" s="26"/>
      <c r="FZG35" s="26"/>
      <c r="FZI35" s="26"/>
      <c r="FZK35" s="26"/>
      <c r="FZM35" s="26"/>
      <c r="FZO35" s="26"/>
      <c r="FZQ35" s="26"/>
      <c r="FZS35" s="26"/>
      <c r="FZU35" s="26"/>
      <c r="FZW35" s="26"/>
      <c r="FZY35" s="26"/>
      <c r="GAA35" s="26"/>
      <c r="GAC35" s="26"/>
      <c r="GAE35" s="26"/>
      <c r="GAG35" s="26"/>
      <c r="GAI35" s="26"/>
      <c r="GAK35" s="26"/>
      <c r="GAM35" s="26"/>
      <c r="GAO35" s="26"/>
      <c r="GAQ35" s="26"/>
      <c r="GAS35" s="26"/>
      <c r="GAU35" s="26"/>
      <c r="GAW35" s="26"/>
      <c r="GAY35" s="26"/>
      <c r="GBA35" s="26"/>
      <c r="GBC35" s="26"/>
      <c r="GBE35" s="26"/>
      <c r="GBG35" s="26"/>
      <c r="GBI35" s="26"/>
      <c r="GBK35" s="26"/>
      <c r="GBM35" s="26"/>
      <c r="GBO35" s="26"/>
      <c r="GBQ35" s="26"/>
      <c r="GBS35" s="26"/>
      <c r="GBU35" s="26"/>
      <c r="GBW35" s="26"/>
      <c r="GBY35" s="26"/>
      <c r="GCA35" s="26"/>
      <c r="GCC35" s="26"/>
      <c r="GCE35" s="26"/>
      <c r="GCG35" s="26"/>
      <c r="GCI35" s="26"/>
      <c r="GCK35" s="26"/>
      <c r="GCM35" s="26"/>
      <c r="GCO35" s="26"/>
      <c r="GCQ35" s="26"/>
      <c r="GCS35" s="26"/>
      <c r="GCU35" s="26"/>
      <c r="GCW35" s="26"/>
      <c r="GCY35" s="26"/>
      <c r="GDA35" s="26"/>
      <c r="GDC35" s="26"/>
      <c r="GDE35" s="26"/>
      <c r="GDG35" s="26"/>
      <c r="GDI35" s="26"/>
      <c r="GDK35" s="26"/>
      <c r="GDM35" s="26"/>
      <c r="GDO35" s="26"/>
      <c r="GDQ35" s="26"/>
      <c r="GDS35" s="26"/>
      <c r="GDU35" s="26"/>
      <c r="GDW35" s="26"/>
      <c r="GDY35" s="26"/>
      <c r="GEA35" s="26"/>
      <c r="GEC35" s="26"/>
      <c r="GEE35" s="26"/>
      <c r="GEG35" s="26"/>
      <c r="GEI35" s="26"/>
      <c r="GEK35" s="26"/>
      <c r="GEM35" s="26"/>
      <c r="GEO35" s="26"/>
      <c r="GEQ35" s="26"/>
      <c r="GES35" s="26"/>
      <c r="GEU35" s="26"/>
      <c r="GEW35" s="26"/>
      <c r="GEY35" s="26"/>
      <c r="GFA35" s="26"/>
      <c r="GFC35" s="26"/>
      <c r="GFE35" s="26"/>
      <c r="GFG35" s="26"/>
      <c r="GFI35" s="26"/>
      <c r="GFK35" s="26"/>
      <c r="GFM35" s="26"/>
      <c r="GFO35" s="26"/>
      <c r="GFQ35" s="26"/>
      <c r="GFS35" s="26"/>
      <c r="GFU35" s="26"/>
      <c r="GFW35" s="26"/>
      <c r="GFY35" s="26"/>
      <c r="GGA35" s="26"/>
      <c r="GGC35" s="26"/>
      <c r="GGE35" s="26"/>
      <c r="GGG35" s="26"/>
      <c r="GGI35" s="26"/>
      <c r="GGK35" s="26"/>
      <c r="GGM35" s="26"/>
      <c r="GGO35" s="26"/>
      <c r="GGQ35" s="26"/>
      <c r="GGS35" s="26"/>
      <c r="GGU35" s="26"/>
      <c r="GGW35" s="26"/>
      <c r="GGY35" s="26"/>
      <c r="GHA35" s="26"/>
      <c r="GHC35" s="26"/>
      <c r="GHE35" s="26"/>
      <c r="GHG35" s="26"/>
      <c r="GHI35" s="26"/>
      <c r="GHK35" s="26"/>
      <c r="GHM35" s="26"/>
      <c r="GHO35" s="26"/>
      <c r="GHQ35" s="26"/>
      <c r="GHS35" s="26"/>
      <c r="GHU35" s="26"/>
      <c r="GHW35" s="26"/>
      <c r="GHY35" s="26"/>
      <c r="GIA35" s="26"/>
      <c r="GIC35" s="26"/>
      <c r="GIE35" s="26"/>
      <c r="GIG35" s="26"/>
      <c r="GII35" s="26"/>
      <c r="GIK35" s="26"/>
      <c r="GIM35" s="26"/>
      <c r="GIO35" s="26"/>
      <c r="GIQ35" s="26"/>
      <c r="GIS35" s="26"/>
      <c r="GIU35" s="26"/>
      <c r="GIW35" s="26"/>
      <c r="GIY35" s="26"/>
      <c r="GJA35" s="26"/>
      <c r="GJC35" s="26"/>
      <c r="GJE35" s="26"/>
      <c r="GJG35" s="26"/>
      <c r="GJI35" s="26"/>
      <c r="GJK35" s="26"/>
      <c r="GJM35" s="26"/>
      <c r="GJO35" s="26"/>
      <c r="GJQ35" s="26"/>
      <c r="GJS35" s="26"/>
      <c r="GJU35" s="26"/>
      <c r="GJW35" s="26"/>
      <c r="GJY35" s="26"/>
      <c r="GKA35" s="26"/>
      <c r="GKC35" s="26"/>
      <c r="GKE35" s="26"/>
      <c r="GKG35" s="26"/>
      <c r="GKI35" s="26"/>
      <c r="GKK35" s="26"/>
      <c r="GKM35" s="26"/>
      <c r="GKO35" s="26"/>
      <c r="GKQ35" s="26"/>
      <c r="GKS35" s="26"/>
      <c r="GKU35" s="26"/>
      <c r="GKW35" s="26"/>
      <c r="GKY35" s="26"/>
      <c r="GLA35" s="26"/>
      <c r="GLC35" s="26"/>
      <c r="GLE35" s="26"/>
      <c r="GLG35" s="26"/>
      <c r="GLI35" s="26"/>
      <c r="GLK35" s="26"/>
      <c r="GLM35" s="26"/>
      <c r="GLO35" s="26"/>
      <c r="GLQ35" s="26"/>
      <c r="GLS35" s="26"/>
      <c r="GLU35" s="26"/>
      <c r="GLW35" s="26"/>
      <c r="GLY35" s="26"/>
      <c r="GMA35" s="26"/>
      <c r="GMC35" s="26"/>
      <c r="GME35" s="26"/>
      <c r="GMG35" s="26"/>
      <c r="GMI35" s="26"/>
      <c r="GMK35" s="26"/>
      <c r="GMM35" s="26"/>
      <c r="GMO35" s="26"/>
      <c r="GMQ35" s="26"/>
      <c r="GMS35" s="26"/>
      <c r="GMU35" s="26"/>
      <c r="GMW35" s="26"/>
      <c r="GMY35" s="26"/>
      <c r="GNA35" s="26"/>
      <c r="GNC35" s="26"/>
      <c r="GNE35" s="26"/>
      <c r="GNG35" s="26"/>
      <c r="GNI35" s="26"/>
      <c r="GNK35" s="26"/>
      <c r="GNM35" s="26"/>
      <c r="GNO35" s="26"/>
      <c r="GNQ35" s="26"/>
      <c r="GNS35" s="26"/>
      <c r="GNU35" s="26"/>
      <c r="GNW35" s="26"/>
      <c r="GNY35" s="26"/>
      <c r="GOA35" s="26"/>
      <c r="GOC35" s="26"/>
      <c r="GOE35" s="26"/>
      <c r="GOG35" s="26"/>
      <c r="GOI35" s="26"/>
      <c r="GOK35" s="26"/>
      <c r="GOM35" s="26"/>
      <c r="GOO35" s="26"/>
      <c r="GOQ35" s="26"/>
      <c r="GOS35" s="26"/>
      <c r="GOU35" s="26"/>
      <c r="GOW35" s="26"/>
      <c r="GOY35" s="26"/>
      <c r="GPA35" s="26"/>
      <c r="GPC35" s="26"/>
      <c r="GPE35" s="26"/>
      <c r="GPG35" s="26"/>
      <c r="GPI35" s="26"/>
      <c r="GPK35" s="26"/>
      <c r="GPM35" s="26"/>
      <c r="GPO35" s="26"/>
      <c r="GPQ35" s="26"/>
      <c r="GPS35" s="26"/>
      <c r="GPU35" s="26"/>
      <c r="GPW35" s="26"/>
      <c r="GPY35" s="26"/>
      <c r="GQA35" s="26"/>
      <c r="GQC35" s="26"/>
      <c r="GQE35" s="26"/>
      <c r="GQG35" s="26"/>
      <c r="GQI35" s="26"/>
      <c r="GQK35" s="26"/>
      <c r="GQM35" s="26"/>
      <c r="GQO35" s="26"/>
      <c r="GQQ35" s="26"/>
      <c r="GQS35" s="26"/>
      <c r="GQU35" s="26"/>
      <c r="GQW35" s="26"/>
      <c r="GQY35" s="26"/>
      <c r="GRA35" s="26"/>
      <c r="GRC35" s="26"/>
      <c r="GRE35" s="26"/>
      <c r="GRG35" s="26"/>
      <c r="GRI35" s="26"/>
      <c r="GRK35" s="26"/>
      <c r="GRM35" s="26"/>
      <c r="GRO35" s="26"/>
      <c r="GRQ35" s="26"/>
      <c r="GRS35" s="26"/>
      <c r="GRU35" s="26"/>
      <c r="GRW35" s="26"/>
      <c r="GRY35" s="26"/>
      <c r="GSA35" s="26"/>
      <c r="GSC35" s="26"/>
      <c r="GSE35" s="26"/>
      <c r="GSG35" s="26"/>
      <c r="GSI35" s="26"/>
      <c r="GSK35" s="26"/>
      <c r="GSM35" s="26"/>
      <c r="GSO35" s="26"/>
      <c r="GSQ35" s="26"/>
      <c r="GSS35" s="26"/>
      <c r="GSU35" s="26"/>
      <c r="GSW35" s="26"/>
      <c r="GSY35" s="26"/>
      <c r="GTA35" s="26"/>
      <c r="GTC35" s="26"/>
      <c r="GTE35" s="26"/>
      <c r="GTG35" s="26"/>
      <c r="GTI35" s="26"/>
      <c r="GTK35" s="26"/>
      <c r="GTM35" s="26"/>
      <c r="GTO35" s="26"/>
      <c r="GTQ35" s="26"/>
      <c r="GTS35" s="26"/>
      <c r="GTU35" s="26"/>
      <c r="GTW35" s="26"/>
      <c r="GTY35" s="26"/>
      <c r="GUA35" s="26"/>
      <c r="GUC35" s="26"/>
      <c r="GUE35" s="26"/>
      <c r="GUG35" s="26"/>
      <c r="GUI35" s="26"/>
      <c r="GUK35" s="26"/>
      <c r="GUM35" s="26"/>
      <c r="GUO35" s="26"/>
      <c r="GUQ35" s="26"/>
      <c r="GUS35" s="26"/>
      <c r="GUU35" s="26"/>
      <c r="GUW35" s="26"/>
      <c r="GUY35" s="26"/>
      <c r="GVA35" s="26"/>
      <c r="GVC35" s="26"/>
      <c r="GVE35" s="26"/>
      <c r="GVG35" s="26"/>
      <c r="GVI35" s="26"/>
      <c r="GVK35" s="26"/>
      <c r="GVM35" s="26"/>
      <c r="GVO35" s="26"/>
      <c r="GVQ35" s="26"/>
      <c r="GVS35" s="26"/>
      <c r="GVU35" s="26"/>
      <c r="GVW35" s="26"/>
      <c r="GVY35" s="26"/>
      <c r="GWA35" s="26"/>
      <c r="GWC35" s="26"/>
      <c r="GWE35" s="26"/>
      <c r="GWG35" s="26"/>
      <c r="GWI35" s="26"/>
      <c r="GWK35" s="26"/>
      <c r="GWM35" s="26"/>
      <c r="GWO35" s="26"/>
      <c r="GWQ35" s="26"/>
      <c r="GWS35" s="26"/>
      <c r="GWU35" s="26"/>
      <c r="GWW35" s="26"/>
      <c r="GWY35" s="26"/>
      <c r="GXA35" s="26"/>
      <c r="GXC35" s="26"/>
      <c r="GXE35" s="26"/>
      <c r="GXG35" s="26"/>
      <c r="GXI35" s="26"/>
      <c r="GXK35" s="26"/>
      <c r="GXM35" s="26"/>
      <c r="GXO35" s="26"/>
      <c r="GXQ35" s="26"/>
      <c r="GXS35" s="26"/>
      <c r="GXU35" s="26"/>
      <c r="GXW35" s="26"/>
      <c r="GXY35" s="26"/>
      <c r="GYA35" s="26"/>
      <c r="GYC35" s="26"/>
      <c r="GYE35" s="26"/>
      <c r="GYG35" s="26"/>
      <c r="GYI35" s="26"/>
      <c r="GYK35" s="26"/>
      <c r="GYM35" s="26"/>
      <c r="GYO35" s="26"/>
      <c r="GYQ35" s="26"/>
      <c r="GYS35" s="26"/>
      <c r="GYU35" s="26"/>
      <c r="GYW35" s="26"/>
      <c r="GYY35" s="26"/>
      <c r="GZA35" s="26"/>
      <c r="GZC35" s="26"/>
      <c r="GZE35" s="26"/>
      <c r="GZG35" s="26"/>
      <c r="GZI35" s="26"/>
      <c r="GZK35" s="26"/>
      <c r="GZM35" s="26"/>
      <c r="GZO35" s="26"/>
      <c r="GZQ35" s="26"/>
      <c r="GZS35" s="26"/>
      <c r="GZU35" s="26"/>
      <c r="GZW35" s="26"/>
      <c r="GZY35" s="26"/>
      <c r="HAA35" s="26"/>
      <c r="HAC35" s="26"/>
      <c r="HAE35" s="26"/>
      <c r="HAG35" s="26"/>
      <c r="HAI35" s="26"/>
      <c r="HAK35" s="26"/>
      <c r="HAM35" s="26"/>
      <c r="HAO35" s="26"/>
      <c r="HAQ35" s="26"/>
      <c r="HAS35" s="26"/>
      <c r="HAU35" s="26"/>
      <c r="HAW35" s="26"/>
      <c r="HAY35" s="26"/>
      <c r="HBA35" s="26"/>
      <c r="HBC35" s="26"/>
      <c r="HBE35" s="26"/>
      <c r="HBG35" s="26"/>
      <c r="HBI35" s="26"/>
      <c r="HBK35" s="26"/>
      <c r="HBM35" s="26"/>
      <c r="HBO35" s="26"/>
      <c r="HBQ35" s="26"/>
      <c r="HBS35" s="26"/>
      <c r="HBU35" s="26"/>
      <c r="HBW35" s="26"/>
      <c r="HBY35" s="26"/>
      <c r="HCA35" s="26"/>
      <c r="HCC35" s="26"/>
      <c r="HCE35" s="26"/>
      <c r="HCG35" s="26"/>
      <c r="HCI35" s="26"/>
      <c r="HCK35" s="26"/>
      <c r="HCM35" s="26"/>
      <c r="HCO35" s="26"/>
      <c r="HCQ35" s="26"/>
      <c r="HCS35" s="26"/>
      <c r="HCU35" s="26"/>
      <c r="HCW35" s="26"/>
      <c r="HCY35" s="26"/>
      <c r="HDA35" s="26"/>
      <c r="HDC35" s="26"/>
      <c r="HDE35" s="26"/>
      <c r="HDG35" s="26"/>
      <c r="HDI35" s="26"/>
      <c r="HDK35" s="26"/>
      <c r="HDM35" s="26"/>
      <c r="HDO35" s="26"/>
      <c r="HDQ35" s="26"/>
      <c r="HDS35" s="26"/>
      <c r="HDU35" s="26"/>
      <c r="HDW35" s="26"/>
      <c r="HDY35" s="26"/>
      <c r="HEA35" s="26"/>
      <c r="HEC35" s="26"/>
      <c r="HEE35" s="26"/>
      <c r="HEG35" s="26"/>
      <c r="HEI35" s="26"/>
      <c r="HEK35" s="26"/>
      <c r="HEM35" s="26"/>
      <c r="HEO35" s="26"/>
      <c r="HEQ35" s="26"/>
      <c r="HES35" s="26"/>
      <c r="HEU35" s="26"/>
      <c r="HEW35" s="26"/>
      <c r="HEY35" s="26"/>
      <c r="HFA35" s="26"/>
      <c r="HFC35" s="26"/>
      <c r="HFE35" s="26"/>
      <c r="HFG35" s="26"/>
      <c r="HFI35" s="26"/>
      <c r="HFK35" s="26"/>
      <c r="HFM35" s="26"/>
      <c r="HFO35" s="26"/>
      <c r="HFQ35" s="26"/>
      <c r="HFS35" s="26"/>
      <c r="HFU35" s="26"/>
      <c r="HFW35" s="26"/>
      <c r="HFY35" s="26"/>
      <c r="HGA35" s="26"/>
      <c r="HGC35" s="26"/>
      <c r="HGE35" s="26"/>
      <c r="HGG35" s="26"/>
      <c r="HGI35" s="26"/>
      <c r="HGK35" s="26"/>
      <c r="HGM35" s="26"/>
      <c r="HGO35" s="26"/>
      <c r="HGQ35" s="26"/>
      <c r="HGS35" s="26"/>
      <c r="HGU35" s="26"/>
      <c r="HGW35" s="26"/>
      <c r="HGY35" s="26"/>
      <c r="HHA35" s="26"/>
      <c r="HHC35" s="26"/>
      <c r="HHE35" s="26"/>
      <c r="HHG35" s="26"/>
      <c r="HHI35" s="26"/>
      <c r="HHK35" s="26"/>
      <c r="HHM35" s="26"/>
      <c r="HHO35" s="26"/>
      <c r="HHQ35" s="26"/>
      <c r="HHS35" s="26"/>
      <c r="HHU35" s="26"/>
      <c r="HHW35" s="26"/>
      <c r="HHY35" s="26"/>
      <c r="HIA35" s="26"/>
      <c r="HIC35" s="26"/>
      <c r="HIE35" s="26"/>
      <c r="HIG35" s="26"/>
      <c r="HII35" s="26"/>
      <c r="HIK35" s="26"/>
      <c r="HIM35" s="26"/>
      <c r="HIO35" s="26"/>
      <c r="HIQ35" s="26"/>
      <c r="HIS35" s="26"/>
      <c r="HIU35" s="26"/>
      <c r="HIW35" s="26"/>
      <c r="HIY35" s="26"/>
      <c r="HJA35" s="26"/>
      <c r="HJC35" s="26"/>
      <c r="HJE35" s="26"/>
      <c r="HJG35" s="26"/>
      <c r="HJI35" s="26"/>
      <c r="HJK35" s="26"/>
      <c r="HJM35" s="26"/>
      <c r="HJO35" s="26"/>
      <c r="HJQ35" s="26"/>
      <c r="HJS35" s="26"/>
      <c r="HJU35" s="26"/>
      <c r="HJW35" s="26"/>
      <c r="HJY35" s="26"/>
      <c r="HKA35" s="26"/>
      <c r="HKC35" s="26"/>
      <c r="HKE35" s="26"/>
      <c r="HKG35" s="26"/>
      <c r="HKI35" s="26"/>
      <c r="HKK35" s="26"/>
      <c r="HKM35" s="26"/>
      <c r="HKO35" s="26"/>
      <c r="HKQ35" s="26"/>
      <c r="HKS35" s="26"/>
      <c r="HKU35" s="26"/>
      <c r="HKW35" s="26"/>
      <c r="HKY35" s="26"/>
      <c r="HLA35" s="26"/>
      <c r="HLC35" s="26"/>
      <c r="HLE35" s="26"/>
      <c r="HLG35" s="26"/>
      <c r="HLI35" s="26"/>
      <c r="HLK35" s="26"/>
      <c r="HLM35" s="26"/>
      <c r="HLO35" s="26"/>
      <c r="HLQ35" s="26"/>
      <c r="HLS35" s="26"/>
      <c r="HLU35" s="26"/>
      <c r="HLW35" s="26"/>
      <c r="HLY35" s="26"/>
      <c r="HMA35" s="26"/>
      <c r="HMC35" s="26"/>
      <c r="HME35" s="26"/>
      <c r="HMG35" s="26"/>
      <c r="HMI35" s="26"/>
      <c r="HMK35" s="26"/>
      <c r="HMM35" s="26"/>
      <c r="HMO35" s="26"/>
      <c r="HMQ35" s="26"/>
      <c r="HMS35" s="26"/>
      <c r="HMU35" s="26"/>
      <c r="HMW35" s="26"/>
      <c r="HMY35" s="26"/>
      <c r="HNA35" s="26"/>
      <c r="HNC35" s="26"/>
      <c r="HNE35" s="26"/>
      <c r="HNG35" s="26"/>
      <c r="HNI35" s="26"/>
      <c r="HNK35" s="26"/>
      <c r="HNM35" s="26"/>
      <c r="HNO35" s="26"/>
      <c r="HNQ35" s="26"/>
      <c r="HNS35" s="26"/>
      <c r="HNU35" s="26"/>
      <c r="HNW35" s="26"/>
      <c r="HNY35" s="26"/>
      <c r="HOA35" s="26"/>
      <c r="HOC35" s="26"/>
      <c r="HOE35" s="26"/>
      <c r="HOG35" s="26"/>
      <c r="HOI35" s="26"/>
      <c r="HOK35" s="26"/>
      <c r="HOM35" s="26"/>
      <c r="HOO35" s="26"/>
      <c r="HOQ35" s="26"/>
      <c r="HOS35" s="26"/>
      <c r="HOU35" s="26"/>
      <c r="HOW35" s="26"/>
      <c r="HOY35" s="26"/>
      <c r="HPA35" s="26"/>
      <c r="HPC35" s="26"/>
      <c r="HPE35" s="26"/>
      <c r="HPG35" s="26"/>
      <c r="HPI35" s="26"/>
      <c r="HPK35" s="26"/>
      <c r="HPM35" s="26"/>
      <c r="HPO35" s="26"/>
      <c r="HPQ35" s="26"/>
      <c r="HPS35" s="26"/>
      <c r="HPU35" s="26"/>
      <c r="HPW35" s="26"/>
      <c r="HPY35" s="26"/>
      <c r="HQA35" s="26"/>
      <c r="HQC35" s="26"/>
      <c r="HQE35" s="26"/>
      <c r="HQG35" s="26"/>
      <c r="HQI35" s="26"/>
      <c r="HQK35" s="26"/>
      <c r="HQM35" s="26"/>
      <c r="HQO35" s="26"/>
      <c r="HQQ35" s="26"/>
      <c r="HQS35" s="26"/>
      <c r="HQU35" s="26"/>
      <c r="HQW35" s="26"/>
      <c r="HQY35" s="26"/>
      <c r="HRA35" s="26"/>
      <c r="HRC35" s="26"/>
      <c r="HRE35" s="26"/>
      <c r="HRG35" s="26"/>
      <c r="HRI35" s="26"/>
      <c r="HRK35" s="26"/>
      <c r="HRM35" s="26"/>
      <c r="HRO35" s="26"/>
      <c r="HRQ35" s="26"/>
      <c r="HRS35" s="26"/>
      <c r="HRU35" s="26"/>
      <c r="HRW35" s="26"/>
      <c r="HRY35" s="26"/>
      <c r="HSA35" s="26"/>
      <c r="HSC35" s="26"/>
      <c r="HSE35" s="26"/>
      <c r="HSG35" s="26"/>
      <c r="HSI35" s="26"/>
      <c r="HSK35" s="26"/>
      <c r="HSM35" s="26"/>
      <c r="HSO35" s="26"/>
      <c r="HSQ35" s="26"/>
      <c r="HSS35" s="26"/>
      <c r="HSU35" s="26"/>
      <c r="HSW35" s="26"/>
      <c r="HSY35" s="26"/>
      <c r="HTA35" s="26"/>
      <c r="HTC35" s="26"/>
      <c r="HTE35" s="26"/>
      <c r="HTG35" s="26"/>
      <c r="HTI35" s="26"/>
      <c r="HTK35" s="26"/>
      <c r="HTM35" s="26"/>
      <c r="HTO35" s="26"/>
      <c r="HTQ35" s="26"/>
      <c r="HTS35" s="26"/>
      <c r="HTU35" s="26"/>
      <c r="HTW35" s="26"/>
      <c r="HTY35" s="26"/>
      <c r="HUA35" s="26"/>
      <c r="HUC35" s="26"/>
      <c r="HUE35" s="26"/>
      <c r="HUG35" s="26"/>
      <c r="HUI35" s="26"/>
      <c r="HUK35" s="26"/>
      <c r="HUM35" s="26"/>
      <c r="HUO35" s="26"/>
      <c r="HUQ35" s="26"/>
      <c r="HUS35" s="26"/>
      <c r="HUU35" s="26"/>
      <c r="HUW35" s="26"/>
      <c r="HUY35" s="26"/>
      <c r="HVA35" s="26"/>
      <c r="HVC35" s="26"/>
      <c r="HVE35" s="26"/>
      <c r="HVG35" s="26"/>
      <c r="HVI35" s="26"/>
      <c r="HVK35" s="26"/>
      <c r="HVM35" s="26"/>
      <c r="HVO35" s="26"/>
      <c r="HVQ35" s="26"/>
      <c r="HVS35" s="26"/>
      <c r="HVU35" s="26"/>
      <c r="HVW35" s="26"/>
      <c r="HVY35" s="26"/>
      <c r="HWA35" s="26"/>
      <c r="HWC35" s="26"/>
      <c r="HWE35" s="26"/>
      <c r="HWG35" s="26"/>
      <c r="HWI35" s="26"/>
      <c r="HWK35" s="26"/>
      <c r="HWM35" s="26"/>
      <c r="HWO35" s="26"/>
      <c r="HWQ35" s="26"/>
      <c r="HWS35" s="26"/>
      <c r="HWU35" s="26"/>
      <c r="HWW35" s="26"/>
      <c r="HWY35" s="26"/>
      <c r="HXA35" s="26"/>
      <c r="HXC35" s="26"/>
      <c r="HXE35" s="26"/>
      <c r="HXG35" s="26"/>
      <c r="HXI35" s="26"/>
      <c r="HXK35" s="26"/>
      <c r="HXM35" s="26"/>
      <c r="HXO35" s="26"/>
      <c r="HXQ35" s="26"/>
      <c r="HXS35" s="26"/>
      <c r="HXU35" s="26"/>
      <c r="HXW35" s="26"/>
      <c r="HXY35" s="26"/>
      <c r="HYA35" s="26"/>
      <c r="HYC35" s="26"/>
      <c r="HYE35" s="26"/>
      <c r="HYG35" s="26"/>
      <c r="HYI35" s="26"/>
      <c r="HYK35" s="26"/>
      <c r="HYM35" s="26"/>
      <c r="HYO35" s="26"/>
      <c r="HYQ35" s="26"/>
      <c r="HYS35" s="26"/>
      <c r="HYU35" s="26"/>
      <c r="HYW35" s="26"/>
      <c r="HYY35" s="26"/>
      <c r="HZA35" s="26"/>
      <c r="HZC35" s="26"/>
      <c r="HZE35" s="26"/>
      <c r="HZG35" s="26"/>
      <c r="HZI35" s="26"/>
      <c r="HZK35" s="26"/>
      <c r="HZM35" s="26"/>
      <c r="HZO35" s="26"/>
      <c r="HZQ35" s="26"/>
      <c r="HZS35" s="26"/>
      <c r="HZU35" s="26"/>
      <c r="HZW35" s="26"/>
      <c r="HZY35" s="26"/>
      <c r="IAA35" s="26"/>
      <c r="IAC35" s="26"/>
      <c r="IAE35" s="26"/>
      <c r="IAG35" s="26"/>
      <c r="IAI35" s="26"/>
      <c r="IAK35" s="26"/>
      <c r="IAM35" s="26"/>
      <c r="IAO35" s="26"/>
      <c r="IAQ35" s="26"/>
      <c r="IAS35" s="26"/>
      <c r="IAU35" s="26"/>
      <c r="IAW35" s="26"/>
      <c r="IAY35" s="26"/>
      <c r="IBA35" s="26"/>
      <c r="IBC35" s="26"/>
      <c r="IBE35" s="26"/>
      <c r="IBG35" s="26"/>
      <c r="IBI35" s="26"/>
      <c r="IBK35" s="26"/>
      <c r="IBM35" s="26"/>
      <c r="IBO35" s="26"/>
      <c r="IBQ35" s="26"/>
      <c r="IBS35" s="26"/>
      <c r="IBU35" s="26"/>
      <c r="IBW35" s="26"/>
      <c r="IBY35" s="26"/>
      <c r="ICA35" s="26"/>
      <c r="ICC35" s="26"/>
      <c r="ICE35" s="26"/>
      <c r="ICG35" s="26"/>
      <c r="ICI35" s="26"/>
      <c r="ICK35" s="26"/>
      <c r="ICM35" s="26"/>
      <c r="ICO35" s="26"/>
      <c r="ICQ35" s="26"/>
      <c r="ICS35" s="26"/>
      <c r="ICU35" s="26"/>
      <c r="ICW35" s="26"/>
      <c r="ICY35" s="26"/>
      <c r="IDA35" s="26"/>
      <c r="IDC35" s="26"/>
      <c r="IDE35" s="26"/>
      <c r="IDG35" s="26"/>
      <c r="IDI35" s="26"/>
      <c r="IDK35" s="26"/>
      <c r="IDM35" s="26"/>
      <c r="IDO35" s="26"/>
      <c r="IDQ35" s="26"/>
      <c r="IDS35" s="26"/>
      <c r="IDU35" s="26"/>
      <c r="IDW35" s="26"/>
      <c r="IDY35" s="26"/>
      <c r="IEA35" s="26"/>
      <c r="IEC35" s="26"/>
      <c r="IEE35" s="26"/>
      <c r="IEG35" s="26"/>
      <c r="IEI35" s="26"/>
      <c r="IEK35" s="26"/>
      <c r="IEM35" s="26"/>
      <c r="IEO35" s="26"/>
      <c r="IEQ35" s="26"/>
      <c r="IES35" s="26"/>
      <c r="IEU35" s="26"/>
      <c r="IEW35" s="26"/>
      <c r="IEY35" s="26"/>
      <c r="IFA35" s="26"/>
      <c r="IFC35" s="26"/>
      <c r="IFE35" s="26"/>
      <c r="IFG35" s="26"/>
      <c r="IFI35" s="26"/>
      <c r="IFK35" s="26"/>
      <c r="IFM35" s="26"/>
      <c r="IFO35" s="26"/>
      <c r="IFQ35" s="26"/>
      <c r="IFS35" s="26"/>
      <c r="IFU35" s="26"/>
      <c r="IFW35" s="26"/>
      <c r="IFY35" s="26"/>
      <c r="IGA35" s="26"/>
      <c r="IGC35" s="26"/>
      <c r="IGE35" s="26"/>
      <c r="IGG35" s="26"/>
      <c r="IGI35" s="26"/>
      <c r="IGK35" s="26"/>
      <c r="IGM35" s="26"/>
      <c r="IGO35" s="26"/>
      <c r="IGQ35" s="26"/>
      <c r="IGS35" s="26"/>
      <c r="IGU35" s="26"/>
      <c r="IGW35" s="26"/>
      <c r="IGY35" s="26"/>
      <c r="IHA35" s="26"/>
      <c r="IHC35" s="26"/>
      <c r="IHE35" s="26"/>
      <c r="IHG35" s="26"/>
      <c r="IHI35" s="26"/>
      <c r="IHK35" s="26"/>
      <c r="IHM35" s="26"/>
      <c r="IHO35" s="26"/>
      <c r="IHQ35" s="26"/>
      <c r="IHS35" s="26"/>
      <c r="IHU35" s="26"/>
      <c r="IHW35" s="26"/>
      <c r="IHY35" s="26"/>
      <c r="IIA35" s="26"/>
      <c r="IIC35" s="26"/>
      <c r="IIE35" s="26"/>
      <c r="IIG35" s="26"/>
      <c r="III35" s="26"/>
      <c r="IIK35" s="26"/>
      <c r="IIM35" s="26"/>
      <c r="IIO35" s="26"/>
      <c r="IIQ35" s="26"/>
      <c r="IIS35" s="26"/>
      <c r="IIU35" s="26"/>
      <c r="IIW35" s="26"/>
      <c r="IIY35" s="26"/>
      <c r="IJA35" s="26"/>
      <c r="IJC35" s="26"/>
      <c r="IJE35" s="26"/>
      <c r="IJG35" s="26"/>
      <c r="IJI35" s="26"/>
      <c r="IJK35" s="26"/>
      <c r="IJM35" s="26"/>
      <c r="IJO35" s="26"/>
      <c r="IJQ35" s="26"/>
      <c r="IJS35" s="26"/>
      <c r="IJU35" s="26"/>
      <c r="IJW35" s="26"/>
      <c r="IJY35" s="26"/>
      <c r="IKA35" s="26"/>
      <c r="IKC35" s="26"/>
      <c r="IKE35" s="26"/>
      <c r="IKG35" s="26"/>
      <c r="IKI35" s="26"/>
      <c r="IKK35" s="26"/>
      <c r="IKM35" s="26"/>
      <c r="IKO35" s="26"/>
      <c r="IKQ35" s="26"/>
      <c r="IKS35" s="26"/>
      <c r="IKU35" s="26"/>
      <c r="IKW35" s="26"/>
      <c r="IKY35" s="26"/>
      <c r="ILA35" s="26"/>
      <c r="ILC35" s="26"/>
      <c r="ILE35" s="26"/>
      <c r="ILG35" s="26"/>
      <c r="ILI35" s="26"/>
      <c r="ILK35" s="26"/>
      <c r="ILM35" s="26"/>
      <c r="ILO35" s="26"/>
      <c r="ILQ35" s="26"/>
      <c r="ILS35" s="26"/>
      <c r="ILU35" s="26"/>
      <c r="ILW35" s="26"/>
      <c r="ILY35" s="26"/>
      <c r="IMA35" s="26"/>
      <c r="IMC35" s="26"/>
      <c r="IME35" s="26"/>
      <c r="IMG35" s="26"/>
      <c r="IMI35" s="26"/>
      <c r="IMK35" s="26"/>
      <c r="IMM35" s="26"/>
      <c r="IMO35" s="26"/>
      <c r="IMQ35" s="26"/>
      <c r="IMS35" s="26"/>
      <c r="IMU35" s="26"/>
      <c r="IMW35" s="26"/>
      <c r="IMY35" s="26"/>
      <c r="INA35" s="26"/>
      <c r="INC35" s="26"/>
      <c r="INE35" s="26"/>
      <c r="ING35" s="26"/>
      <c r="INI35" s="26"/>
      <c r="INK35" s="26"/>
      <c r="INM35" s="26"/>
      <c r="INO35" s="26"/>
      <c r="INQ35" s="26"/>
      <c r="INS35" s="26"/>
      <c r="INU35" s="26"/>
      <c r="INW35" s="26"/>
      <c r="INY35" s="26"/>
      <c r="IOA35" s="26"/>
      <c r="IOC35" s="26"/>
      <c r="IOE35" s="26"/>
      <c r="IOG35" s="26"/>
      <c r="IOI35" s="26"/>
      <c r="IOK35" s="26"/>
      <c r="IOM35" s="26"/>
      <c r="IOO35" s="26"/>
      <c r="IOQ35" s="26"/>
      <c r="IOS35" s="26"/>
      <c r="IOU35" s="26"/>
      <c r="IOW35" s="26"/>
      <c r="IOY35" s="26"/>
      <c r="IPA35" s="26"/>
      <c r="IPC35" s="26"/>
      <c r="IPE35" s="26"/>
      <c r="IPG35" s="26"/>
      <c r="IPI35" s="26"/>
      <c r="IPK35" s="26"/>
      <c r="IPM35" s="26"/>
      <c r="IPO35" s="26"/>
      <c r="IPQ35" s="26"/>
      <c r="IPS35" s="26"/>
      <c r="IPU35" s="26"/>
      <c r="IPW35" s="26"/>
      <c r="IPY35" s="26"/>
      <c r="IQA35" s="26"/>
      <c r="IQC35" s="26"/>
      <c r="IQE35" s="26"/>
      <c r="IQG35" s="26"/>
      <c r="IQI35" s="26"/>
      <c r="IQK35" s="26"/>
      <c r="IQM35" s="26"/>
      <c r="IQO35" s="26"/>
      <c r="IQQ35" s="26"/>
      <c r="IQS35" s="26"/>
      <c r="IQU35" s="26"/>
      <c r="IQW35" s="26"/>
      <c r="IQY35" s="26"/>
      <c r="IRA35" s="26"/>
      <c r="IRC35" s="26"/>
      <c r="IRE35" s="26"/>
      <c r="IRG35" s="26"/>
      <c r="IRI35" s="26"/>
      <c r="IRK35" s="26"/>
      <c r="IRM35" s="26"/>
      <c r="IRO35" s="26"/>
      <c r="IRQ35" s="26"/>
      <c r="IRS35" s="26"/>
      <c r="IRU35" s="26"/>
      <c r="IRW35" s="26"/>
      <c r="IRY35" s="26"/>
      <c r="ISA35" s="26"/>
      <c r="ISC35" s="26"/>
      <c r="ISE35" s="26"/>
      <c r="ISG35" s="26"/>
      <c r="ISI35" s="26"/>
      <c r="ISK35" s="26"/>
      <c r="ISM35" s="26"/>
      <c r="ISO35" s="26"/>
      <c r="ISQ35" s="26"/>
      <c r="ISS35" s="26"/>
      <c r="ISU35" s="26"/>
      <c r="ISW35" s="26"/>
      <c r="ISY35" s="26"/>
      <c r="ITA35" s="26"/>
      <c r="ITC35" s="26"/>
      <c r="ITE35" s="26"/>
      <c r="ITG35" s="26"/>
      <c r="ITI35" s="26"/>
      <c r="ITK35" s="26"/>
      <c r="ITM35" s="26"/>
      <c r="ITO35" s="26"/>
      <c r="ITQ35" s="26"/>
      <c r="ITS35" s="26"/>
      <c r="ITU35" s="26"/>
      <c r="ITW35" s="26"/>
      <c r="ITY35" s="26"/>
      <c r="IUA35" s="26"/>
      <c r="IUC35" s="26"/>
      <c r="IUE35" s="26"/>
      <c r="IUG35" s="26"/>
      <c r="IUI35" s="26"/>
      <c r="IUK35" s="26"/>
      <c r="IUM35" s="26"/>
      <c r="IUO35" s="26"/>
      <c r="IUQ35" s="26"/>
      <c r="IUS35" s="26"/>
      <c r="IUU35" s="26"/>
      <c r="IUW35" s="26"/>
      <c r="IUY35" s="26"/>
      <c r="IVA35" s="26"/>
      <c r="IVC35" s="26"/>
      <c r="IVE35" s="26"/>
      <c r="IVG35" s="26"/>
      <c r="IVI35" s="26"/>
      <c r="IVK35" s="26"/>
      <c r="IVM35" s="26"/>
      <c r="IVO35" s="26"/>
      <c r="IVQ35" s="26"/>
      <c r="IVS35" s="26"/>
      <c r="IVU35" s="26"/>
      <c r="IVW35" s="26"/>
      <c r="IVY35" s="26"/>
      <c r="IWA35" s="26"/>
      <c r="IWC35" s="26"/>
      <c r="IWE35" s="26"/>
      <c r="IWG35" s="26"/>
      <c r="IWI35" s="26"/>
      <c r="IWK35" s="26"/>
      <c r="IWM35" s="26"/>
      <c r="IWO35" s="26"/>
      <c r="IWQ35" s="26"/>
      <c r="IWS35" s="26"/>
      <c r="IWU35" s="26"/>
      <c r="IWW35" s="26"/>
      <c r="IWY35" s="26"/>
      <c r="IXA35" s="26"/>
      <c r="IXC35" s="26"/>
      <c r="IXE35" s="26"/>
      <c r="IXG35" s="26"/>
      <c r="IXI35" s="26"/>
      <c r="IXK35" s="26"/>
      <c r="IXM35" s="26"/>
      <c r="IXO35" s="26"/>
      <c r="IXQ35" s="26"/>
      <c r="IXS35" s="26"/>
      <c r="IXU35" s="26"/>
      <c r="IXW35" s="26"/>
      <c r="IXY35" s="26"/>
      <c r="IYA35" s="26"/>
      <c r="IYC35" s="26"/>
      <c r="IYE35" s="26"/>
      <c r="IYG35" s="26"/>
      <c r="IYI35" s="26"/>
      <c r="IYK35" s="26"/>
      <c r="IYM35" s="26"/>
      <c r="IYO35" s="26"/>
      <c r="IYQ35" s="26"/>
      <c r="IYS35" s="26"/>
      <c r="IYU35" s="26"/>
      <c r="IYW35" s="26"/>
      <c r="IYY35" s="26"/>
      <c r="IZA35" s="26"/>
      <c r="IZC35" s="26"/>
      <c r="IZE35" s="26"/>
      <c r="IZG35" s="26"/>
      <c r="IZI35" s="26"/>
      <c r="IZK35" s="26"/>
      <c r="IZM35" s="26"/>
      <c r="IZO35" s="26"/>
      <c r="IZQ35" s="26"/>
      <c r="IZS35" s="26"/>
      <c r="IZU35" s="26"/>
      <c r="IZW35" s="26"/>
      <c r="IZY35" s="26"/>
      <c r="JAA35" s="26"/>
      <c r="JAC35" s="26"/>
      <c r="JAE35" s="26"/>
      <c r="JAG35" s="26"/>
      <c r="JAI35" s="26"/>
      <c r="JAK35" s="26"/>
      <c r="JAM35" s="26"/>
      <c r="JAO35" s="26"/>
      <c r="JAQ35" s="26"/>
      <c r="JAS35" s="26"/>
      <c r="JAU35" s="26"/>
      <c r="JAW35" s="26"/>
      <c r="JAY35" s="26"/>
      <c r="JBA35" s="26"/>
      <c r="JBC35" s="26"/>
      <c r="JBE35" s="26"/>
      <c r="JBG35" s="26"/>
      <c r="JBI35" s="26"/>
      <c r="JBK35" s="26"/>
      <c r="JBM35" s="26"/>
      <c r="JBO35" s="26"/>
      <c r="JBQ35" s="26"/>
      <c r="JBS35" s="26"/>
      <c r="JBU35" s="26"/>
      <c r="JBW35" s="26"/>
      <c r="JBY35" s="26"/>
      <c r="JCA35" s="26"/>
      <c r="JCC35" s="26"/>
      <c r="JCE35" s="26"/>
      <c r="JCG35" s="26"/>
      <c r="JCI35" s="26"/>
      <c r="JCK35" s="26"/>
      <c r="JCM35" s="26"/>
      <c r="JCO35" s="26"/>
      <c r="JCQ35" s="26"/>
      <c r="JCS35" s="26"/>
      <c r="JCU35" s="26"/>
      <c r="JCW35" s="26"/>
      <c r="JCY35" s="26"/>
      <c r="JDA35" s="26"/>
      <c r="JDC35" s="26"/>
      <c r="JDE35" s="26"/>
      <c r="JDG35" s="26"/>
      <c r="JDI35" s="26"/>
      <c r="JDK35" s="26"/>
      <c r="JDM35" s="26"/>
      <c r="JDO35" s="26"/>
      <c r="JDQ35" s="26"/>
      <c r="JDS35" s="26"/>
      <c r="JDU35" s="26"/>
      <c r="JDW35" s="26"/>
      <c r="JDY35" s="26"/>
      <c r="JEA35" s="26"/>
      <c r="JEC35" s="26"/>
      <c r="JEE35" s="26"/>
      <c r="JEG35" s="26"/>
      <c r="JEI35" s="26"/>
      <c r="JEK35" s="26"/>
      <c r="JEM35" s="26"/>
      <c r="JEO35" s="26"/>
      <c r="JEQ35" s="26"/>
      <c r="JES35" s="26"/>
      <c r="JEU35" s="26"/>
      <c r="JEW35" s="26"/>
      <c r="JEY35" s="26"/>
      <c r="JFA35" s="26"/>
      <c r="JFC35" s="26"/>
      <c r="JFE35" s="26"/>
      <c r="JFG35" s="26"/>
      <c r="JFI35" s="26"/>
      <c r="JFK35" s="26"/>
      <c r="JFM35" s="26"/>
      <c r="JFO35" s="26"/>
      <c r="JFQ35" s="26"/>
      <c r="JFS35" s="26"/>
      <c r="JFU35" s="26"/>
      <c r="JFW35" s="26"/>
      <c r="JFY35" s="26"/>
      <c r="JGA35" s="26"/>
      <c r="JGC35" s="26"/>
      <c r="JGE35" s="26"/>
      <c r="JGG35" s="26"/>
      <c r="JGI35" s="26"/>
      <c r="JGK35" s="26"/>
      <c r="JGM35" s="26"/>
      <c r="JGO35" s="26"/>
      <c r="JGQ35" s="26"/>
      <c r="JGS35" s="26"/>
      <c r="JGU35" s="26"/>
      <c r="JGW35" s="26"/>
      <c r="JGY35" s="26"/>
      <c r="JHA35" s="26"/>
      <c r="JHC35" s="26"/>
      <c r="JHE35" s="26"/>
      <c r="JHG35" s="26"/>
      <c r="JHI35" s="26"/>
      <c r="JHK35" s="26"/>
      <c r="JHM35" s="26"/>
      <c r="JHO35" s="26"/>
      <c r="JHQ35" s="26"/>
      <c r="JHS35" s="26"/>
      <c r="JHU35" s="26"/>
      <c r="JHW35" s="26"/>
      <c r="JHY35" s="26"/>
      <c r="JIA35" s="26"/>
      <c r="JIC35" s="26"/>
      <c r="JIE35" s="26"/>
      <c r="JIG35" s="26"/>
      <c r="JII35" s="26"/>
      <c r="JIK35" s="26"/>
      <c r="JIM35" s="26"/>
      <c r="JIO35" s="26"/>
      <c r="JIQ35" s="26"/>
      <c r="JIS35" s="26"/>
      <c r="JIU35" s="26"/>
      <c r="JIW35" s="26"/>
      <c r="JIY35" s="26"/>
      <c r="JJA35" s="26"/>
      <c r="JJC35" s="26"/>
      <c r="JJE35" s="26"/>
      <c r="JJG35" s="26"/>
      <c r="JJI35" s="26"/>
      <c r="JJK35" s="26"/>
      <c r="JJM35" s="26"/>
      <c r="JJO35" s="26"/>
      <c r="JJQ35" s="26"/>
      <c r="JJS35" s="26"/>
      <c r="JJU35" s="26"/>
      <c r="JJW35" s="26"/>
      <c r="JJY35" s="26"/>
      <c r="JKA35" s="26"/>
      <c r="JKC35" s="26"/>
      <c r="JKE35" s="26"/>
      <c r="JKG35" s="26"/>
      <c r="JKI35" s="26"/>
      <c r="JKK35" s="26"/>
      <c r="JKM35" s="26"/>
      <c r="JKO35" s="26"/>
      <c r="JKQ35" s="26"/>
      <c r="JKS35" s="26"/>
      <c r="JKU35" s="26"/>
      <c r="JKW35" s="26"/>
      <c r="JKY35" s="26"/>
      <c r="JLA35" s="26"/>
      <c r="JLC35" s="26"/>
      <c r="JLE35" s="26"/>
      <c r="JLG35" s="26"/>
      <c r="JLI35" s="26"/>
      <c r="JLK35" s="26"/>
      <c r="JLM35" s="26"/>
      <c r="JLO35" s="26"/>
      <c r="JLQ35" s="26"/>
      <c r="JLS35" s="26"/>
      <c r="JLU35" s="26"/>
      <c r="JLW35" s="26"/>
      <c r="JLY35" s="26"/>
      <c r="JMA35" s="26"/>
      <c r="JMC35" s="26"/>
      <c r="JME35" s="26"/>
      <c r="JMG35" s="26"/>
      <c r="JMI35" s="26"/>
      <c r="JMK35" s="26"/>
      <c r="JMM35" s="26"/>
      <c r="JMO35" s="26"/>
      <c r="JMQ35" s="26"/>
      <c r="JMS35" s="26"/>
      <c r="JMU35" s="26"/>
      <c r="JMW35" s="26"/>
      <c r="JMY35" s="26"/>
      <c r="JNA35" s="26"/>
      <c r="JNC35" s="26"/>
      <c r="JNE35" s="26"/>
      <c r="JNG35" s="26"/>
      <c r="JNI35" s="26"/>
      <c r="JNK35" s="26"/>
      <c r="JNM35" s="26"/>
      <c r="JNO35" s="26"/>
      <c r="JNQ35" s="26"/>
      <c r="JNS35" s="26"/>
      <c r="JNU35" s="26"/>
      <c r="JNW35" s="26"/>
      <c r="JNY35" s="26"/>
      <c r="JOA35" s="26"/>
      <c r="JOC35" s="26"/>
      <c r="JOE35" s="26"/>
      <c r="JOG35" s="26"/>
      <c r="JOI35" s="26"/>
      <c r="JOK35" s="26"/>
      <c r="JOM35" s="26"/>
      <c r="JOO35" s="26"/>
      <c r="JOQ35" s="26"/>
      <c r="JOS35" s="26"/>
      <c r="JOU35" s="26"/>
      <c r="JOW35" s="26"/>
      <c r="JOY35" s="26"/>
      <c r="JPA35" s="26"/>
      <c r="JPC35" s="26"/>
      <c r="JPE35" s="26"/>
      <c r="JPG35" s="26"/>
      <c r="JPI35" s="26"/>
      <c r="JPK35" s="26"/>
      <c r="JPM35" s="26"/>
      <c r="JPO35" s="26"/>
      <c r="JPQ35" s="26"/>
      <c r="JPS35" s="26"/>
      <c r="JPU35" s="26"/>
      <c r="JPW35" s="26"/>
      <c r="JPY35" s="26"/>
      <c r="JQA35" s="26"/>
      <c r="JQC35" s="26"/>
      <c r="JQE35" s="26"/>
      <c r="JQG35" s="26"/>
      <c r="JQI35" s="26"/>
      <c r="JQK35" s="26"/>
      <c r="JQM35" s="26"/>
      <c r="JQO35" s="26"/>
      <c r="JQQ35" s="26"/>
      <c r="JQS35" s="26"/>
      <c r="JQU35" s="26"/>
      <c r="JQW35" s="26"/>
      <c r="JQY35" s="26"/>
      <c r="JRA35" s="26"/>
      <c r="JRC35" s="26"/>
      <c r="JRE35" s="26"/>
      <c r="JRG35" s="26"/>
      <c r="JRI35" s="26"/>
      <c r="JRK35" s="26"/>
      <c r="JRM35" s="26"/>
      <c r="JRO35" s="26"/>
      <c r="JRQ35" s="26"/>
      <c r="JRS35" s="26"/>
      <c r="JRU35" s="26"/>
      <c r="JRW35" s="26"/>
      <c r="JRY35" s="26"/>
      <c r="JSA35" s="26"/>
      <c r="JSC35" s="26"/>
      <c r="JSE35" s="26"/>
      <c r="JSG35" s="26"/>
      <c r="JSI35" s="26"/>
      <c r="JSK35" s="26"/>
      <c r="JSM35" s="26"/>
      <c r="JSO35" s="26"/>
      <c r="JSQ35" s="26"/>
      <c r="JSS35" s="26"/>
      <c r="JSU35" s="26"/>
      <c r="JSW35" s="26"/>
      <c r="JSY35" s="26"/>
      <c r="JTA35" s="26"/>
      <c r="JTC35" s="26"/>
      <c r="JTE35" s="26"/>
      <c r="JTG35" s="26"/>
      <c r="JTI35" s="26"/>
      <c r="JTK35" s="26"/>
      <c r="JTM35" s="26"/>
      <c r="JTO35" s="26"/>
      <c r="JTQ35" s="26"/>
      <c r="JTS35" s="26"/>
      <c r="JTU35" s="26"/>
      <c r="JTW35" s="26"/>
      <c r="JTY35" s="26"/>
      <c r="JUA35" s="26"/>
      <c r="JUC35" s="26"/>
      <c r="JUE35" s="26"/>
      <c r="JUG35" s="26"/>
      <c r="JUI35" s="26"/>
      <c r="JUK35" s="26"/>
      <c r="JUM35" s="26"/>
      <c r="JUO35" s="26"/>
      <c r="JUQ35" s="26"/>
      <c r="JUS35" s="26"/>
      <c r="JUU35" s="26"/>
      <c r="JUW35" s="26"/>
      <c r="JUY35" s="26"/>
      <c r="JVA35" s="26"/>
      <c r="JVC35" s="26"/>
      <c r="JVE35" s="26"/>
      <c r="JVG35" s="26"/>
      <c r="JVI35" s="26"/>
      <c r="JVK35" s="26"/>
      <c r="JVM35" s="26"/>
      <c r="JVO35" s="26"/>
      <c r="JVQ35" s="26"/>
      <c r="JVS35" s="26"/>
      <c r="JVU35" s="26"/>
      <c r="JVW35" s="26"/>
      <c r="JVY35" s="26"/>
      <c r="JWA35" s="26"/>
      <c r="JWC35" s="26"/>
      <c r="JWE35" s="26"/>
      <c r="JWG35" s="26"/>
      <c r="JWI35" s="26"/>
      <c r="JWK35" s="26"/>
      <c r="JWM35" s="26"/>
      <c r="JWO35" s="26"/>
      <c r="JWQ35" s="26"/>
      <c r="JWS35" s="26"/>
      <c r="JWU35" s="26"/>
      <c r="JWW35" s="26"/>
      <c r="JWY35" s="26"/>
      <c r="JXA35" s="26"/>
      <c r="JXC35" s="26"/>
      <c r="JXE35" s="26"/>
      <c r="JXG35" s="26"/>
      <c r="JXI35" s="26"/>
      <c r="JXK35" s="26"/>
      <c r="JXM35" s="26"/>
      <c r="JXO35" s="26"/>
      <c r="JXQ35" s="26"/>
      <c r="JXS35" s="26"/>
      <c r="JXU35" s="26"/>
      <c r="JXW35" s="26"/>
      <c r="JXY35" s="26"/>
      <c r="JYA35" s="26"/>
      <c r="JYC35" s="26"/>
      <c r="JYE35" s="26"/>
      <c r="JYG35" s="26"/>
      <c r="JYI35" s="26"/>
      <c r="JYK35" s="26"/>
      <c r="JYM35" s="26"/>
      <c r="JYO35" s="26"/>
      <c r="JYQ35" s="26"/>
      <c r="JYS35" s="26"/>
      <c r="JYU35" s="26"/>
      <c r="JYW35" s="26"/>
      <c r="JYY35" s="26"/>
      <c r="JZA35" s="26"/>
      <c r="JZC35" s="26"/>
      <c r="JZE35" s="26"/>
      <c r="JZG35" s="26"/>
      <c r="JZI35" s="26"/>
      <c r="JZK35" s="26"/>
      <c r="JZM35" s="26"/>
      <c r="JZO35" s="26"/>
      <c r="JZQ35" s="26"/>
      <c r="JZS35" s="26"/>
      <c r="JZU35" s="26"/>
      <c r="JZW35" s="26"/>
      <c r="JZY35" s="26"/>
      <c r="KAA35" s="26"/>
      <c r="KAC35" s="26"/>
      <c r="KAE35" s="26"/>
      <c r="KAG35" s="26"/>
      <c r="KAI35" s="26"/>
      <c r="KAK35" s="26"/>
      <c r="KAM35" s="26"/>
      <c r="KAO35" s="26"/>
      <c r="KAQ35" s="26"/>
      <c r="KAS35" s="26"/>
      <c r="KAU35" s="26"/>
      <c r="KAW35" s="26"/>
      <c r="KAY35" s="26"/>
      <c r="KBA35" s="26"/>
      <c r="KBC35" s="26"/>
      <c r="KBE35" s="26"/>
      <c r="KBG35" s="26"/>
      <c r="KBI35" s="26"/>
      <c r="KBK35" s="26"/>
      <c r="KBM35" s="26"/>
      <c r="KBO35" s="26"/>
      <c r="KBQ35" s="26"/>
      <c r="KBS35" s="26"/>
      <c r="KBU35" s="26"/>
      <c r="KBW35" s="26"/>
      <c r="KBY35" s="26"/>
      <c r="KCA35" s="26"/>
      <c r="KCC35" s="26"/>
      <c r="KCE35" s="26"/>
      <c r="KCG35" s="26"/>
      <c r="KCI35" s="26"/>
      <c r="KCK35" s="26"/>
      <c r="KCM35" s="26"/>
      <c r="KCO35" s="26"/>
      <c r="KCQ35" s="26"/>
      <c r="KCS35" s="26"/>
      <c r="KCU35" s="26"/>
      <c r="KCW35" s="26"/>
      <c r="KCY35" s="26"/>
      <c r="KDA35" s="26"/>
      <c r="KDC35" s="26"/>
      <c r="KDE35" s="26"/>
      <c r="KDG35" s="26"/>
      <c r="KDI35" s="26"/>
      <c r="KDK35" s="26"/>
      <c r="KDM35" s="26"/>
      <c r="KDO35" s="26"/>
      <c r="KDQ35" s="26"/>
      <c r="KDS35" s="26"/>
      <c r="KDU35" s="26"/>
      <c r="KDW35" s="26"/>
      <c r="KDY35" s="26"/>
      <c r="KEA35" s="26"/>
      <c r="KEC35" s="26"/>
      <c r="KEE35" s="26"/>
      <c r="KEG35" s="26"/>
      <c r="KEI35" s="26"/>
      <c r="KEK35" s="26"/>
      <c r="KEM35" s="26"/>
      <c r="KEO35" s="26"/>
      <c r="KEQ35" s="26"/>
      <c r="KES35" s="26"/>
      <c r="KEU35" s="26"/>
      <c r="KEW35" s="26"/>
      <c r="KEY35" s="26"/>
      <c r="KFA35" s="26"/>
      <c r="KFC35" s="26"/>
      <c r="KFE35" s="26"/>
      <c r="KFG35" s="26"/>
      <c r="KFI35" s="26"/>
      <c r="KFK35" s="26"/>
      <c r="KFM35" s="26"/>
      <c r="KFO35" s="26"/>
      <c r="KFQ35" s="26"/>
      <c r="KFS35" s="26"/>
      <c r="KFU35" s="26"/>
      <c r="KFW35" s="26"/>
      <c r="KFY35" s="26"/>
      <c r="KGA35" s="26"/>
      <c r="KGC35" s="26"/>
      <c r="KGE35" s="26"/>
      <c r="KGG35" s="26"/>
      <c r="KGI35" s="26"/>
      <c r="KGK35" s="26"/>
      <c r="KGM35" s="26"/>
      <c r="KGO35" s="26"/>
      <c r="KGQ35" s="26"/>
      <c r="KGS35" s="26"/>
      <c r="KGU35" s="26"/>
      <c r="KGW35" s="26"/>
      <c r="KGY35" s="26"/>
      <c r="KHA35" s="26"/>
      <c r="KHC35" s="26"/>
      <c r="KHE35" s="26"/>
      <c r="KHG35" s="26"/>
      <c r="KHI35" s="26"/>
      <c r="KHK35" s="26"/>
      <c r="KHM35" s="26"/>
      <c r="KHO35" s="26"/>
      <c r="KHQ35" s="26"/>
      <c r="KHS35" s="26"/>
      <c r="KHU35" s="26"/>
      <c r="KHW35" s="26"/>
      <c r="KHY35" s="26"/>
      <c r="KIA35" s="26"/>
      <c r="KIC35" s="26"/>
      <c r="KIE35" s="26"/>
      <c r="KIG35" s="26"/>
      <c r="KII35" s="26"/>
      <c r="KIK35" s="26"/>
      <c r="KIM35" s="26"/>
      <c r="KIO35" s="26"/>
      <c r="KIQ35" s="26"/>
      <c r="KIS35" s="26"/>
      <c r="KIU35" s="26"/>
      <c r="KIW35" s="26"/>
      <c r="KIY35" s="26"/>
      <c r="KJA35" s="26"/>
      <c r="KJC35" s="26"/>
      <c r="KJE35" s="26"/>
      <c r="KJG35" s="26"/>
      <c r="KJI35" s="26"/>
      <c r="KJK35" s="26"/>
      <c r="KJM35" s="26"/>
      <c r="KJO35" s="26"/>
      <c r="KJQ35" s="26"/>
      <c r="KJS35" s="26"/>
      <c r="KJU35" s="26"/>
      <c r="KJW35" s="26"/>
      <c r="KJY35" s="26"/>
      <c r="KKA35" s="26"/>
      <c r="KKC35" s="26"/>
      <c r="KKE35" s="26"/>
      <c r="KKG35" s="26"/>
      <c r="KKI35" s="26"/>
      <c r="KKK35" s="26"/>
      <c r="KKM35" s="26"/>
      <c r="KKO35" s="26"/>
      <c r="KKQ35" s="26"/>
      <c r="KKS35" s="26"/>
      <c r="KKU35" s="26"/>
      <c r="KKW35" s="26"/>
      <c r="KKY35" s="26"/>
      <c r="KLA35" s="26"/>
      <c r="KLC35" s="26"/>
      <c r="KLE35" s="26"/>
      <c r="KLG35" s="26"/>
      <c r="KLI35" s="26"/>
      <c r="KLK35" s="26"/>
      <c r="KLM35" s="26"/>
      <c r="KLO35" s="26"/>
      <c r="KLQ35" s="26"/>
      <c r="KLS35" s="26"/>
      <c r="KLU35" s="26"/>
      <c r="KLW35" s="26"/>
      <c r="KLY35" s="26"/>
      <c r="KMA35" s="26"/>
      <c r="KMC35" s="26"/>
      <c r="KME35" s="26"/>
      <c r="KMG35" s="26"/>
      <c r="KMI35" s="26"/>
      <c r="KMK35" s="26"/>
      <c r="KMM35" s="26"/>
      <c r="KMO35" s="26"/>
      <c r="KMQ35" s="26"/>
      <c r="KMS35" s="26"/>
      <c r="KMU35" s="26"/>
      <c r="KMW35" s="26"/>
      <c r="KMY35" s="26"/>
      <c r="KNA35" s="26"/>
      <c r="KNC35" s="26"/>
      <c r="KNE35" s="26"/>
      <c r="KNG35" s="26"/>
      <c r="KNI35" s="26"/>
      <c r="KNK35" s="26"/>
      <c r="KNM35" s="26"/>
      <c r="KNO35" s="26"/>
      <c r="KNQ35" s="26"/>
      <c r="KNS35" s="26"/>
      <c r="KNU35" s="26"/>
      <c r="KNW35" s="26"/>
      <c r="KNY35" s="26"/>
      <c r="KOA35" s="26"/>
      <c r="KOC35" s="26"/>
      <c r="KOE35" s="26"/>
      <c r="KOG35" s="26"/>
      <c r="KOI35" s="26"/>
      <c r="KOK35" s="26"/>
      <c r="KOM35" s="26"/>
      <c r="KOO35" s="26"/>
      <c r="KOQ35" s="26"/>
      <c r="KOS35" s="26"/>
      <c r="KOU35" s="26"/>
      <c r="KOW35" s="26"/>
      <c r="KOY35" s="26"/>
      <c r="KPA35" s="26"/>
      <c r="KPC35" s="26"/>
      <c r="KPE35" s="26"/>
      <c r="KPG35" s="26"/>
      <c r="KPI35" s="26"/>
      <c r="KPK35" s="26"/>
      <c r="KPM35" s="26"/>
      <c r="KPO35" s="26"/>
      <c r="KPQ35" s="26"/>
      <c r="KPS35" s="26"/>
      <c r="KPU35" s="26"/>
      <c r="KPW35" s="26"/>
      <c r="KPY35" s="26"/>
      <c r="KQA35" s="26"/>
      <c r="KQC35" s="26"/>
      <c r="KQE35" s="26"/>
      <c r="KQG35" s="26"/>
      <c r="KQI35" s="26"/>
      <c r="KQK35" s="26"/>
      <c r="KQM35" s="26"/>
      <c r="KQO35" s="26"/>
      <c r="KQQ35" s="26"/>
      <c r="KQS35" s="26"/>
      <c r="KQU35" s="26"/>
      <c r="KQW35" s="26"/>
      <c r="KQY35" s="26"/>
      <c r="KRA35" s="26"/>
      <c r="KRC35" s="26"/>
      <c r="KRE35" s="26"/>
      <c r="KRG35" s="26"/>
      <c r="KRI35" s="26"/>
      <c r="KRK35" s="26"/>
      <c r="KRM35" s="26"/>
      <c r="KRO35" s="26"/>
      <c r="KRQ35" s="26"/>
      <c r="KRS35" s="26"/>
      <c r="KRU35" s="26"/>
      <c r="KRW35" s="26"/>
      <c r="KRY35" s="26"/>
      <c r="KSA35" s="26"/>
      <c r="KSC35" s="26"/>
      <c r="KSE35" s="26"/>
      <c r="KSG35" s="26"/>
      <c r="KSI35" s="26"/>
      <c r="KSK35" s="26"/>
      <c r="KSM35" s="26"/>
      <c r="KSO35" s="26"/>
      <c r="KSQ35" s="26"/>
      <c r="KSS35" s="26"/>
      <c r="KSU35" s="26"/>
      <c r="KSW35" s="26"/>
      <c r="KSY35" s="26"/>
      <c r="KTA35" s="26"/>
      <c r="KTC35" s="26"/>
      <c r="KTE35" s="26"/>
      <c r="KTG35" s="26"/>
      <c r="KTI35" s="26"/>
      <c r="KTK35" s="26"/>
      <c r="KTM35" s="26"/>
      <c r="KTO35" s="26"/>
      <c r="KTQ35" s="26"/>
      <c r="KTS35" s="26"/>
      <c r="KTU35" s="26"/>
      <c r="KTW35" s="26"/>
      <c r="KTY35" s="26"/>
      <c r="KUA35" s="26"/>
      <c r="KUC35" s="26"/>
      <c r="KUE35" s="26"/>
      <c r="KUG35" s="26"/>
      <c r="KUI35" s="26"/>
      <c r="KUK35" s="26"/>
      <c r="KUM35" s="26"/>
      <c r="KUO35" s="26"/>
      <c r="KUQ35" s="26"/>
      <c r="KUS35" s="26"/>
      <c r="KUU35" s="26"/>
      <c r="KUW35" s="26"/>
      <c r="KUY35" s="26"/>
      <c r="KVA35" s="26"/>
      <c r="KVC35" s="26"/>
      <c r="KVE35" s="26"/>
      <c r="KVG35" s="26"/>
      <c r="KVI35" s="26"/>
      <c r="KVK35" s="26"/>
      <c r="KVM35" s="26"/>
      <c r="KVO35" s="26"/>
      <c r="KVQ35" s="26"/>
      <c r="KVS35" s="26"/>
      <c r="KVU35" s="26"/>
      <c r="KVW35" s="26"/>
      <c r="KVY35" s="26"/>
      <c r="KWA35" s="26"/>
      <c r="KWC35" s="26"/>
      <c r="KWE35" s="26"/>
      <c r="KWG35" s="26"/>
      <c r="KWI35" s="26"/>
      <c r="KWK35" s="26"/>
      <c r="KWM35" s="26"/>
      <c r="KWO35" s="26"/>
      <c r="KWQ35" s="26"/>
      <c r="KWS35" s="26"/>
      <c r="KWU35" s="26"/>
      <c r="KWW35" s="26"/>
      <c r="KWY35" s="26"/>
      <c r="KXA35" s="26"/>
      <c r="KXC35" s="26"/>
      <c r="KXE35" s="26"/>
      <c r="KXG35" s="26"/>
      <c r="KXI35" s="26"/>
      <c r="KXK35" s="26"/>
      <c r="KXM35" s="26"/>
      <c r="KXO35" s="26"/>
      <c r="KXQ35" s="26"/>
      <c r="KXS35" s="26"/>
      <c r="KXU35" s="26"/>
      <c r="KXW35" s="26"/>
      <c r="KXY35" s="26"/>
      <c r="KYA35" s="26"/>
      <c r="KYC35" s="26"/>
      <c r="KYE35" s="26"/>
      <c r="KYG35" s="26"/>
      <c r="KYI35" s="26"/>
      <c r="KYK35" s="26"/>
      <c r="KYM35" s="26"/>
      <c r="KYO35" s="26"/>
      <c r="KYQ35" s="26"/>
      <c r="KYS35" s="26"/>
      <c r="KYU35" s="26"/>
      <c r="KYW35" s="26"/>
      <c r="KYY35" s="26"/>
      <c r="KZA35" s="26"/>
      <c r="KZC35" s="26"/>
      <c r="KZE35" s="26"/>
      <c r="KZG35" s="26"/>
      <c r="KZI35" s="26"/>
      <c r="KZK35" s="26"/>
      <c r="KZM35" s="26"/>
      <c r="KZO35" s="26"/>
      <c r="KZQ35" s="26"/>
      <c r="KZS35" s="26"/>
      <c r="KZU35" s="26"/>
      <c r="KZW35" s="26"/>
      <c r="KZY35" s="26"/>
      <c r="LAA35" s="26"/>
      <c r="LAC35" s="26"/>
      <c r="LAE35" s="26"/>
      <c r="LAG35" s="26"/>
      <c r="LAI35" s="26"/>
      <c r="LAK35" s="26"/>
      <c r="LAM35" s="26"/>
      <c r="LAO35" s="26"/>
      <c r="LAQ35" s="26"/>
      <c r="LAS35" s="26"/>
      <c r="LAU35" s="26"/>
      <c r="LAW35" s="26"/>
      <c r="LAY35" s="26"/>
      <c r="LBA35" s="26"/>
      <c r="LBC35" s="26"/>
      <c r="LBE35" s="26"/>
      <c r="LBG35" s="26"/>
      <c r="LBI35" s="26"/>
      <c r="LBK35" s="26"/>
      <c r="LBM35" s="26"/>
      <c r="LBO35" s="26"/>
      <c r="LBQ35" s="26"/>
      <c r="LBS35" s="26"/>
      <c r="LBU35" s="26"/>
      <c r="LBW35" s="26"/>
      <c r="LBY35" s="26"/>
      <c r="LCA35" s="26"/>
      <c r="LCC35" s="26"/>
      <c r="LCE35" s="26"/>
      <c r="LCG35" s="26"/>
      <c r="LCI35" s="26"/>
      <c r="LCK35" s="26"/>
      <c r="LCM35" s="26"/>
      <c r="LCO35" s="26"/>
      <c r="LCQ35" s="26"/>
      <c r="LCS35" s="26"/>
      <c r="LCU35" s="26"/>
      <c r="LCW35" s="26"/>
      <c r="LCY35" s="26"/>
      <c r="LDA35" s="26"/>
      <c r="LDC35" s="26"/>
      <c r="LDE35" s="26"/>
      <c r="LDG35" s="26"/>
      <c r="LDI35" s="26"/>
      <c r="LDK35" s="26"/>
      <c r="LDM35" s="26"/>
      <c r="LDO35" s="26"/>
      <c r="LDQ35" s="26"/>
      <c r="LDS35" s="26"/>
      <c r="LDU35" s="26"/>
      <c r="LDW35" s="26"/>
      <c r="LDY35" s="26"/>
      <c r="LEA35" s="26"/>
      <c r="LEC35" s="26"/>
      <c r="LEE35" s="26"/>
      <c r="LEG35" s="26"/>
      <c r="LEI35" s="26"/>
      <c r="LEK35" s="26"/>
      <c r="LEM35" s="26"/>
      <c r="LEO35" s="26"/>
      <c r="LEQ35" s="26"/>
      <c r="LES35" s="26"/>
      <c r="LEU35" s="26"/>
      <c r="LEW35" s="26"/>
      <c r="LEY35" s="26"/>
      <c r="LFA35" s="26"/>
      <c r="LFC35" s="26"/>
      <c r="LFE35" s="26"/>
      <c r="LFG35" s="26"/>
      <c r="LFI35" s="26"/>
      <c r="LFK35" s="26"/>
      <c r="LFM35" s="26"/>
      <c r="LFO35" s="26"/>
      <c r="LFQ35" s="26"/>
      <c r="LFS35" s="26"/>
      <c r="LFU35" s="26"/>
      <c r="LFW35" s="26"/>
      <c r="LFY35" s="26"/>
      <c r="LGA35" s="26"/>
      <c r="LGC35" s="26"/>
      <c r="LGE35" s="26"/>
      <c r="LGG35" s="26"/>
      <c r="LGI35" s="26"/>
      <c r="LGK35" s="26"/>
      <c r="LGM35" s="26"/>
      <c r="LGO35" s="26"/>
      <c r="LGQ35" s="26"/>
      <c r="LGS35" s="26"/>
      <c r="LGU35" s="26"/>
      <c r="LGW35" s="26"/>
      <c r="LGY35" s="26"/>
      <c r="LHA35" s="26"/>
      <c r="LHC35" s="26"/>
      <c r="LHE35" s="26"/>
      <c r="LHG35" s="26"/>
      <c r="LHI35" s="26"/>
      <c r="LHK35" s="26"/>
      <c r="LHM35" s="26"/>
      <c r="LHO35" s="26"/>
      <c r="LHQ35" s="26"/>
      <c r="LHS35" s="26"/>
      <c r="LHU35" s="26"/>
      <c r="LHW35" s="26"/>
      <c r="LHY35" s="26"/>
      <c r="LIA35" s="26"/>
      <c r="LIC35" s="26"/>
      <c r="LIE35" s="26"/>
      <c r="LIG35" s="26"/>
      <c r="LII35" s="26"/>
      <c r="LIK35" s="26"/>
      <c r="LIM35" s="26"/>
      <c r="LIO35" s="26"/>
      <c r="LIQ35" s="26"/>
      <c r="LIS35" s="26"/>
      <c r="LIU35" s="26"/>
      <c r="LIW35" s="26"/>
      <c r="LIY35" s="26"/>
      <c r="LJA35" s="26"/>
      <c r="LJC35" s="26"/>
      <c r="LJE35" s="26"/>
      <c r="LJG35" s="26"/>
      <c r="LJI35" s="26"/>
      <c r="LJK35" s="26"/>
      <c r="LJM35" s="26"/>
      <c r="LJO35" s="26"/>
      <c r="LJQ35" s="26"/>
      <c r="LJS35" s="26"/>
      <c r="LJU35" s="26"/>
      <c r="LJW35" s="26"/>
      <c r="LJY35" s="26"/>
      <c r="LKA35" s="26"/>
      <c r="LKC35" s="26"/>
      <c r="LKE35" s="26"/>
      <c r="LKG35" s="26"/>
      <c r="LKI35" s="26"/>
      <c r="LKK35" s="26"/>
      <c r="LKM35" s="26"/>
      <c r="LKO35" s="26"/>
      <c r="LKQ35" s="26"/>
      <c r="LKS35" s="26"/>
      <c r="LKU35" s="26"/>
      <c r="LKW35" s="26"/>
      <c r="LKY35" s="26"/>
      <c r="LLA35" s="26"/>
      <c r="LLC35" s="26"/>
      <c r="LLE35" s="26"/>
      <c r="LLG35" s="26"/>
      <c r="LLI35" s="26"/>
      <c r="LLK35" s="26"/>
      <c r="LLM35" s="26"/>
      <c r="LLO35" s="26"/>
      <c r="LLQ35" s="26"/>
      <c r="LLS35" s="26"/>
      <c r="LLU35" s="26"/>
      <c r="LLW35" s="26"/>
      <c r="LLY35" s="26"/>
      <c r="LMA35" s="26"/>
      <c r="LMC35" s="26"/>
      <c r="LME35" s="26"/>
      <c r="LMG35" s="26"/>
      <c r="LMI35" s="26"/>
      <c r="LMK35" s="26"/>
      <c r="LMM35" s="26"/>
      <c r="LMO35" s="26"/>
      <c r="LMQ35" s="26"/>
      <c r="LMS35" s="26"/>
      <c r="LMU35" s="26"/>
      <c r="LMW35" s="26"/>
      <c r="LMY35" s="26"/>
      <c r="LNA35" s="26"/>
      <c r="LNC35" s="26"/>
      <c r="LNE35" s="26"/>
      <c r="LNG35" s="26"/>
      <c r="LNI35" s="26"/>
      <c r="LNK35" s="26"/>
      <c r="LNM35" s="26"/>
      <c r="LNO35" s="26"/>
      <c r="LNQ35" s="26"/>
      <c r="LNS35" s="26"/>
      <c r="LNU35" s="26"/>
      <c r="LNW35" s="26"/>
      <c r="LNY35" s="26"/>
      <c r="LOA35" s="26"/>
      <c r="LOC35" s="26"/>
      <c r="LOE35" s="26"/>
      <c r="LOG35" s="26"/>
      <c r="LOI35" s="26"/>
      <c r="LOK35" s="26"/>
      <c r="LOM35" s="26"/>
      <c r="LOO35" s="26"/>
      <c r="LOQ35" s="26"/>
      <c r="LOS35" s="26"/>
      <c r="LOU35" s="26"/>
      <c r="LOW35" s="26"/>
      <c r="LOY35" s="26"/>
      <c r="LPA35" s="26"/>
      <c r="LPC35" s="26"/>
      <c r="LPE35" s="26"/>
      <c r="LPG35" s="26"/>
      <c r="LPI35" s="26"/>
      <c r="LPK35" s="26"/>
      <c r="LPM35" s="26"/>
      <c r="LPO35" s="26"/>
      <c r="LPQ35" s="26"/>
      <c r="LPS35" s="26"/>
      <c r="LPU35" s="26"/>
      <c r="LPW35" s="26"/>
      <c r="LPY35" s="26"/>
      <c r="LQA35" s="26"/>
      <c r="LQC35" s="26"/>
      <c r="LQE35" s="26"/>
      <c r="LQG35" s="26"/>
      <c r="LQI35" s="26"/>
      <c r="LQK35" s="26"/>
      <c r="LQM35" s="26"/>
      <c r="LQO35" s="26"/>
      <c r="LQQ35" s="26"/>
      <c r="LQS35" s="26"/>
      <c r="LQU35" s="26"/>
      <c r="LQW35" s="26"/>
      <c r="LQY35" s="26"/>
      <c r="LRA35" s="26"/>
      <c r="LRC35" s="26"/>
      <c r="LRE35" s="26"/>
      <c r="LRG35" s="26"/>
      <c r="LRI35" s="26"/>
      <c r="LRK35" s="26"/>
      <c r="LRM35" s="26"/>
      <c r="LRO35" s="26"/>
      <c r="LRQ35" s="26"/>
      <c r="LRS35" s="26"/>
      <c r="LRU35" s="26"/>
      <c r="LRW35" s="26"/>
      <c r="LRY35" s="26"/>
      <c r="LSA35" s="26"/>
      <c r="LSC35" s="26"/>
      <c r="LSE35" s="26"/>
      <c r="LSG35" s="26"/>
      <c r="LSI35" s="26"/>
      <c r="LSK35" s="26"/>
      <c r="LSM35" s="26"/>
      <c r="LSO35" s="26"/>
      <c r="LSQ35" s="26"/>
      <c r="LSS35" s="26"/>
      <c r="LSU35" s="26"/>
      <c r="LSW35" s="26"/>
      <c r="LSY35" s="26"/>
      <c r="LTA35" s="26"/>
      <c r="LTC35" s="26"/>
      <c r="LTE35" s="26"/>
      <c r="LTG35" s="26"/>
      <c r="LTI35" s="26"/>
      <c r="LTK35" s="26"/>
      <c r="LTM35" s="26"/>
      <c r="LTO35" s="26"/>
      <c r="LTQ35" s="26"/>
      <c r="LTS35" s="26"/>
      <c r="LTU35" s="26"/>
      <c r="LTW35" s="26"/>
      <c r="LTY35" s="26"/>
      <c r="LUA35" s="26"/>
      <c r="LUC35" s="26"/>
      <c r="LUE35" s="26"/>
      <c r="LUG35" s="26"/>
      <c r="LUI35" s="26"/>
      <c r="LUK35" s="26"/>
      <c r="LUM35" s="26"/>
      <c r="LUO35" s="26"/>
      <c r="LUQ35" s="26"/>
      <c r="LUS35" s="26"/>
      <c r="LUU35" s="26"/>
      <c r="LUW35" s="26"/>
      <c r="LUY35" s="26"/>
      <c r="LVA35" s="26"/>
      <c r="LVC35" s="26"/>
      <c r="LVE35" s="26"/>
      <c r="LVG35" s="26"/>
      <c r="LVI35" s="26"/>
      <c r="LVK35" s="26"/>
      <c r="LVM35" s="26"/>
      <c r="LVO35" s="26"/>
      <c r="LVQ35" s="26"/>
      <c r="LVS35" s="26"/>
      <c r="LVU35" s="26"/>
      <c r="LVW35" s="26"/>
      <c r="LVY35" s="26"/>
      <c r="LWA35" s="26"/>
      <c r="LWC35" s="26"/>
      <c r="LWE35" s="26"/>
      <c r="LWG35" s="26"/>
      <c r="LWI35" s="26"/>
      <c r="LWK35" s="26"/>
      <c r="LWM35" s="26"/>
      <c r="LWO35" s="26"/>
      <c r="LWQ35" s="26"/>
      <c r="LWS35" s="26"/>
      <c r="LWU35" s="26"/>
      <c r="LWW35" s="26"/>
      <c r="LWY35" s="26"/>
      <c r="LXA35" s="26"/>
      <c r="LXC35" s="26"/>
      <c r="LXE35" s="26"/>
      <c r="LXG35" s="26"/>
      <c r="LXI35" s="26"/>
      <c r="LXK35" s="26"/>
      <c r="LXM35" s="26"/>
      <c r="LXO35" s="26"/>
      <c r="LXQ35" s="26"/>
      <c r="LXS35" s="26"/>
      <c r="LXU35" s="26"/>
      <c r="LXW35" s="26"/>
      <c r="LXY35" s="26"/>
      <c r="LYA35" s="26"/>
      <c r="LYC35" s="26"/>
      <c r="LYE35" s="26"/>
      <c r="LYG35" s="26"/>
      <c r="LYI35" s="26"/>
      <c r="LYK35" s="26"/>
      <c r="LYM35" s="26"/>
      <c r="LYO35" s="26"/>
      <c r="LYQ35" s="26"/>
      <c r="LYS35" s="26"/>
      <c r="LYU35" s="26"/>
      <c r="LYW35" s="26"/>
      <c r="LYY35" s="26"/>
      <c r="LZA35" s="26"/>
      <c r="LZC35" s="26"/>
      <c r="LZE35" s="26"/>
      <c r="LZG35" s="26"/>
      <c r="LZI35" s="26"/>
      <c r="LZK35" s="26"/>
      <c r="LZM35" s="26"/>
      <c r="LZO35" s="26"/>
      <c r="LZQ35" s="26"/>
      <c r="LZS35" s="26"/>
      <c r="LZU35" s="26"/>
      <c r="LZW35" s="26"/>
      <c r="LZY35" s="26"/>
      <c r="MAA35" s="26"/>
      <c r="MAC35" s="26"/>
      <c r="MAE35" s="26"/>
      <c r="MAG35" s="26"/>
      <c r="MAI35" s="26"/>
      <c r="MAK35" s="26"/>
      <c r="MAM35" s="26"/>
      <c r="MAO35" s="26"/>
      <c r="MAQ35" s="26"/>
      <c r="MAS35" s="26"/>
      <c r="MAU35" s="26"/>
      <c r="MAW35" s="26"/>
      <c r="MAY35" s="26"/>
      <c r="MBA35" s="26"/>
      <c r="MBC35" s="26"/>
      <c r="MBE35" s="26"/>
      <c r="MBG35" s="26"/>
      <c r="MBI35" s="26"/>
      <c r="MBK35" s="26"/>
      <c r="MBM35" s="26"/>
      <c r="MBO35" s="26"/>
      <c r="MBQ35" s="26"/>
      <c r="MBS35" s="26"/>
      <c r="MBU35" s="26"/>
      <c r="MBW35" s="26"/>
      <c r="MBY35" s="26"/>
      <c r="MCA35" s="26"/>
      <c r="MCC35" s="26"/>
      <c r="MCE35" s="26"/>
      <c r="MCG35" s="26"/>
      <c r="MCI35" s="26"/>
      <c r="MCK35" s="26"/>
      <c r="MCM35" s="26"/>
      <c r="MCO35" s="26"/>
      <c r="MCQ35" s="26"/>
      <c r="MCS35" s="26"/>
      <c r="MCU35" s="26"/>
      <c r="MCW35" s="26"/>
      <c r="MCY35" s="26"/>
      <c r="MDA35" s="26"/>
      <c r="MDC35" s="26"/>
      <c r="MDE35" s="26"/>
      <c r="MDG35" s="26"/>
      <c r="MDI35" s="26"/>
      <c r="MDK35" s="26"/>
      <c r="MDM35" s="26"/>
      <c r="MDO35" s="26"/>
      <c r="MDQ35" s="26"/>
      <c r="MDS35" s="26"/>
      <c r="MDU35" s="26"/>
      <c r="MDW35" s="26"/>
      <c r="MDY35" s="26"/>
      <c r="MEA35" s="26"/>
      <c r="MEC35" s="26"/>
      <c r="MEE35" s="26"/>
      <c r="MEG35" s="26"/>
      <c r="MEI35" s="26"/>
      <c r="MEK35" s="26"/>
      <c r="MEM35" s="26"/>
      <c r="MEO35" s="26"/>
      <c r="MEQ35" s="26"/>
      <c r="MES35" s="26"/>
      <c r="MEU35" s="26"/>
      <c r="MEW35" s="26"/>
      <c r="MEY35" s="26"/>
      <c r="MFA35" s="26"/>
      <c r="MFC35" s="26"/>
      <c r="MFE35" s="26"/>
      <c r="MFG35" s="26"/>
      <c r="MFI35" s="26"/>
      <c r="MFK35" s="26"/>
      <c r="MFM35" s="26"/>
      <c r="MFO35" s="26"/>
      <c r="MFQ35" s="26"/>
      <c r="MFS35" s="26"/>
      <c r="MFU35" s="26"/>
      <c r="MFW35" s="26"/>
      <c r="MFY35" s="26"/>
      <c r="MGA35" s="26"/>
      <c r="MGC35" s="26"/>
      <c r="MGE35" s="26"/>
      <c r="MGG35" s="26"/>
      <c r="MGI35" s="26"/>
      <c r="MGK35" s="26"/>
      <c r="MGM35" s="26"/>
      <c r="MGO35" s="26"/>
      <c r="MGQ35" s="26"/>
      <c r="MGS35" s="26"/>
      <c r="MGU35" s="26"/>
      <c r="MGW35" s="26"/>
      <c r="MGY35" s="26"/>
      <c r="MHA35" s="26"/>
      <c r="MHC35" s="26"/>
      <c r="MHE35" s="26"/>
      <c r="MHG35" s="26"/>
      <c r="MHI35" s="26"/>
      <c r="MHK35" s="26"/>
      <c r="MHM35" s="26"/>
      <c r="MHO35" s="26"/>
      <c r="MHQ35" s="26"/>
      <c r="MHS35" s="26"/>
      <c r="MHU35" s="26"/>
      <c r="MHW35" s="26"/>
      <c r="MHY35" s="26"/>
      <c r="MIA35" s="26"/>
      <c r="MIC35" s="26"/>
      <c r="MIE35" s="26"/>
      <c r="MIG35" s="26"/>
      <c r="MII35" s="26"/>
      <c r="MIK35" s="26"/>
      <c r="MIM35" s="26"/>
      <c r="MIO35" s="26"/>
      <c r="MIQ35" s="26"/>
      <c r="MIS35" s="26"/>
      <c r="MIU35" s="26"/>
      <c r="MIW35" s="26"/>
      <c r="MIY35" s="26"/>
      <c r="MJA35" s="26"/>
      <c r="MJC35" s="26"/>
      <c r="MJE35" s="26"/>
      <c r="MJG35" s="26"/>
      <c r="MJI35" s="26"/>
      <c r="MJK35" s="26"/>
      <c r="MJM35" s="26"/>
      <c r="MJO35" s="26"/>
      <c r="MJQ35" s="26"/>
      <c r="MJS35" s="26"/>
      <c r="MJU35" s="26"/>
      <c r="MJW35" s="26"/>
      <c r="MJY35" s="26"/>
      <c r="MKA35" s="26"/>
      <c r="MKC35" s="26"/>
      <c r="MKE35" s="26"/>
      <c r="MKG35" s="26"/>
      <c r="MKI35" s="26"/>
      <c r="MKK35" s="26"/>
      <c r="MKM35" s="26"/>
      <c r="MKO35" s="26"/>
      <c r="MKQ35" s="26"/>
      <c r="MKS35" s="26"/>
      <c r="MKU35" s="26"/>
      <c r="MKW35" s="26"/>
      <c r="MKY35" s="26"/>
      <c r="MLA35" s="26"/>
      <c r="MLC35" s="26"/>
      <c r="MLE35" s="26"/>
      <c r="MLG35" s="26"/>
      <c r="MLI35" s="26"/>
      <c r="MLK35" s="26"/>
      <c r="MLM35" s="26"/>
      <c r="MLO35" s="26"/>
      <c r="MLQ35" s="26"/>
      <c r="MLS35" s="26"/>
      <c r="MLU35" s="26"/>
      <c r="MLW35" s="26"/>
      <c r="MLY35" s="26"/>
      <c r="MMA35" s="26"/>
      <c r="MMC35" s="26"/>
      <c r="MME35" s="26"/>
      <c r="MMG35" s="26"/>
      <c r="MMI35" s="26"/>
      <c r="MMK35" s="26"/>
      <c r="MMM35" s="26"/>
      <c r="MMO35" s="26"/>
      <c r="MMQ35" s="26"/>
      <c r="MMS35" s="26"/>
      <c r="MMU35" s="26"/>
      <c r="MMW35" s="26"/>
      <c r="MMY35" s="26"/>
      <c r="MNA35" s="26"/>
      <c r="MNC35" s="26"/>
      <c r="MNE35" s="26"/>
      <c r="MNG35" s="26"/>
      <c r="MNI35" s="26"/>
      <c r="MNK35" s="26"/>
      <c r="MNM35" s="26"/>
      <c r="MNO35" s="26"/>
      <c r="MNQ35" s="26"/>
      <c r="MNS35" s="26"/>
      <c r="MNU35" s="26"/>
      <c r="MNW35" s="26"/>
      <c r="MNY35" s="26"/>
      <c r="MOA35" s="26"/>
      <c r="MOC35" s="26"/>
      <c r="MOE35" s="26"/>
      <c r="MOG35" s="26"/>
      <c r="MOI35" s="26"/>
      <c r="MOK35" s="26"/>
      <c r="MOM35" s="26"/>
      <c r="MOO35" s="26"/>
      <c r="MOQ35" s="26"/>
      <c r="MOS35" s="26"/>
      <c r="MOU35" s="26"/>
      <c r="MOW35" s="26"/>
      <c r="MOY35" s="26"/>
      <c r="MPA35" s="26"/>
      <c r="MPC35" s="26"/>
      <c r="MPE35" s="26"/>
      <c r="MPG35" s="26"/>
      <c r="MPI35" s="26"/>
      <c r="MPK35" s="26"/>
      <c r="MPM35" s="26"/>
      <c r="MPO35" s="26"/>
      <c r="MPQ35" s="26"/>
      <c r="MPS35" s="26"/>
      <c r="MPU35" s="26"/>
      <c r="MPW35" s="26"/>
      <c r="MPY35" s="26"/>
      <c r="MQA35" s="26"/>
      <c r="MQC35" s="26"/>
      <c r="MQE35" s="26"/>
      <c r="MQG35" s="26"/>
      <c r="MQI35" s="26"/>
      <c r="MQK35" s="26"/>
      <c r="MQM35" s="26"/>
      <c r="MQO35" s="26"/>
      <c r="MQQ35" s="26"/>
      <c r="MQS35" s="26"/>
      <c r="MQU35" s="26"/>
      <c r="MQW35" s="26"/>
      <c r="MQY35" s="26"/>
      <c r="MRA35" s="26"/>
      <c r="MRC35" s="26"/>
      <c r="MRE35" s="26"/>
      <c r="MRG35" s="26"/>
      <c r="MRI35" s="26"/>
      <c r="MRK35" s="26"/>
      <c r="MRM35" s="26"/>
      <c r="MRO35" s="26"/>
      <c r="MRQ35" s="26"/>
      <c r="MRS35" s="26"/>
      <c r="MRU35" s="26"/>
      <c r="MRW35" s="26"/>
      <c r="MRY35" s="26"/>
      <c r="MSA35" s="26"/>
      <c r="MSC35" s="26"/>
      <c r="MSE35" s="26"/>
      <c r="MSG35" s="26"/>
      <c r="MSI35" s="26"/>
      <c r="MSK35" s="26"/>
      <c r="MSM35" s="26"/>
      <c r="MSO35" s="26"/>
      <c r="MSQ35" s="26"/>
      <c r="MSS35" s="26"/>
      <c r="MSU35" s="26"/>
      <c r="MSW35" s="26"/>
      <c r="MSY35" s="26"/>
      <c r="MTA35" s="26"/>
      <c r="MTC35" s="26"/>
      <c r="MTE35" s="26"/>
      <c r="MTG35" s="26"/>
      <c r="MTI35" s="26"/>
      <c r="MTK35" s="26"/>
      <c r="MTM35" s="26"/>
      <c r="MTO35" s="26"/>
      <c r="MTQ35" s="26"/>
      <c r="MTS35" s="26"/>
      <c r="MTU35" s="26"/>
      <c r="MTW35" s="26"/>
      <c r="MTY35" s="26"/>
      <c r="MUA35" s="26"/>
      <c r="MUC35" s="26"/>
      <c r="MUE35" s="26"/>
      <c r="MUG35" s="26"/>
      <c r="MUI35" s="26"/>
      <c r="MUK35" s="26"/>
      <c r="MUM35" s="26"/>
      <c r="MUO35" s="26"/>
      <c r="MUQ35" s="26"/>
      <c r="MUS35" s="26"/>
      <c r="MUU35" s="26"/>
      <c r="MUW35" s="26"/>
      <c r="MUY35" s="26"/>
      <c r="MVA35" s="26"/>
      <c r="MVC35" s="26"/>
      <c r="MVE35" s="26"/>
      <c r="MVG35" s="26"/>
      <c r="MVI35" s="26"/>
      <c r="MVK35" s="26"/>
      <c r="MVM35" s="26"/>
      <c r="MVO35" s="26"/>
      <c r="MVQ35" s="26"/>
      <c r="MVS35" s="26"/>
      <c r="MVU35" s="26"/>
      <c r="MVW35" s="26"/>
      <c r="MVY35" s="26"/>
      <c r="MWA35" s="26"/>
      <c r="MWC35" s="26"/>
      <c r="MWE35" s="26"/>
      <c r="MWG35" s="26"/>
      <c r="MWI35" s="26"/>
      <c r="MWK35" s="26"/>
      <c r="MWM35" s="26"/>
      <c r="MWO35" s="26"/>
      <c r="MWQ35" s="26"/>
      <c r="MWS35" s="26"/>
      <c r="MWU35" s="26"/>
      <c r="MWW35" s="26"/>
      <c r="MWY35" s="26"/>
      <c r="MXA35" s="26"/>
      <c r="MXC35" s="26"/>
      <c r="MXE35" s="26"/>
      <c r="MXG35" s="26"/>
      <c r="MXI35" s="26"/>
      <c r="MXK35" s="26"/>
      <c r="MXM35" s="26"/>
      <c r="MXO35" s="26"/>
      <c r="MXQ35" s="26"/>
      <c r="MXS35" s="26"/>
      <c r="MXU35" s="26"/>
      <c r="MXW35" s="26"/>
      <c r="MXY35" s="26"/>
      <c r="MYA35" s="26"/>
      <c r="MYC35" s="26"/>
      <c r="MYE35" s="26"/>
      <c r="MYG35" s="26"/>
      <c r="MYI35" s="26"/>
      <c r="MYK35" s="26"/>
      <c r="MYM35" s="26"/>
      <c r="MYO35" s="26"/>
      <c r="MYQ35" s="26"/>
      <c r="MYS35" s="26"/>
      <c r="MYU35" s="26"/>
      <c r="MYW35" s="26"/>
      <c r="MYY35" s="26"/>
      <c r="MZA35" s="26"/>
      <c r="MZC35" s="26"/>
      <c r="MZE35" s="26"/>
      <c r="MZG35" s="26"/>
      <c r="MZI35" s="26"/>
      <c r="MZK35" s="26"/>
      <c r="MZM35" s="26"/>
      <c r="MZO35" s="26"/>
      <c r="MZQ35" s="26"/>
      <c r="MZS35" s="26"/>
      <c r="MZU35" s="26"/>
      <c r="MZW35" s="26"/>
      <c r="MZY35" s="26"/>
      <c r="NAA35" s="26"/>
      <c r="NAC35" s="26"/>
      <c r="NAE35" s="26"/>
      <c r="NAG35" s="26"/>
      <c r="NAI35" s="26"/>
      <c r="NAK35" s="26"/>
      <c r="NAM35" s="26"/>
      <c r="NAO35" s="26"/>
      <c r="NAQ35" s="26"/>
      <c r="NAS35" s="26"/>
      <c r="NAU35" s="26"/>
      <c r="NAW35" s="26"/>
      <c r="NAY35" s="26"/>
      <c r="NBA35" s="26"/>
      <c r="NBC35" s="26"/>
      <c r="NBE35" s="26"/>
      <c r="NBG35" s="26"/>
      <c r="NBI35" s="26"/>
      <c r="NBK35" s="26"/>
      <c r="NBM35" s="26"/>
      <c r="NBO35" s="26"/>
      <c r="NBQ35" s="26"/>
      <c r="NBS35" s="26"/>
      <c r="NBU35" s="26"/>
      <c r="NBW35" s="26"/>
      <c r="NBY35" s="26"/>
      <c r="NCA35" s="26"/>
      <c r="NCC35" s="26"/>
      <c r="NCE35" s="26"/>
      <c r="NCG35" s="26"/>
      <c r="NCI35" s="26"/>
      <c r="NCK35" s="26"/>
      <c r="NCM35" s="26"/>
      <c r="NCO35" s="26"/>
      <c r="NCQ35" s="26"/>
      <c r="NCS35" s="26"/>
      <c r="NCU35" s="26"/>
      <c r="NCW35" s="26"/>
      <c r="NCY35" s="26"/>
      <c r="NDA35" s="26"/>
      <c r="NDC35" s="26"/>
      <c r="NDE35" s="26"/>
      <c r="NDG35" s="26"/>
      <c r="NDI35" s="26"/>
      <c r="NDK35" s="26"/>
      <c r="NDM35" s="26"/>
      <c r="NDO35" s="26"/>
      <c r="NDQ35" s="26"/>
      <c r="NDS35" s="26"/>
      <c r="NDU35" s="26"/>
      <c r="NDW35" s="26"/>
      <c r="NDY35" s="26"/>
      <c r="NEA35" s="26"/>
      <c r="NEC35" s="26"/>
      <c r="NEE35" s="26"/>
      <c r="NEG35" s="26"/>
      <c r="NEI35" s="26"/>
      <c r="NEK35" s="26"/>
      <c r="NEM35" s="26"/>
      <c r="NEO35" s="26"/>
      <c r="NEQ35" s="26"/>
      <c r="NES35" s="26"/>
      <c r="NEU35" s="26"/>
      <c r="NEW35" s="26"/>
      <c r="NEY35" s="26"/>
      <c r="NFA35" s="26"/>
      <c r="NFC35" s="26"/>
      <c r="NFE35" s="26"/>
      <c r="NFG35" s="26"/>
      <c r="NFI35" s="26"/>
      <c r="NFK35" s="26"/>
      <c r="NFM35" s="26"/>
      <c r="NFO35" s="26"/>
      <c r="NFQ35" s="26"/>
      <c r="NFS35" s="26"/>
      <c r="NFU35" s="26"/>
      <c r="NFW35" s="26"/>
      <c r="NFY35" s="26"/>
      <c r="NGA35" s="26"/>
      <c r="NGC35" s="26"/>
      <c r="NGE35" s="26"/>
      <c r="NGG35" s="26"/>
      <c r="NGI35" s="26"/>
      <c r="NGK35" s="26"/>
      <c r="NGM35" s="26"/>
      <c r="NGO35" s="26"/>
      <c r="NGQ35" s="26"/>
      <c r="NGS35" s="26"/>
      <c r="NGU35" s="26"/>
      <c r="NGW35" s="26"/>
      <c r="NGY35" s="26"/>
      <c r="NHA35" s="26"/>
      <c r="NHC35" s="26"/>
      <c r="NHE35" s="26"/>
      <c r="NHG35" s="26"/>
      <c r="NHI35" s="26"/>
      <c r="NHK35" s="26"/>
      <c r="NHM35" s="26"/>
      <c r="NHO35" s="26"/>
      <c r="NHQ35" s="26"/>
      <c r="NHS35" s="26"/>
      <c r="NHU35" s="26"/>
      <c r="NHW35" s="26"/>
      <c r="NHY35" s="26"/>
      <c r="NIA35" s="26"/>
      <c r="NIC35" s="26"/>
      <c r="NIE35" s="26"/>
      <c r="NIG35" s="26"/>
      <c r="NII35" s="26"/>
      <c r="NIK35" s="26"/>
      <c r="NIM35" s="26"/>
      <c r="NIO35" s="26"/>
      <c r="NIQ35" s="26"/>
      <c r="NIS35" s="26"/>
      <c r="NIU35" s="26"/>
      <c r="NIW35" s="26"/>
      <c r="NIY35" s="26"/>
      <c r="NJA35" s="26"/>
      <c r="NJC35" s="26"/>
      <c r="NJE35" s="26"/>
      <c r="NJG35" s="26"/>
      <c r="NJI35" s="26"/>
      <c r="NJK35" s="26"/>
      <c r="NJM35" s="26"/>
      <c r="NJO35" s="26"/>
      <c r="NJQ35" s="26"/>
      <c r="NJS35" s="26"/>
      <c r="NJU35" s="26"/>
      <c r="NJW35" s="26"/>
      <c r="NJY35" s="26"/>
      <c r="NKA35" s="26"/>
      <c r="NKC35" s="26"/>
      <c r="NKE35" s="26"/>
      <c r="NKG35" s="26"/>
      <c r="NKI35" s="26"/>
      <c r="NKK35" s="26"/>
      <c r="NKM35" s="26"/>
      <c r="NKO35" s="26"/>
      <c r="NKQ35" s="26"/>
      <c r="NKS35" s="26"/>
      <c r="NKU35" s="26"/>
      <c r="NKW35" s="26"/>
      <c r="NKY35" s="26"/>
      <c r="NLA35" s="26"/>
      <c r="NLC35" s="26"/>
      <c r="NLE35" s="26"/>
      <c r="NLG35" s="26"/>
      <c r="NLI35" s="26"/>
      <c r="NLK35" s="26"/>
      <c r="NLM35" s="26"/>
      <c r="NLO35" s="26"/>
      <c r="NLQ35" s="26"/>
      <c r="NLS35" s="26"/>
      <c r="NLU35" s="26"/>
      <c r="NLW35" s="26"/>
      <c r="NLY35" s="26"/>
      <c r="NMA35" s="26"/>
      <c r="NMC35" s="26"/>
      <c r="NME35" s="26"/>
      <c r="NMG35" s="26"/>
      <c r="NMI35" s="26"/>
      <c r="NMK35" s="26"/>
      <c r="NMM35" s="26"/>
      <c r="NMO35" s="26"/>
      <c r="NMQ35" s="26"/>
      <c r="NMS35" s="26"/>
      <c r="NMU35" s="26"/>
      <c r="NMW35" s="26"/>
      <c r="NMY35" s="26"/>
      <c r="NNA35" s="26"/>
      <c r="NNC35" s="26"/>
      <c r="NNE35" s="26"/>
      <c r="NNG35" s="26"/>
      <c r="NNI35" s="26"/>
      <c r="NNK35" s="26"/>
      <c r="NNM35" s="26"/>
      <c r="NNO35" s="26"/>
      <c r="NNQ35" s="26"/>
      <c r="NNS35" s="26"/>
      <c r="NNU35" s="26"/>
      <c r="NNW35" s="26"/>
      <c r="NNY35" s="26"/>
      <c r="NOA35" s="26"/>
      <c r="NOC35" s="26"/>
      <c r="NOE35" s="26"/>
      <c r="NOG35" s="26"/>
      <c r="NOI35" s="26"/>
      <c r="NOK35" s="26"/>
      <c r="NOM35" s="26"/>
      <c r="NOO35" s="26"/>
      <c r="NOQ35" s="26"/>
      <c r="NOS35" s="26"/>
      <c r="NOU35" s="26"/>
      <c r="NOW35" s="26"/>
      <c r="NOY35" s="26"/>
      <c r="NPA35" s="26"/>
      <c r="NPC35" s="26"/>
      <c r="NPE35" s="26"/>
      <c r="NPG35" s="26"/>
      <c r="NPI35" s="26"/>
      <c r="NPK35" s="26"/>
      <c r="NPM35" s="26"/>
      <c r="NPO35" s="26"/>
      <c r="NPQ35" s="26"/>
      <c r="NPS35" s="26"/>
      <c r="NPU35" s="26"/>
      <c r="NPW35" s="26"/>
      <c r="NPY35" s="26"/>
      <c r="NQA35" s="26"/>
      <c r="NQC35" s="26"/>
      <c r="NQE35" s="26"/>
      <c r="NQG35" s="26"/>
      <c r="NQI35" s="26"/>
      <c r="NQK35" s="26"/>
      <c r="NQM35" s="26"/>
      <c r="NQO35" s="26"/>
      <c r="NQQ35" s="26"/>
      <c r="NQS35" s="26"/>
      <c r="NQU35" s="26"/>
      <c r="NQW35" s="26"/>
      <c r="NQY35" s="26"/>
      <c r="NRA35" s="26"/>
      <c r="NRC35" s="26"/>
      <c r="NRE35" s="26"/>
      <c r="NRG35" s="26"/>
      <c r="NRI35" s="26"/>
      <c r="NRK35" s="26"/>
      <c r="NRM35" s="26"/>
      <c r="NRO35" s="26"/>
      <c r="NRQ35" s="26"/>
      <c r="NRS35" s="26"/>
      <c r="NRU35" s="26"/>
      <c r="NRW35" s="26"/>
      <c r="NRY35" s="26"/>
      <c r="NSA35" s="26"/>
      <c r="NSC35" s="26"/>
      <c r="NSE35" s="26"/>
      <c r="NSG35" s="26"/>
      <c r="NSI35" s="26"/>
      <c r="NSK35" s="26"/>
      <c r="NSM35" s="26"/>
      <c r="NSO35" s="26"/>
      <c r="NSQ35" s="26"/>
      <c r="NSS35" s="26"/>
      <c r="NSU35" s="26"/>
      <c r="NSW35" s="26"/>
      <c r="NSY35" s="26"/>
      <c r="NTA35" s="26"/>
      <c r="NTC35" s="26"/>
      <c r="NTE35" s="26"/>
      <c r="NTG35" s="26"/>
      <c r="NTI35" s="26"/>
      <c r="NTK35" s="26"/>
      <c r="NTM35" s="26"/>
      <c r="NTO35" s="26"/>
      <c r="NTQ35" s="26"/>
      <c r="NTS35" s="26"/>
      <c r="NTU35" s="26"/>
      <c r="NTW35" s="26"/>
      <c r="NTY35" s="26"/>
      <c r="NUA35" s="26"/>
      <c r="NUC35" s="26"/>
      <c r="NUE35" s="26"/>
      <c r="NUG35" s="26"/>
      <c r="NUI35" s="26"/>
      <c r="NUK35" s="26"/>
      <c r="NUM35" s="26"/>
      <c r="NUO35" s="26"/>
      <c r="NUQ35" s="26"/>
      <c r="NUS35" s="26"/>
      <c r="NUU35" s="26"/>
      <c r="NUW35" s="26"/>
      <c r="NUY35" s="26"/>
      <c r="NVA35" s="26"/>
      <c r="NVC35" s="26"/>
      <c r="NVE35" s="26"/>
      <c r="NVG35" s="26"/>
      <c r="NVI35" s="26"/>
      <c r="NVK35" s="26"/>
      <c r="NVM35" s="26"/>
      <c r="NVO35" s="26"/>
      <c r="NVQ35" s="26"/>
      <c r="NVS35" s="26"/>
      <c r="NVU35" s="26"/>
      <c r="NVW35" s="26"/>
      <c r="NVY35" s="26"/>
      <c r="NWA35" s="26"/>
      <c r="NWC35" s="26"/>
      <c r="NWE35" s="26"/>
      <c r="NWG35" s="26"/>
      <c r="NWI35" s="26"/>
      <c r="NWK35" s="26"/>
      <c r="NWM35" s="26"/>
      <c r="NWO35" s="26"/>
      <c r="NWQ35" s="26"/>
      <c r="NWS35" s="26"/>
      <c r="NWU35" s="26"/>
      <c r="NWW35" s="26"/>
      <c r="NWY35" s="26"/>
      <c r="NXA35" s="26"/>
      <c r="NXC35" s="26"/>
      <c r="NXE35" s="26"/>
      <c r="NXG35" s="26"/>
      <c r="NXI35" s="26"/>
      <c r="NXK35" s="26"/>
      <c r="NXM35" s="26"/>
      <c r="NXO35" s="26"/>
      <c r="NXQ35" s="26"/>
      <c r="NXS35" s="26"/>
      <c r="NXU35" s="26"/>
      <c r="NXW35" s="26"/>
      <c r="NXY35" s="26"/>
      <c r="NYA35" s="26"/>
      <c r="NYC35" s="26"/>
      <c r="NYE35" s="26"/>
      <c r="NYG35" s="26"/>
      <c r="NYI35" s="26"/>
      <c r="NYK35" s="26"/>
      <c r="NYM35" s="26"/>
      <c r="NYO35" s="26"/>
      <c r="NYQ35" s="26"/>
      <c r="NYS35" s="26"/>
      <c r="NYU35" s="26"/>
      <c r="NYW35" s="26"/>
      <c r="NYY35" s="26"/>
      <c r="NZA35" s="26"/>
      <c r="NZC35" s="26"/>
      <c r="NZE35" s="26"/>
      <c r="NZG35" s="26"/>
      <c r="NZI35" s="26"/>
      <c r="NZK35" s="26"/>
      <c r="NZM35" s="26"/>
      <c r="NZO35" s="26"/>
      <c r="NZQ35" s="26"/>
      <c r="NZS35" s="26"/>
      <c r="NZU35" s="26"/>
      <c r="NZW35" s="26"/>
      <c r="NZY35" s="26"/>
      <c r="OAA35" s="26"/>
      <c r="OAC35" s="26"/>
      <c r="OAE35" s="26"/>
      <c r="OAG35" s="26"/>
      <c r="OAI35" s="26"/>
      <c r="OAK35" s="26"/>
      <c r="OAM35" s="26"/>
      <c r="OAO35" s="26"/>
      <c r="OAQ35" s="26"/>
      <c r="OAS35" s="26"/>
      <c r="OAU35" s="26"/>
      <c r="OAW35" s="26"/>
      <c r="OAY35" s="26"/>
      <c r="OBA35" s="26"/>
      <c r="OBC35" s="26"/>
      <c r="OBE35" s="26"/>
      <c r="OBG35" s="26"/>
      <c r="OBI35" s="26"/>
      <c r="OBK35" s="26"/>
      <c r="OBM35" s="26"/>
      <c r="OBO35" s="26"/>
      <c r="OBQ35" s="26"/>
      <c r="OBS35" s="26"/>
      <c r="OBU35" s="26"/>
      <c r="OBW35" s="26"/>
      <c r="OBY35" s="26"/>
      <c r="OCA35" s="26"/>
      <c r="OCC35" s="26"/>
      <c r="OCE35" s="26"/>
      <c r="OCG35" s="26"/>
      <c r="OCI35" s="26"/>
      <c r="OCK35" s="26"/>
      <c r="OCM35" s="26"/>
      <c r="OCO35" s="26"/>
      <c r="OCQ35" s="26"/>
      <c r="OCS35" s="26"/>
      <c r="OCU35" s="26"/>
      <c r="OCW35" s="26"/>
      <c r="OCY35" s="26"/>
      <c r="ODA35" s="26"/>
      <c r="ODC35" s="26"/>
      <c r="ODE35" s="26"/>
      <c r="ODG35" s="26"/>
      <c r="ODI35" s="26"/>
      <c r="ODK35" s="26"/>
      <c r="ODM35" s="26"/>
      <c r="ODO35" s="26"/>
      <c r="ODQ35" s="26"/>
      <c r="ODS35" s="26"/>
      <c r="ODU35" s="26"/>
      <c r="ODW35" s="26"/>
      <c r="ODY35" s="26"/>
      <c r="OEA35" s="26"/>
      <c r="OEC35" s="26"/>
      <c r="OEE35" s="26"/>
      <c r="OEG35" s="26"/>
      <c r="OEI35" s="26"/>
      <c r="OEK35" s="26"/>
      <c r="OEM35" s="26"/>
      <c r="OEO35" s="26"/>
      <c r="OEQ35" s="26"/>
      <c r="OES35" s="26"/>
      <c r="OEU35" s="26"/>
      <c r="OEW35" s="26"/>
      <c r="OEY35" s="26"/>
      <c r="OFA35" s="26"/>
      <c r="OFC35" s="26"/>
      <c r="OFE35" s="26"/>
      <c r="OFG35" s="26"/>
      <c r="OFI35" s="26"/>
      <c r="OFK35" s="26"/>
      <c r="OFM35" s="26"/>
      <c r="OFO35" s="26"/>
      <c r="OFQ35" s="26"/>
      <c r="OFS35" s="26"/>
      <c r="OFU35" s="26"/>
      <c r="OFW35" s="26"/>
      <c r="OFY35" s="26"/>
      <c r="OGA35" s="26"/>
      <c r="OGC35" s="26"/>
      <c r="OGE35" s="26"/>
      <c r="OGG35" s="26"/>
      <c r="OGI35" s="26"/>
      <c r="OGK35" s="26"/>
      <c r="OGM35" s="26"/>
      <c r="OGO35" s="26"/>
      <c r="OGQ35" s="26"/>
      <c r="OGS35" s="26"/>
      <c r="OGU35" s="26"/>
      <c r="OGW35" s="26"/>
      <c r="OGY35" s="26"/>
      <c r="OHA35" s="26"/>
      <c r="OHC35" s="26"/>
      <c r="OHE35" s="26"/>
      <c r="OHG35" s="26"/>
      <c r="OHI35" s="26"/>
      <c r="OHK35" s="26"/>
      <c r="OHM35" s="26"/>
      <c r="OHO35" s="26"/>
      <c r="OHQ35" s="26"/>
      <c r="OHS35" s="26"/>
      <c r="OHU35" s="26"/>
      <c r="OHW35" s="26"/>
      <c r="OHY35" s="26"/>
      <c r="OIA35" s="26"/>
      <c r="OIC35" s="26"/>
      <c r="OIE35" s="26"/>
      <c r="OIG35" s="26"/>
      <c r="OII35" s="26"/>
      <c r="OIK35" s="26"/>
      <c r="OIM35" s="26"/>
      <c r="OIO35" s="26"/>
      <c r="OIQ35" s="26"/>
      <c r="OIS35" s="26"/>
      <c r="OIU35" s="26"/>
      <c r="OIW35" s="26"/>
      <c r="OIY35" s="26"/>
      <c r="OJA35" s="26"/>
      <c r="OJC35" s="26"/>
      <c r="OJE35" s="26"/>
      <c r="OJG35" s="26"/>
      <c r="OJI35" s="26"/>
      <c r="OJK35" s="26"/>
      <c r="OJM35" s="26"/>
      <c r="OJO35" s="26"/>
      <c r="OJQ35" s="26"/>
      <c r="OJS35" s="26"/>
      <c r="OJU35" s="26"/>
      <c r="OJW35" s="26"/>
      <c r="OJY35" s="26"/>
      <c r="OKA35" s="26"/>
      <c r="OKC35" s="26"/>
      <c r="OKE35" s="26"/>
      <c r="OKG35" s="26"/>
      <c r="OKI35" s="26"/>
      <c r="OKK35" s="26"/>
      <c r="OKM35" s="26"/>
      <c r="OKO35" s="26"/>
      <c r="OKQ35" s="26"/>
      <c r="OKS35" s="26"/>
      <c r="OKU35" s="26"/>
      <c r="OKW35" s="26"/>
      <c r="OKY35" s="26"/>
      <c r="OLA35" s="26"/>
      <c r="OLC35" s="26"/>
      <c r="OLE35" s="26"/>
      <c r="OLG35" s="26"/>
      <c r="OLI35" s="26"/>
      <c r="OLK35" s="26"/>
      <c r="OLM35" s="26"/>
      <c r="OLO35" s="26"/>
      <c r="OLQ35" s="26"/>
      <c r="OLS35" s="26"/>
      <c r="OLU35" s="26"/>
      <c r="OLW35" s="26"/>
      <c r="OLY35" s="26"/>
      <c r="OMA35" s="26"/>
      <c r="OMC35" s="26"/>
      <c r="OME35" s="26"/>
      <c r="OMG35" s="26"/>
      <c r="OMI35" s="26"/>
      <c r="OMK35" s="26"/>
      <c r="OMM35" s="26"/>
      <c r="OMO35" s="26"/>
      <c r="OMQ35" s="26"/>
      <c r="OMS35" s="26"/>
      <c r="OMU35" s="26"/>
      <c r="OMW35" s="26"/>
      <c r="OMY35" s="26"/>
      <c r="ONA35" s="26"/>
      <c r="ONC35" s="26"/>
      <c r="ONE35" s="26"/>
      <c r="ONG35" s="26"/>
      <c r="ONI35" s="26"/>
      <c r="ONK35" s="26"/>
      <c r="ONM35" s="26"/>
      <c r="ONO35" s="26"/>
      <c r="ONQ35" s="26"/>
      <c r="ONS35" s="26"/>
      <c r="ONU35" s="26"/>
      <c r="ONW35" s="26"/>
      <c r="ONY35" s="26"/>
      <c r="OOA35" s="26"/>
      <c r="OOC35" s="26"/>
      <c r="OOE35" s="26"/>
      <c r="OOG35" s="26"/>
      <c r="OOI35" s="26"/>
      <c r="OOK35" s="26"/>
      <c r="OOM35" s="26"/>
      <c r="OOO35" s="26"/>
      <c r="OOQ35" s="26"/>
      <c r="OOS35" s="26"/>
      <c r="OOU35" s="26"/>
      <c r="OOW35" s="26"/>
      <c r="OOY35" s="26"/>
      <c r="OPA35" s="26"/>
      <c r="OPC35" s="26"/>
      <c r="OPE35" s="26"/>
      <c r="OPG35" s="26"/>
      <c r="OPI35" s="26"/>
      <c r="OPK35" s="26"/>
      <c r="OPM35" s="26"/>
      <c r="OPO35" s="26"/>
      <c r="OPQ35" s="26"/>
      <c r="OPS35" s="26"/>
      <c r="OPU35" s="26"/>
      <c r="OPW35" s="26"/>
      <c r="OPY35" s="26"/>
      <c r="OQA35" s="26"/>
      <c r="OQC35" s="26"/>
      <c r="OQE35" s="26"/>
      <c r="OQG35" s="26"/>
      <c r="OQI35" s="26"/>
      <c r="OQK35" s="26"/>
      <c r="OQM35" s="26"/>
      <c r="OQO35" s="26"/>
      <c r="OQQ35" s="26"/>
      <c r="OQS35" s="26"/>
      <c r="OQU35" s="26"/>
      <c r="OQW35" s="26"/>
      <c r="OQY35" s="26"/>
      <c r="ORA35" s="26"/>
      <c r="ORC35" s="26"/>
      <c r="ORE35" s="26"/>
      <c r="ORG35" s="26"/>
      <c r="ORI35" s="26"/>
      <c r="ORK35" s="26"/>
      <c r="ORM35" s="26"/>
      <c r="ORO35" s="26"/>
      <c r="ORQ35" s="26"/>
      <c r="ORS35" s="26"/>
      <c r="ORU35" s="26"/>
      <c r="ORW35" s="26"/>
      <c r="ORY35" s="26"/>
      <c r="OSA35" s="26"/>
      <c r="OSC35" s="26"/>
      <c r="OSE35" s="26"/>
      <c r="OSG35" s="26"/>
      <c r="OSI35" s="26"/>
      <c r="OSK35" s="26"/>
      <c r="OSM35" s="26"/>
      <c r="OSO35" s="26"/>
      <c r="OSQ35" s="26"/>
      <c r="OSS35" s="26"/>
      <c r="OSU35" s="26"/>
      <c r="OSW35" s="26"/>
      <c r="OSY35" s="26"/>
      <c r="OTA35" s="26"/>
      <c r="OTC35" s="26"/>
      <c r="OTE35" s="26"/>
      <c r="OTG35" s="26"/>
      <c r="OTI35" s="26"/>
      <c r="OTK35" s="26"/>
      <c r="OTM35" s="26"/>
      <c r="OTO35" s="26"/>
      <c r="OTQ35" s="26"/>
      <c r="OTS35" s="26"/>
      <c r="OTU35" s="26"/>
      <c r="OTW35" s="26"/>
      <c r="OTY35" s="26"/>
      <c r="OUA35" s="26"/>
      <c r="OUC35" s="26"/>
      <c r="OUE35" s="26"/>
      <c r="OUG35" s="26"/>
      <c r="OUI35" s="26"/>
      <c r="OUK35" s="26"/>
      <c r="OUM35" s="26"/>
      <c r="OUO35" s="26"/>
      <c r="OUQ35" s="26"/>
      <c r="OUS35" s="26"/>
      <c r="OUU35" s="26"/>
      <c r="OUW35" s="26"/>
      <c r="OUY35" s="26"/>
      <c r="OVA35" s="26"/>
      <c r="OVC35" s="26"/>
      <c r="OVE35" s="26"/>
      <c r="OVG35" s="26"/>
      <c r="OVI35" s="26"/>
      <c r="OVK35" s="26"/>
      <c r="OVM35" s="26"/>
      <c r="OVO35" s="26"/>
      <c r="OVQ35" s="26"/>
      <c r="OVS35" s="26"/>
      <c r="OVU35" s="26"/>
      <c r="OVW35" s="26"/>
      <c r="OVY35" s="26"/>
      <c r="OWA35" s="26"/>
      <c r="OWC35" s="26"/>
      <c r="OWE35" s="26"/>
      <c r="OWG35" s="26"/>
      <c r="OWI35" s="26"/>
      <c r="OWK35" s="26"/>
      <c r="OWM35" s="26"/>
      <c r="OWO35" s="26"/>
      <c r="OWQ35" s="26"/>
      <c r="OWS35" s="26"/>
      <c r="OWU35" s="26"/>
      <c r="OWW35" s="26"/>
      <c r="OWY35" s="26"/>
      <c r="OXA35" s="26"/>
      <c r="OXC35" s="26"/>
      <c r="OXE35" s="26"/>
      <c r="OXG35" s="26"/>
      <c r="OXI35" s="26"/>
      <c r="OXK35" s="26"/>
      <c r="OXM35" s="26"/>
      <c r="OXO35" s="26"/>
      <c r="OXQ35" s="26"/>
      <c r="OXS35" s="26"/>
      <c r="OXU35" s="26"/>
      <c r="OXW35" s="26"/>
      <c r="OXY35" s="26"/>
      <c r="OYA35" s="26"/>
      <c r="OYC35" s="26"/>
      <c r="OYE35" s="26"/>
      <c r="OYG35" s="26"/>
      <c r="OYI35" s="26"/>
      <c r="OYK35" s="26"/>
      <c r="OYM35" s="26"/>
      <c r="OYO35" s="26"/>
      <c r="OYQ35" s="26"/>
      <c r="OYS35" s="26"/>
      <c r="OYU35" s="26"/>
      <c r="OYW35" s="26"/>
      <c r="OYY35" s="26"/>
      <c r="OZA35" s="26"/>
      <c r="OZC35" s="26"/>
      <c r="OZE35" s="26"/>
      <c r="OZG35" s="26"/>
      <c r="OZI35" s="26"/>
      <c r="OZK35" s="26"/>
      <c r="OZM35" s="26"/>
      <c r="OZO35" s="26"/>
      <c r="OZQ35" s="26"/>
      <c r="OZS35" s="26"/>
      <c r="OZU35" s="26"/>
      <c r="OZW35" s="26"/>
      <c r="OZY35" s="26"/>
      <c r="PAA35" s="26"/>
      <c r="PAC35" s="26"/>
      <c r="PAE35" s="26"/>
      <c r="PAG35" s="26"/>
      <c r="PAI35" s="26"/>
      <c r="PAK35" s="26"/>
      <c r="PAM35" s="26"/>
      <c r="PAO35" s="26"/>
      <c r="PAQ35" s="26"/>
      <c r="PAS35" s="26"/>
      <c r="PAU35" s="26"/>
      <c r="PAW35" s="26"/>
      <c r="PAY35" s="26"/>
      <c r="PBA35" s="26"/>
      <c r="PBC35" s="26"/>
      <c r="PBE35" s="26"/>
      <c r="PBG35" s="26"/>
      <c r="PBI35" s="26"/>
      <c r="PBK35" s="26"/>
      <c r="PBM35" s="26"/>
      <c r="PBO35" s="26"/>
      <c r="PBQ35" s="26"/>
      <c r="PBS35" s="26"/>
      <c r="PBU35" s="26"/>
      <c r="PBW35" s="26"/>
      <c r="PBY35" s="26"/>
      <c r="PCA35" s="26"/>
      <c r="PCC35" s="26"/>
      <c r="PCE35" s="26"/>
      <c r="PCG35" s="26"/>
      <c r="PCI35" s="26"/>
      <c r="PCK35" s="26"/>
      <c r="PCM35" s="26"/>
      <c r="PCO35" s="26"/>
      <c r="PCQ35" s="26"/>
      <c r="PCS35" s="26"/>
      <c r="PCU35" s="26"/>
      <c r="PCW35" s="26"/>
      <c r="PCY35" s="26"/>
      <c r="PDA35" s="26"/>
      <c r="PDC35" s="26"/>
      <c r="PDE35" s="26"/>
      <c r="PDG35" s="26"/>
      <c r="PDI35" s="26"/>
      <c r="PDK35" s="26"/>
      <c r="PDM35" s="26"/>
      <c r="PDO35" s="26"/>
      <c r="PDQ35" s="26"/>
      <c r="PDS35" s="26"/>
      <c r="PDU35" s="26"/>
      <c r="PDW35" s="26"/>
      <c r="PDY35" s="26"/>
      <c r="PEA35" s="26"/>
      <c r="PEC35" s="26"/>
      <c r="PEE35" s="26"/>
      <c r="PEG35" s="26"/>
      <c r="PEI35" s="26"/>
      <c r="PEK35" s="26"/>
      <c r="PEM35" s="26"/>
      <c r="PEO35" s="26"/>
      <c r="PEQ35" s="26"/>
      <c r="PES35" s="26"/>
      <c r="PEU35" s="26"/>
      <c r="PEW35" s="26"/>
      <c r="PEY35" s="26"/>
      <c r="PFA35" s="26"/>
      <c r="PFC35" s="26"/>
      <c r="PFE35" s="26"/>
      <c r="PFG35" s="26"/>
      <c r="PFI35" s="26"/>
      <c r="PFK35" s="26"/>
      <c r="PFM35" s="26"/>
      <c r="PFO35" s="26"/>
      <c r="PFQ35" s="26"/>
      <c r="PFS35" s="26"/>
      <c r="PFU35" s="26"/>
      <c r="PFW35" s="26"/>
      <c r="PFY35" s="26"/>
      <c r="PGA35" s="26"/>
      <c r="PGC35" s="26"/>
      <c r="PGE35" s="26"/>
      <c r="PGG35" s="26"/>
      <c r="PGI35" s="26"/>
      <c r="PGK35" s="26"/>
      <c r="PGM35" s="26"/>
      <c r="PGO35" s="26"/>
      <c r="PGQ35" s="26"/>
      <c r="PGS35" s="26"/>
      <c r="PGU35" s="26"/>
      <c r="PGW35" s="26"/>
      <c r="PGY35" s="26"/>
      <c r="PHA35" s="26"/>
      <c r="PHC35" s="26"/>
      <c r="PHE35" s="26"/>
      <c r="PHG35" s="26"/>
      <c r="PHI35" s="26"/>
      <c r="PHK35" s="26"/>
      <c r="PHM35" s="26"/>
      <c r="PHO35" s="26"/>
      <c r="PHQ35" s="26"/>
      <c r="PHS35" s="26"/>
      <c r="PHU35" s="26"/>
      <c r="PHW35" s="26"/>
      <c r="PHY35" s="26"/>
      <c r="PIA35" s="26"/>
      <c r="PIC35" s="26"/>
      <c r="PIE35" s="26"/>
      <c r="PIG35" s="26"/>
      <c r="PII35" s="26"/>
      <c r="PIK35" s="26"/>
      <c r="PIM35" s="26"/>
      <c r="PIO35" s="26"/>
      <c r="PIQ35" s="26"/>
      <c r="PIS35" s="26"/>
      <c r="PIU35" s="26"/>
      <c r="PIW35" s="26"/>
      <c r="PIY35" s="26"/>
      <c r="PJA35" s="26"/>
      <c r="PJC35" s="26"/>
      <c r="PJE35" s="26"/>
      <c r="PJG35" s="26"/>
      <c r="PJI35" s="26"/>
      <c r="PJK35" s="26"/>
      <c r="PJM35" s="26"/>
      <c r="PJO35" s="26"/>
      <c r="PJQ35" s="26"/>
      <c r="PJS35" s="26"/>
      <c r="PJU35" s="26"/>
      <c r="PJW35" s="26"/>
      <c r="PJY35" s="26"/>
      <c r="PKA35" s="26"/>
      <c r="PKC35" s="26"/>
      <c r="PKE35" s="26"/>
      <c r="PKG35" s="26"/>
      <c r="PKI35" s="26"/>
      <c r="PKK35" s="26"/>
      <c r="PKM35" s="26"/>
      <c r="PKO35" s="26"/>
      <c r="PKQ35" s="26"/>
      <c r="PKS35" s="26"/>
      <c r="PKU35" s="26"/>
      <c r="PKW35" s="26"/>
      <c r="PKY35" s="26"/>
      <c r="PLA35" s="26"/>
      <c r="PLC35" s="26"/>
      <c r="PLE35" s="26"/>
      <c r="PLG35" s="26"/>
      <c r="PLI35" s="26"/>
      <c r="PLK35" s="26"/>
      <c r="PLM35" s="26"/>
      <c r="PLO35" s="26"/>
      <c r="PLQ35" s="26"/>
      <c r="PLS35" s="26"/>
      <c r="PLU35" s="26"/>
      <c r="PLW35" s="26"/>
      <c r="PLY35" s="26"/>
      <c r="PMA35" s="26"/>
      <c r="PMC35" s="26"/>
      <c r="PME35" s="26"/>
      <c r="PMG35" s="26"/>
      <c r="PMI35" s="26"/>
      <c r="PMK35" s="26"/>
      <c r="PMM35" s="26"/>
      <c r="PMO35" s="26"/>
      <c r="PMQ35" s="26"/>
      <c r="PMS35" s="26"/>
      <c r="PMU35" s="26"/>
      <c r="PMW35" s="26"/>
      <c r="PMY35" s="26"/>
      <c r="PNA35" s="26"/>
      <c r="PNC35" s="26"/>
      <c r="PNE35" s="26"/>
      <c r="PNG35" s="26"/>
      <c r="PNI35" s="26"/>
      <c r="PNK35" s="26"/>
      <c r="PNM35" s="26"/>
      <c r="PNO35" s="26"/>
      <c r="PNQ35" s="26"/>
      <c r="PNS35" s="26"/>
      <c r="PNU35" s="26"/>
      <c r="PNW35" s="26"/>
      <c r="PNY35" s="26"/>
      <c r="POA35" s="26"/>
      <c r="POC35" s="26"/>
      <c r="POE35" s="26"/>
      <c r="POG35" s="26"/>
      <c r="POI35" s="26"/>
      <c r="POK35" s="26"/>
      <c r="POM35" s="26"/>
      <c r="POO35" s="26"/>
      <c r="POQ35" s="26"/>
      <c r="POS35" s="26"/>
      <c r="POU35" s="26"/>
      <c r="POW35" s="26"/>
      <c r="POY35" s="26"/>
      <c r="PPA35" s="26"/>
      <c r="PPC35" s="26"/>
      <c r="PPE35" s="26"/>
      <c r="PPG35" s="26"/>
      <c r="PPI35" s="26"/>
      <c r="PPK35" s="26"/>
      <c r="PPM35" s="26"/>
      <c r="PPO35" s="26"/>
      <c r="PPQ35" s="26"/>
      <c r="PPS35" s="26"/>
      <c r="PPU35" s="26"/>
      <c r="PPW35" s="26"/>
      <c r="PPY35" s="26"/>
      <c r="PQA35" s="26"/>
      <c r="PQC35" s="26"/>
      <c r="PQE35" s="26"/>
      <c r="PQG35" s="26"/>
      <c r="PQI35" s="26"/>
      <c r="PQK35" s="26"/>
      <c r="PQM35" s="26"/>
      <c r="PQO35" s="26"/>
      <c r="PQQ35" s="26"/>
      <c r="PQS35" s="26"/>
      <c r="PQU35" s="26"/>
      <c r="PQW35" s="26"/>
      <c r="PQY35" s="26"/>
      <c r="PRA35" s="26"/>
      <c r="PRC35" s="26"/>
      <c r="PRE35" s="26"/>
      <c r="PRG35" s="26"/>
      <c r="PRI35" s="26"/>
      <c r="PRK35" s="26"/>
      <c r="PRM35" s="26"/>
      <c r="PRO35" s="26"/>
      <c r="PRQ35" s="26"/>
      <c r="PRS35" s="26"/>
      <c r="PRU35" s="26"/>
      <c r="PRW35" s="26"/>
      <c r="PRY35" s="26"/>
      <c r="PSA35" s="26"/>
      <c r="PSC35" s="26"/>
      <c r="PSE35" s="26"/>
      <c r="PSG35" s="26"/>
      <c r="PSI35" s="26"/>
      <c r="PSK35" s="26"/>
      <c r="PSM35" s="26"/>
      <c r="PSO35" s="26"/>
      <c r="PSQ35" s="26"/>
      <c r="PSS35" s="26"/>
      <c r="PSU35" s="26"/>
      <c r="PSW35" s="26"/>
      <c r="PSY35" s="26"/>
      <c r="PTA35" s="26"/>
      <c r="PTC35" s="26"/>
      <c r="PTE35" s="26"/>
      <c r="PTG35" s="26"/>
      <c r="PTI35" s="26"/>
      <c r="PTK35" s="26"/>
      <c r="PTM35" s="26"/>
      <c r="PTO35" s="26"/>
      <c r="PTQ35" s="26"/>
      <c r="PTS35" s="26"/>
      <c r="PTU35" s="26"/>
      <c r="PTW35" s="26"/>
      <c r="PTY35" s="26"/>
      <c r="PUA35" s="26"/>
      <c r="PUC35" s="26"/>
      <c r="PUE35" s="26"/>
      <c r="PUG35" s="26"/>
      <c r="PUI35" s="26"/>
      <c r="PUK35" s="26"/>
      <c r="PUM35" s="26"/>
      <c r="PUO35" s="26"/>
      <c r="PUQ35" s="26"/>
      <c r="PUS35" s="26"/>
      <c r="PUU35" s="26"/>
      <c r="PUW35" s="26"/>
      <c r="PUY35" s="26"/>
      <c r="PVA35" s="26"/>
      <c r="PVC35" s="26"/>
      <c r="PVE35" s="26"/>
      <c r="PVG35" s="26"/>
      <c r="PVI35" s="26"/>
      <c r="PVK35" s="26"/>
      <c r="PVM35" s="26"/>
      <c r="PVO35" s="26"/>
      <c r="PVQ35" s="26"/>
      <c r="PVS35" s="26"/>
      <c r="PVU35" s="26"/>
      <c r="PVW35" s="26"/>
      <c r="PVY35" s="26"/>
      <c r="PWA35" s="26"/>
      <c r="PWC35" s="26"/>
      <c r="PWE35" s="26"/>
      <c r="PWG35" s="26"/>
      <c r="PWI35" s="26"/>
      <c r="PWK35" s="26"/>
      <c r="PWM35" s="26"/>
      <c r="PWO35" s="26"/>
      <c r="PWQ35" s="26"/>
      <c r="PWS35" s="26"/>
      <c r="PWU35" s="26"/>
      <c r="PWW35" s="26"/>
      <c r="PWY35" s="26"/>
      <c r="PXA35" s="26"/>
      <c r="PXC35" s="26"/>
      <c r="PXE35" s="26"/>
      <c r="PXG35" s="26"/>
      <c r="PXI35" s="26"/>
      <c r="PXK35" s="26"/>
      <c r="PXM35" s="26"/>
      <c r="PXO35" s="26"/>
      <c r="PXQ35" s="26"/>
      <c r="PXS35" s="26"/>
      <c r="PXU35" s="26"/>
      <c r="PXW35" s="26"/>
      <c r="PXY35" s="26"/>
      <c r="PYA35" s="26"/>
      <c r="PYC35" s="26"/>
      <c r="PYE35" s="26"/>
      <c r="PYG35" s="26"/>
      <c r="PYI35" s="26"/>
      <c r="PYK35" s="26"/>
      <c r="PYM35" s="26"/>
      <c r="PYO35" s="26"/>
      <c r="PYQ35" s="26"/>
      <c r="PYS35" s="26"/>
      <c r="PYU35" s="26"/>
      <c r="PYW35" s="26"/>
      <c r="PYY35" s="26"/>
      <c r="PZA35" s="26"/>
      <c r="PZC35" s="26"/>
      <c r="PZE35" s="26"/>
      <c r="PZG35" s="26"/>
      <c r="PZI35" s="26"/>
      <c r="PZK35" s="26"/>
      <c r="PZM35" s="26"/>
      <c r="PZO35" s="26"/>
      <c r="PZQ35" s="26"/>
      <c r="PZS35" s="26"/>
      <c r="PZU35" s="26"/>
      <c r="PZW35" s="26"/>
      <c r="PZY35" s="26"/>
      <c r="QAA35" s="26"/>
      <c r="QAC35" s="26"/>
      <c r="QAE35" s="26"/>
      <c r="QAG35" s="26"/>
      <c r="QAI35" s="26"/>
      <c r="QAK35" s="26"/>
      <c r="QAM35" s="26"/>
      <c r="QAO35" s="26"/>
      <c r="QAQ35" s="26"/>
      <c r="QAS35" s="26"/>
      <c r="QAU35" s="26"/>
      <c r="QAW35" s="26"/>
      <c r="QAY35" s="26"/>
      <c r="QBA35" s="26"/>
      <c r="QBC35" s="26"/>
      <c r="QBE35" s="26"/>
      <c r="QBG35" s="26"/>
      <c r="QBI35" s="26"/>
      <c r="QBK35" s="26"/>
      <c r="QBM35" s="26"/>
      <c r="QBO35" s="26"/>
      <c r="QBQ35" s="26"/>
      <c r="QBS35" s="26"/>
      <c r="QBU35" s="26"/>
      <c r="QBW35" s="26"/>
      <c r="QBY35" s="26"/>
      <c r="QCA35" s="26"/>
      <c r="QCC35" s="26"/>
      <c r="QCE35" s="26"/>
      <c r="QCG35" s="26"/>
      <c r="QCI35" s="26"/>
      <c r="QCK35" s="26"/>
      <c r="QCM35" s="26"/>
      <c r="QCO35" s="26"/>
      <c r="QCQ35" s="26"/>
      <c r="QCS35" s="26"/>
      <c r="QCU35" s="26"/>
      <c r="QCW35" s="26"/>
      <c r="QCY35" s="26"/>
      <c r="QDA35" s="26"/>
      <c r="QDC35" s="26"/>
      <c r="QDE35" s="26"/>
      <c r="QDG35" s="26"/>
      <c r="QDI35" s="26"/>
      <c r="QDK35" s="26"/>
      <c r="QDM35" s="26"/>
      <c r="QDO35" s="26"/>
      <c r="QDQ35" s="26"/>
      <c r="QDS35" s="26"/>
      <c r="QDU35" s="26"/>
      <c r="QDW35" s="26"/>
      <c r="QDY35" s="26"/>
      <c r="QEA35" s="26"/>
      <c r="QEC35" s="26"/>
      <c r="QEE35" s="26"/>
      <c r="QEG35" s="26"/>
      <c r="QEI35" s="26"/>
      <c r="QEK35" s="26"/>
      <c r="QEM35" s="26"/>
      <c r="QEO35" s="26"/>
      <c r="QEQ35" s="26"/>
      <c r="QES35" s="26"/>
      <c r="QEU35" s="26"/>
      <c r="QEW35" s="26"/>
      <c r="QEY35" s="26"/>
      <c r="QFA35" s="26"/>
      <c r="QFC35" s="26"/>
      <c r="QFE35" s="26"/>
      <c r="QFG35" s="26"/>
      <c r="QFI35" s="26"/>
      <c r="QFK35" s="26"/>
      <c r="QFM35" s="26"/>
      <c r="QFO35" s="26"/>
      <c r="QFQ35" s="26"/>
      <c r="QFS35" s="26"/>
      <c r="QFU35" s="26"/>
      <c r="QFW35" s="26"/>
      <c r="QFY35" s="26"/>
      <c r="QGA35" s="26"/>
      <c r="QGC35" s="26"/>
      <c r="QGE35" s="26"/>
      <c r="QGG35" s="26"/>
      <c r="QGI35" s="26"/>
      <c r="QGK35" s="26"/>
      <c r="QGM35" s="26"/>
      <c r="QGO35" s="26"/>
      <c r="QGQ35" s="26"/>
      <c r="QGS35" s="26"/>
      <c r="QGU35" s="26"/>
      <c r="QGW35" s="26"/>
      <c r="QGY35" s="26"/>
      <c r="QHA35" s="26"/>
      <c r="QHC35" s="26"/>
      <c r="QHE35" s="26"/>
      <c r="QHG35" s="26"/>
      <c r="QHI35" s="26"/>
      <c r="QHK35" s="26"/>
      <c r="QHM35" s="26"/>
      <c r="QHO35" s="26"/>
      <c r="QHQ35" s="26"/>
      <c r="QHS35" s="26"/>
      <c r="QHU35" s="26"/>
      <c r="QHW35" s="26"/>
      <c r="QHY35" s="26"/>
      <c r="QIA35" s="26"/>
      <c r="QIC35" s="26"/>
      <c r="QIE35" s="26"/>
      <c r="QIG35" s="26"/>
      <c r="QII35" s="26"/>
      <c r="QIK35" s="26"/>
      <c r="QIM35" s="26"/>
      <c r="QIO35" s="26"/>
      <c r="QIQ35" s="26"/>
      <c r="QIS35" s="26"/>
      <c r="QIU35" s="26"/>
      <c r="QIW35" s="26"/>
      <c r="QIY35" s="26"/>
      <c r="QJA35" s="26"/>
      <c r="QJC35" s="26"/>
      <c r="QJE35" s="26"/>
      <c r="QJG35" s="26"/>
      <c r="QJI35" s="26"/>
      <c r="QJK35" s="26"/>
      <c r="QJM35" s="26"/>
      <c r="QJO35" s="26"/>
      <c r="QJQ35" s="26"/>
      <c r="QJS35" s="26"/>
      <c r="QJU35" s="26"/>
      <c r="QJW35" s="26"/>
      <c r="QJY35" s="26"/>
      <c r="QKA35" s="26"/>
      <c r="QKC35" s="26"/>
      <c r="QKE35" s="26"/>
      <c r="QKG35" s="26"/>
      <c r="QKI35" s="26"/>
      <c r="QKK35" s="26"/>
      <c r="QKM35" s="26"/>
      <c r="QKO35" s="26"/>
      <c r="QKQ35" s="26"/>
      <c r="QKS35" s="26"/>
      <c r="QKU35" s="26"/>
      <c r="QKW35" s="26"/>
      <c r="QKY35" s="26"/>
      <c r="QLA35" s="26"/>
      <c r="QLC35" s="26"/>
      <c r="QLE35" s="26"/>
      <c r="QLG35" s="26"/>
      <c r="QLI35" s="26"/>
      <c r="QLK35" s="26"/>
      <c r="QLM35" s="26"/>
      <c r="QLO35" s="26"/>
      <c r="QLQ35" s="26"/>
      <c r="QLS35" s="26"/>
      <c r="QLU35" s="26"/>
      <c r="QLW35" s="26"/>
      <c r="QLY35" s="26"/>
      <c r="QMA35" s="26"/>
      <c r="QMC35" s="26"/>
      <c r="QME35" s="26"/>
      <c r="QMG35" s="26"/>
      <c r="QMI35" s="26"/>
      <c r="QMK35" s="26"/>
      <c r="QMM35" s="26"/>
      <c r="QMO35" s="26"/>
      <c r="QMQ35" s="26"/>
      <c r="QMS35" s="26"/>
      <c r="QMU35" s="26"/>
      <c r="QMW35" s="26"/>
      <c r="QMY35" s="26"/>
      <c r="QNA35" s="26"/>
      <c r="QNC35" s="26"/>
      <c r="QNE35" s="26"/>
      <c r="QNG35" s="26"/>
      <c r="QNI35" s="26"/>
      <c r="QNK35" s="26"/>
      <c r="QNM35" s="26"/>
      <c r="QNO35" s="26"/>
      <c r="QNQ35" s="26"/>
      <c r="QNS35" s="26"/>
      <c r="QNU35" s="26"/>
      <c r="QNW35" s="26"/>
      <c r="QNY35" s="26"/>
      <c r="QOA35" s="26"/>
      <c r="QOC35" s="26"/>
      <c r="QOE35" s="26"/>
      <c r="QOG35" s="26"/>
      <c r="QOI35" s="26"/>
      <c r="QOK35" s="26"/>
      <c r="QOM35" s="26"/>
      <c r="QOO35" s="26"/>
      <c r="QOQ35" s="26"/>
      <c r="QOS35" s="26"/>
      <c r="QOU35" s="26"/>
      <c r="QOW35" s="26"/>
      <c r="QOY35" s="26"/>
      <c r="QPA35" s="26"/>
      <c r="QPC35" s="26"/>
      <c r="QPE35" s="26"/>
      <c r="QPG35" s="26"/>
      <c r="QPI35" s="26"/>
      <c r="QPK35" s="26"/>
      <c r="QPM35" s="26"/>
      <c r="QPO35" s="26"/>
      <c r="QPQ35" s="26"/>
      <c r="QPS35" s="26"/>
      <c r="QPU35" s="26"/>
      <c r="QPW35" s="26"/>
      <c r="QPY35" s="26"/>
      <c r="QQA35" s="26"/>
      <c r="QQC35" s="26"/>
      <c r="QQE35" s="26"/>
      <c r="QQG35" s="26"/>
      <c r="QQI35" s="26"/>
      <c r="QQK35" s="26"/>
      <c r="QQM35" s="26"/>
      <c r="QQO35" s="26"/>
      <c r="QQQ35" s="26"/>
      <c r="QQS35" s="26"/>
      <c r="QQU35" s="26"/>
      <c r="QQW35" s="26"/>
      <c r="QQY35" s="26"/>
      <c r="QRA35" s="26"/>
      <c r="QRC35" s="26"/>
      <c r="QRE35" s="26"/>
      <c r="QRG35" s="26"/>
      <c r="QRI35" s="26"/>
      <c r="QRK35" s="26"/>
      <c r="QRM35" s="26"/>
      <c r="QRO35" s="26"/>
      <c r="QRQ35" s="26"/>
      <c r="QRS35" s="26"/>
      <c r="QRU35" s="26"/>
      <c r="QRW35" s="26"/>
      <c r="QRY35" s="26"/>
      <c r="QSA35" s="26"/>
      <c r="QSC35" s="26"/>
      <c r="QSE35" s="26"/>
      <c r="QSG35" s="26"/>
      <c r="QSI35" s="26"/>
      <c r="QSK35" s="26"/>
      <c r="QSM35" s="26"/>
      <c r="QSO35" s="26"/>
      <c r="QSQ35" s="26"/>
      <c r="QSS35" s="26"/>
      <c r="QSU35" s="26"/>
      <c r="QSW35" s="26"/>
      <c r="QSY35" s="26"/>
      <c r="QTA35" s="26"/>
      <c r="QTC35" s="26"/>
      <c r="QTE35" s="26"/>
      <c r="QTG35" s="26"/>
      <c r="QTI35" s="26"/>
      <c r="QTK35" s="26"/>
      <c r="QTM35" s="26"/>
      <c r="QTO35" s="26"/>
      <c r="QTQ35" s="26"/>
      <c r="QTS35" s="26"/>
      <c r="QTU35" s="26"/>
      <c r="QTW35" s="26"/>
      <c r="QTY35" s="26"/>
      <c r="QUA35" s="26"/>
      <c r="QUC35" s="26"/>
      <c r="QUE35" s="26"/>
      <c r="QUG35" s="26"/>
      <c r="QUI35" s="26"/>
      <c r="QUK35" s="26"/>
      <c r="QUM35" s="26"/>
      <c r="QUO35" s="26"/>
      <c r="QUQ35" s="26"/>
      <c r="QUS35" s="26"/>
      <c r="QUU35" s="26"/>
      <c r="QUW35" s="26"/>
      <c r="QUY35" s="26"/>
      <c r="QVA35" s="26"/>
      <c r="QVC35" s="26"/>
      <c r="QVE35" s="26"/>
      <c r="QVG35" s="26"/>
      <c r="QVI35" s="26"/>
      <c r="QVK35" s="26"/>
      <c r="QVM35" s="26"/>
      <c r="QVO35" s="26"/>
      <c r="QVQ35" s="26"/>
      <c r="QVS35" s="26"/>
      <c r="QVU35" s="26"/>
      <c r="QVW35" s="26"/>
      <c r="QVY35" s="26"/>
      <c r="QWA35" s="26"/>
      <c r="QWC35" s="26"/>
      <c r="QWE35" s="26"/>
      <c r="QWG35" s="26"/>
      <c r="QWI35" s="26"/>
      <c r="QWK35" s="26"/>
      <c r="QWM35" s="26"/>
      <c r="QWO35" s="26"/>
      <c r="QWQ35" s="26"/>
      <c r="QWS35" s="26"/>
      <c r="QWU35" s="26"/>
      <c r="QWW35" s="26"/>
      <c r="QWY35" s="26"/>
      <c r="QXA35" s="26"/>
      <c r="QXC35" s="26"/>
      <c r="QXE35" s="26"/>
      <c r="QXG35" s="26"/>
      <c r="QXI35" s="26"/>
      <c r="QXK35" s="26"/>
      <c r="QXM35" s="26"/>
      <c r="QXO35" s="26"/>
      <c r="QXQ35" s="26"/>
      <c r="QXS35" s="26"/>
      <c r="QXU35" s="26"/>
      <c r="QXW35" s="26"/>
      <c r="QXY35" s="26"/>
      <c r="QYA35" s="26"/>
      <c r="QYC35" s="26"/>
      <c r="QYE35" s="26"/>
      <c r="QYG35" s="26"/>
      <c r="QYI35" s="26"/>
      <c r="QYK35" s="26"/>
      <c r="QYM35" s="26"/>
      <c r="QYO35" s="26"/>
      <c r="QYQ35" s="26"/>
      <c r="QYS35" s="26"/>
      <c r="QYU35" s="26"/>
      <c r="QYW35" s="26"/>
      <c r="QYY35" s="26"/>
      <c r="QZA35" s="26"/>
      <c r="QZC35" s="26"/>
      <c r="QZE35" s="26"/>
      <c r="QZG35" s="26"/>
      <c r="QZI35" s="26"/>
      <c r="QZK35" s="26"/>
      <c r="QZM35" s="26"/>
      <c r="QZO35" s="26"/>
      <c r="QZQ35" s="26"/>
      <c r="QZS35" s="26"/>
      <c r="QZU35" s="26"/>
      <c r="QZW35" s="26"/>
      <c r="QZY35" s="26"/>
      <c r="RAA35" s="26"/>
      <c r="RAC35" s="26"/>
      <c r="RAE35" s="26"/>
      <c r="RAG35" s="26"/>
      <c r="RAI35" s="26"/>
      <c r="RAK35" s="26"/>
      <c r="RAM35" s="26"/>
      <c r="RAO35" s="26"/>
      <c r="RAQ35" s="26"/>
      <c r="RAS35" s="26"/>
      <c r="RAU35" s="26"/>
      <c r="RAW35" s="26"/>
      <c r="RAY35" s="26"/>
      <c r="RBA35" s="26"/>
      <c r="RBC35" s="26"/>
      <c r="RBE35" s="26"/>
      <c r="RBG35" s="26"/>
      <c r="RBI35" s="26"/>
      <c r="RBK35" s="26"/>
      <c r="RBM35" s="26"/>
      <c r="RBO35" s="26"/>
      <c r="RBQ35" s="26"/>
      <c r="RBS35" s="26"/>
      <c r="RBU35" s="26"/>
      <c r="RBW35" s="26"/>
      <c r="RBY35" s="26"/>
      <c r="RCA35" s="26"/>
      <c r="RCC35" s="26"/>
      <c r="RCE35" s="26"/>
      <c r="RCG35" s="26"/>
      <c r="RCI35" s="26"/>
      <c r="RCK35" s="26"/>
      <c r="RCM35" s="26"/>
      <c r="RCO35" s="26"/>
      <c r="RCQ35" s="26"/>
      <c r="RCS35" s="26"/>
      <c r="RCU35" s="26"/>
      <c r="RCW35" s="26"/>
      <c r="RCY35" s="26"/>
      <c r="RDA35" s="26"/>
      <c r="RDC35" s="26"/>
      <c r="RDE35" s="26"/>
      <c r="RDG35" s="26"/>
      <c r="RDI35" s="26"/>
      <c r="RDK35" s="26"/>
      <c r="RDM35" s="26"/>
      <c r="RDO35" s="26"/>
      <c r="RDQ35" s="26"/>
      <c r="RDS35" s="26"/>
      <c r="RDU35" s="26"/>
      <c r="RDW35" s="26"/>
      <c r="RDY35" s="26"/>
      <c r="REA35" s="26"/>
      <c r="REC35" s="26"/>
      <c r="REE35" s="26"/>
      <c r="REG35" s="26"/>
      <c r="REI35" s="26"/>
      <c r="REK35" s="26"/>
      <c r="REM35" s="26"/>
      <c r="REO35" s="26"/>
      <c r="REQ35" s="26"/>
      <c r="RES35" s="26"/>
      <c r="REU35" s="26"/>
      <c r="REW35" s="26"/>
      <c r="REY35" s="26"/>
      <c r="RFA35" s="26"/>
      <c r="RFC35" s="26"/>
      <c r="RFE35" s="26"/>
      <c r="RFG35" s="26"/>
      <c r="RFI35" s="26"/>
      <c r="RFK35" s="26"/>
      <c r="RFM35" s="26"/>
      <c r="RFO35" s="26"/>
      <c r="RFQ35" s="26"/>
      <c r="RFS35" s="26"/>
      <c r="RFU35" s="26"/>
      <c r="RFW35" s="26"/>
      <c r="RFY35" s="26"/>
      <c r="RGA35" s="26"/>
      <c r="RGC35" s="26"/>
      <c r="RGE35" s="26"/>
      <c r="RGG35" s="26"/>
      <c r="RGI35" s="26"/>
      <c r="RGK35" s="26"/>
      <c r="RGM35" s="26"/>
      <c r="RGO35" s="26"/>
      <c r="RGQ35" s="26"/>
      <c r="RGS35" s="26"/>
      <c r="RGU35" s="26"/>
      <c r="RGW35" s="26"/>
      <c r="RGY35" s="26"/>
      <c r="RHA35" s="26"/>
      <c r="RHC35" s="26"/>
      <c r="RHE35" s="26"/>
      <c r="RHG35" s="26"/>
      <c r="RHI35" s="26"/>
      <c r="RHK35" s="26"/>
      <c r="RHM35" s="26"/>
      <c r="RHO35" s="26"/>
      <c r="RHQ35" s="26"/>
      <c r="RHS35" s="26"/>
      <c r="RHU35" s="26"/>
      <c r="RHW35" s="26"/>
      <c r="RHY35" s="26"/>
      <c r="RIA35" s="26"/>
      <c r="RIC35" s="26"/>
      <c r="RIE35" s="26"/>
      <c r="RIG35" s="26"/>
      <c r="RII35" s="26"/>
      <c r="RIK35" s="26"/>
      <c r="RIM35" s="26"/>
      <c r="RIO35" s="26"/>
      <c r="RIQ35" s="26"/>
      <c r="RIS35" s="26"/>
      <c r="RIU35" s="26"/>
      <c r="RIW35" s="26"/>
      <c r="RIY35" s="26"/>
      <c r="RJA35" s="26"/>
      <c r="RJC35" s="26"/>
      <c r="RJE35" s="26"/>
      <c r="RJG35" s="26"/>
      <c r="RJI35" s="26"/>
      <c r="RJK35" s="26"/>
      <c r="RJM35" s="26"/>
      <c r="RJO35" s="26"/>
      <c r="RJQ35" s="26"/>
      <c r="RJS35" s="26"/>
      <c r="RJU35" s="26"/>
      <c r="RJW35" s="26"/>
      <c r="RJY35" s="26"/>
      <c r="RKA35" s="26"/>
      <c r="RKC35" s="26"/>
      <c r="RKE35" s="26"/>
      <c r="RKG35" s="26"/>
      <c r="RKI35" s="26"/>
      <c r="RKK35" s="26"/>
      <c r="RKM35" s="26"/>
      <c r="RKO35" s="26"/>
      <c r="RKQ35" s="26"/>
      <c r="RKS35" s="26"/>
      <c r="RKU35" s="26"/>
      <c r="RKW35" s="26"/>
      <c r="RKY35" s="26"/>
      <c r="RLA35" s="26"/>
      <c r="RLC35" s="26"/>
      <c r="RLE35" s="26"/>
      <c r="RLG35" s="26"/>
      <c r="RLI35" s="26"/>
      <c r="RLK35" s="26"/>
      <c r="RLM35" s="26"/>
      <c r="RLO35" s="26"/>
      <c r="RLQ35" s="26"/>
      <c r="RLS35" s="26"/>
      <c r="RLU35" s="26"/>
      <c r="RLW35" s="26"/>
      <c r="RLY35" s="26"/>
      <c r="RMA35" s="26"/>
      <c r="RMC35" s="26"/>
      <c r="RME35" s="26"/>
      <c r="RMG35" s="26"/>
      <c r="RMI35" s="26"/>
      <c r="RMK35" s="26"/>
      <c r="RMM35" s="26"/>
      <c r="RMO35" s="26"/>
      <c r="RMQ35" s="26"/>
      <c r="RMS35" s="26"/>
      <c r="RMU35" s="26"/>
      <c r="RMW35" s="26"/>
      <c r="RMY35" s="26"/>
      <c r="RNA35" s="26"/>
      <c r="RNC35" s="26"/>
      <c r="RNE35" s="26"/>
      <c r="RNG35" s="26"/>
      <c r="RNI35" s="26"/>
      <c r="RNK35" s="26"/>
      <c r="RNM35" s="26"/>
      <c r="RNO35" s="26"/>
      <c r="RNQ35" s="26"/>
      <c r="RNS35" s="26"/>
      <c r="RNU35" s="26"/>
      <c r="RNW35" s="26"/>
      <c r="RNY35" s="26"/>
      <c r="ROA35" s="26"/>
      <c r="ROC35" s="26"/>
      <c r="ROE35" s="26"/>
      <c r="ROG35" s="26"/>
      <c r="ROI35" s="26"/>
      <c r="ROK35" s="26"/>
      <c r="ROM35" s="26"/>
      <c r="ROO35" s="26"/>
      <c r="ROQ35" s="26"/>
      <c r="ROS35" s="26"/>
      <c r="ROU35" s="26"/>
      <c r="ROW35" s="26"/>
      <c r="ROY35" s="26"/>
      <c r="RPA35" s="26"/>
      <c r="RPC35" s="26"/>
      <c r="RPE35" s="26"/>
      <c r="RPG35" s="26"/>
      <c r="RPI35" s="26"/>
      <c r="RPK35" s="26"/>
      <c r="RPM35" s="26"/>
      <c r="RPO35" s="26"/>
      <c r="RPQ35" s="26"/>
      <c r="RPS35" s="26"/>
      <c r="RPU35" s="26"/>
      <c r="RPW35" s="26"/>
      <c r="RPY35" s="26"/>
      <c r="RQA35" s="26"/>
      <c r="RQC35" s="26"/>
      <c r="RQE35" s="26"/>
      <c r="RQG35" s="26"/>
      <c r="RQI35" s="26"/>
      <c r="RQK35" s="26"/>
      <c r="RQM35" s="26"/>
      <c r="RQO35" s="26"/>
      <c r="RQQ35" s="26"/>
      <c r="RQS35" s="26"/>
      <c r="RQU35" s="26"/>
      <c r="RQW35" s="26"/>
      <c r="RQY35" s="26"/>
      <c r="RRA35" s="26"/>
      <c r="RRC35" s="26"/>
      <c r="RRE35" s="26"/>
      <c r="RRG35" s="26"/>
      <c r="RRI35" s="26"/>
      <c r="RRK35" s="26"/>
      <c r="RRM35" s="26"/>
      <c r="RRO35" s="26"/>
      <c r="RRQ35" s="26"/>
      <c r="RRS35" s="26"/>
      <c r="RRU35" s="26"/>
      <c r="RRW35" s="26"/>
      <c r="RRY35" s="26"/>
      <c r="RSA35" s="26"/>
      <c r="RSC35" s="26"/>
      <c r="RSE35" s="26"/>
      <c r="RSG35" s="26"/>
      <c r="RSI35" s="26"/>
      <c r="RSK35" s="26"/>
      <c r="RSM35" s="26"/>
      <c r="RSO35" s="26"/>
      <c r="RSQ35" s="26"/>
      <c r="RSS35" s="26"/>
      <c r="RSU35" s="26"/>
      <c r="RSW35" s="26"/>
      <c r="RSY35" s="26"/>
      <c r="RTA35" s="26"/>
      <c r="RTC35" s="26"/>
      <c r="RTE35" s="26"/>
      <c r="RTG35" s="26"/>
      <c r="RTI35" s="26"/>
      <c r="RTK35" s="26"/>
      <c r="RTM35" s="26"/>
      <c r="RTO35" s="26"/>
      <c r="RTQ35" s="26"/>
      <c r="RTS35" s="26"/>
      <c r="RTU35" s="26"/>
      <c r="RTW35" s="26"/>
      <c r="RTY35" s="26"/>
      <c r="RUA35" s="26"/>
      <c r="RUC35" s="26"/>
      <c r="RUE35" s="26"/>
      <c r="RUG35" s="26"/>
      <c r="RUI35" s="26"/>
      <c r="RUK35" s="26"/>
      <c r="RUM35" s="26"/>
      <c r="RUO35" s="26"/>
      <c r="RUQ35" s="26"/>
      <c r="RUS35" s="26"/>
      <c r="RUU35" s="26"/>
      <c r="RUW35" s="26"/>
      <c r="RUY35" s="26"/>
      <c r="RVA35" s="26"/>
      <c r="RVC35" s="26"/>
      <c r="RVE35" s="26"/>
      <c r="RVG35" s="26"/>
      <c r="RVI35" s="26"/>
      <c r="RVK35" s="26"/>
      <c r="RVM35" s="26"/>
      <c r="RVO35" s="26"/>
      <c r="RVQ35" s="26"/>
      <c r="RVS35" s="26"/>
      <c r="RVU35" s="26"/>
      <c r="RVW35" s="26"/>
      <c r="RVY35" s="26"/>
      <c r="RWA35" s="26"/>
      <c r="RWC35" s="26"/>
      <c r="RWE35" s="26"/>
      <c r="RWG35" s="26"/>
      <c r="RWI35" s="26"/>
      <c r="RWK35" s="26"/>
      <c r="RWM35" s="26"/>
      <c r="RWO35" s="26"/>
      <c r="RWQ35" s="26"/>
      <c r="RWS35" s="26"/>
      <c r="RWU35" s="26"/>
      <c r="RWW35" s="26"/>
      <c r="RWY35" s="26"/>
      <c r="RXA35" s="26"/>
      <c r="RXC35" s="26"/>
      <c r="RXE35" s="26"/>
      <c r="RXG35" s="26"/>
      <c r="RXI35" s="26"/>
      <c r="RXK35" s="26"/>
      <c r="RXM35" s="26"/>
      <c r="RXO35" s="26"/>
      <c r="RXQ35" s="26"/>
      <c r="RXS35" s="26"/>
      <c r="RXU35" s="26"/>
      <c r="RXW35" s="26"/>
      <c r="RXY35" s="26"/>
      <c r="RYA35" s="26"/>
      <c r="RYC35" s="26"/>
      <c r="RYE35" s="26"/>
      <c r="RYG35" s="26"/>
      <c r="RYI35" s="26"/>
      <c r="RYK35" s="26"/>
      <c r="RYM35" s="26"/>
      <c r="RYO35" s="26"/>
      <c r="RYQ35" s="26"/>
      <c r="RYS35" s="26"/>
      <c r="RYU35" s="26"/>
      <c r="RYW35" s="26"/>
      <c r="RYY35" s="26"/>
      <c r="RZA35" s="26"/>
      <c r="RZC35" s="26"/>
      <c r="RZE35" s="26"/>
      <c r="RZG35" s="26"/>
      <c r="RZI35" s="26"/>
      <c r="RZK35" s="26"/>
      <c r="RZM35" s="26"/>
      <c r="RZO35" s="26"/>
      <c r="RZQ35" s="26"/>
      <c r="RZS35" s="26"/>
      <c r="RZU35" s="26"/>
      <c r="RZW35" s="26"/>
      <c r="RZY35" s="26"/>
      <c r="SAA35" s="26"/>
      <c r="SAC35" s="26"/>
      <c r="SAE35" s="26"/>
      <c r="SAG35" s="26"/>
      <c r="SAI35" s="26"/>
      <c r="SAK35" s="26"/>
      <c r="SAM35" s="26"/>
      <c r="SAO35" s="26"/>
      <c r="SAQ35" s="26"/>
      <c r="SAS35" s="26"/>
      <c r="SAU35" s="26"/>
      <c r="SAW35" s="26"/>
      <c r="SAY35" s="26"/>
      <c r="SBA35" s="26"/>
      <c r="SBC35" s="26"/>
      <c r="SBE35" s="26"/>
      <c r="SBG35" s="26"/>
      <c r="SBI35" s="26"/>
      <c r="SBK35" s="26"/>
      <c r="SBM35" s="26"/>
      <c r="SBO35" s="26"/>
      <c r="SBQ35" s="26"/>
      <c r="SBS35" s="26"/>
      <c r="SBU35" s="26"/>
      <c r="SBW35" s="26"/>
      <c r="SBY35" s="26"/>
      <c r="SCA35" s="26"/>
      <c r="SCC35" s="26"/>
      <c r="SCE35" s="26"/>
      <c r="SCG35" s="26"/>
      <c r="SCI35" s="26"/>
      <c r="SCK35" s="26"/>
      <c r="SCM35" s="26"/>
      <c r="SCO35" s="26"/>
      <c r="SCQ35" s="26"/>
      <c r="SCS35" s="26"/>
      <c r="SCU35" s="26"/>
      <c r="SCW35" s="26"/>
      <c r="SCY35" s="26"/>
      <c r="SDA35" s="26"/>
      <c r="SDC35" s="26"/>
      <c r="SDE35" s="26"/>
      <c r="SDG35" s="26"/>
      <c r="SDI35" s="26"/>
      <c r="SDK35" s="26"/>
      <c r="SDM35" s="26"/>
      <c r="SDO35" s="26"/>
      <c r="SDQ35" s="26"/>
      <c r="SDS35" s="26"/>
      <c r="SDU35" s="26"/>
      <c r="SDW35" s="26"/>
      <c r="SDY35" s="26"/>
      <c r="SEA35" s="26"/>
      <c r="SEC35" s="26"/>
      <c r="SEE35" s="26"/>
      <c r="SEG35" s="26"/>
      <c r="SEI35" s="26"/>
      <c r="SEK35" s="26"/>
      <c r="SEM35" s="26"/>
      <c r="SEO35" s="26"/>
      <c r="SEQ35" s="26"/>
      <c r="SES35" s="26"/>
      <c r="SEU35" s="26"/>
      <c r="SEW35" s="26"/>
      <c r="SEY35" s="26"/>
      <c r="SFA35" s="26"/>
      <c r="SFC35" s="26"/>
      <c r="SFE35" s="26"/>
      <c r="SFG35" s="26"/>
      <c r="SFI35" s="26"/>
      <c r="SFK35" s="26"/>
      <c r="SFM35" s="26"/>
      <c r="SFO35" s="26"/>
      <c r="SFQ35" s="26"/>
      <c r="SFS35" s="26"/>
      <c r="SFU35" s="26"/>
      <c r="SFW35" s="26"/>
      <c r="SFY35" s="26"/>
      <c r="SGA35" s="26"/>
      <c r="SGC35" s="26"/>
      <c r="SGE35" s="26"/>
      <c r="SGG35" s="26"/>
      <c r="SGI35" s="26"/>
      <c r="SGK35" s="26"/>
      <c r="SGM35" s="26"/>
      <c r="SGO35" s="26"/>
      <c r="SGQ35" s="26"/>
      <c r="SGS35" s="26"/>
      <c r="SGU35" s="26"/>
      <c r="SGW35" s="26"/>
      <c r="SGY35" s="26"/>
      <c r="SHA35" s="26"/>
      <c r="SHC35" s="26"/>
      <c r="SHE35" s="26"/>
      <c r="SHG35" s="26"/>
      <c r="SHI35" s="26"/>
      <c r="SHK35" s="26"/>
      <c r="SHM35" s="26"/>
      <c r="SHO35" s="26"/>
      <c r="SHQ35" s="26"/>
      <c r="SHS35" s="26"/>
      <c r="SHU35" s="26"/>
      <c r="SHW35" s="26"/>
      <c r="SHY35" s="26"/>
      <c r="SIA35" s="26"/>
      <c r="SIC35" s="26"/>
      <c r="SIE35" s="26"/>
      <c r="SIG35" s="26"/>
      <c r="SII35" s="26"/>
      <c r="SIK35" s="26"/>
      <c r="SIM35" s="26"/>
      <c r="SIO35" s="26"/>
      <c r="SIQ35" s="26"/>
      <c r="SIS35" s="26"/>
      <c r="SIU35" s="26"/>
      <c r="SIW35" s="26"/>
      <c r="SIY35" s="26"/>
      <c r="SJA35" s="26"/>
      <c r="SJC35" s="26"/>
      <c r="SJE35" s="26"/>
      <c r="SJG35" s="26"/>
      <c r="SJI35" s="26"/>
      <c r="SJK35" s="26"/>
      <c r="SJM35" s="26"/>
      <c r="SJO35" s="26"/>
      <c r="SJQ35" s="26"/>
      <c r="SJS35" s="26"/>
      <c r="SJU35" s="26"/>
      <c r="SJW35" s="26"/>
      <c r="SJY35" s="26"/>
      <c r="SKA35" s="26"/>
      <c r="SKC35" s="26"/>
      <c r="SKE35" s="26"/>
      <c r="SKG35" s="26"/>
      <c r="SKI35" s="26"/>
      <c r="SKK35" s="26"/>
      <c r="SKM35" s="26"/>
      <c r="SKO35" s="26"/>
      <c r="SKQ35" s="26"/>
      <c r="SKS35" s="26"/>
      <c r="SKU35" s="26"/>
      <c r="SKW35" s="26"/>
      <c r="SKY35" s="26"/>
      <c r="SLA35" s="26"/>
      <c r="SLC35" s="26"/>
      <c r="SLE35" s="26"/>
      <c r="SLG35" s="26"/>
      <c r="SLI35" s="26"/>
      <c r="SLK35" s="26"/>
      <c r="SLM35" s="26"/>
      <c r="SLO35" s="26"/>
      <c r="SLQ35" s="26"/>
      <c r="SLS35" s="26"/>
      <c r="SLU35" s="26"/>
      <c r="SLW35" s="26"/>
      <c r="SLY35" s="26"/>
      <c r="SMA35" s="26"/>
      <c r="SMC35" s="26"/>
      <c r="SME35" s="26"/>
      <c r="SMG35" s="26"/>
      <c r="SMI35" s="26"/>
      <c r="SMK35" s="26"/>
      <c r="SMM35" s="26"/>
      <c r="SMO35" s="26"/>
      <c r="SMQ35" s="26"/>
      <c r="SMS35" s="26"/>
      <c r="SMU35" s="26"/>
      <c r="SMW35" s="26"/>
      <c r="SMY35" s="26"/>
      <c r="SNA35" s="26"/>
      <c r="SNC35" s="26"/>
      <c r="SNE35" s="26"/>
      <c r="SNG35" s="26"/>
      <c r="SNI35" s="26"/>
      <c r="SNK35" s="26"/>
      <c r="SNM35" s="26"/>
      <c r="SNO35" s="26"/>
      <c r="SNQ35" s="26"/>
      <c r="SNS35" s="26"/>
      <c r="SNU35" s="26"/>
      <c r="SNW35" s="26"/>
      <c r="SNY35" s="26"/>
      <c r="SOA35" s="26"/>
      <c r="SOC35" s="26"/>
      <c r="SOE35" s="26"/>
      <c r="SOG35" s="26"/>
      <c r="SOI35" s="26"/>
      <c r="SOK35" s="26"/>
      <c r="SOM35" s="26"/>
      <c r="SOO35" s="26"/>
      <c r="SOQ35" s="26"/>
      <c r="SOS35" s="26"/>
      <c r="SOU35" s="26"/>
      <c r="SOW35" s="26"/>
      <c r="SOY35" s="26"/>
      <c r="SPA35" s="26"/>
      <c r="SPC35" s="26"/>
      <c r="SPE35" s="26"/>
      <c r="SPG35" s="26"/>
      <c r="SPI35" s="26"/>
      <c r="SPK35" s="26"/>
      <c r="SPM35" s="26"/>
      <c r="SPO35" s="26"/>
      <c r="SPQ35" s="26"/>
      <c r="SPS35" s="26"/>
      <c r="SPU35" s="26"/>
      <c r="SPW35" s="26"/>
      <c r="SPY35" s="26"/>
      <c r="SQA35" s="26"/>
      <c r="SQC35" s="26"/>
      <c r="SQE35" s="26"/>
      <c r="SQG35" s="26"/>
      <c r="SQI35" s="26"/>
      <c r="SQK35" s="26"/>
      <c r="SQM35" s="26"/>
      <c r="SQO35" s="26"/>
      <c r="SQQ35" s="26"/>
      <c r="SQS35" s="26"/>
      <c r="SQU35" s="26"/>
      <c r="SQW35" s="26"/>
      <c r="SQY35" s="26"/>
      <c r="SRA35" s="26"/>
      <c r="SRC35" s="26"/>
      <c r="SRE35" s="26"/>
      <c r="SRG35" s="26"/>
      <c r="SRI35" s="26"/>
      <c r="SRK35" s="26"/>
      <c r="SRM35" s="26"/>
      <c r="SRO35" s="26"/>
      <c r="SRQ35" s="26"/>
      <c r="SRS35" s="26"/>
      <c r="SRU35" s="26"/>
      <c r="SRW35" s="26"/>
      <c r="SRY35" s="26"/>
      <c r="SSA35" s="26"/>
      <c r="SSC35" s="26"/>
      <c r="SSE35" s="26"/>
      <c r="SSG35" s="26"/>
      <c r="SSI35" s="26"/>
      <c r="SSK35" s="26"/>
      <c r="SSM35" s="26"/>
      <c r="SSO35" s="26"/>
      <c r="SSQ35" s="26"/>
      <c r="SSS35" s="26"/>
      <c r="SSU35" s="26"/>
      <c r="SSW35" s="26"/>
      <c r="SSY35" s="26"/>
      <c r="STA35" s="26"/>
      <c r="STC35" s="26"/>
      <c r="STE35" s="26"/>
      <c r="STG35" s="26"/>
      <c r="STI35" s="26"/>
      <c r="STK35" s="26"/>
      <c r="STM35" s="26"/>
      <c r="STO35" s="26"/>
      <c r="STQ35" s="26"/>
      <c r="STS35" s="26"/>
      <c r="STU35" s="26"/>
      <c r="STW35" s="26"/>
      <c r="STY35" s="26"/>
      <c r="SUA35" s="26"/>
      <c r="SUC35" s="26"/>
      <c r="SUE35" s="26"/>
      <c r="SUG35" s="26"/>
      <c r="SUI35" s="26"/>
      <c r="SUK35" s="26"/>
      <c r="SUM35" s="26"/>
      <c r="SUO35" s="26"/>
      <c r="SUQ35" s="26"/>
      <c r="SUS35" s="26"/>
      <c r="SUU35" s="26"/>
      <c r="SUW35" s="26"/>
      <c r="SUY35" s="26"/>
      <c r="SVA35" s="26"/>
      <c r="SVC35" s="26"/>
      <c r="SVE35" s="26"/>
      <c r="SVG35" s="26"/>
      <c r="SVI35" s="26"/>
      <c r="SVK35" s="26"/>
      <c r="SVM35" s="26"/>
      <c r="SVO35" s="26"/>
      <c r="SVQ35" s="26"/>
      <c r="SVS35" s="26"/>
      <c r="SVU35" s="26"/>
      <c r="SVW35" s="26"/>
      <c r="SVY35" s="26"/>
      <c r="SWA35" s="26"/>
      <c r="SWC35" s="26"/>
      <c r="SWE35" s="26"/>
      <c r="SWG35" s="26"/>
      <c r="SWI35" s="26"/>
      <c r="SWK35" s="26"/>
      <c r="SWM35" s="26"/>
      <c r="SWO35" s="26"/>
      <c r="SWQ35" s="26"/>
      <c r="SWS35" s="26"/>
      <c r="SWU35" s="26"/>
      <c r="SWW35" s="26"/>
      <c r="SWY35" s="26"/>
      <c r="SXA35" s="26"/>
      <c r="SXC35" s="26"/>
      <c r="SXE35" s="26"/>
      <c r="SXG35" s="26"/>
      <c r="SXI35" s="26"/>
      <c r="SXK35" s="26"/>
      <c r="SXM35" s="26"/>
      <c r="SXO35" s="26"/>
      <c r="SXQ35" s="26"/>
      <c r="SXS35" s="26"/>
      <c r="SXU35" s="26"/>
      <c r="SXW35" s="26"/>
      <c r="SXY35" s="26"/>
      <c r="SYA35" s="26"/>
      <c r="SYC35" s="26"/>
      <c r="SYE35" s="26"/>
      <c r="SYG35" s="26"/>
      <c r="SYI35" s="26"/>
      <c r="SYK35" s="26"/>
      <c r="SYM35" s="26"/>
      <c r="SYO35" s="26"/>
      <c r="SYQ35" s="26"/>
      <c r="SYS35" s="26"/>
      <c r="SYU35" s="26"/>
      <c r="SYW35" s="26"/>
      <c r="SYY35" s="26"/>
      <c r="SZA35" s="26"/>
      <c r="SZC35" s="26"/>
      <c r="SZE35" s="26"/>
      <c r="SZG35" s="26"/>
      <c r="SZI35" s="26"/>
      <c r="SZK35" s="26"/>
      <c r="SZM35" s="26"/>
      <c r="SZO35" s="26"/>
      <c r="SZQ35" s="26"/>
      <c r="SZS35" s="26"/>
      <c r="SZU35" s="26"/>
      <c r="SZW35" s="26"/>
      <c r="SZY35" s="26"/>
      <c r="TAA35" s="26"/>
      <c r="TAC35" s="26"/>
      <c r="TAE35" s="26"/>
      <c r="TAG35" s="26"/>
      <c r="TAI35" s="26"/>
      <c r="TAK35" s="26"/>
      <c r="TAM35" s="26"/>
      <c r="TAO35" s="26"/>
      <c r="TAQ35" s="26"/>
      <c r="TAS35" s="26"/>
      <c r="TAU35" s="26"/>
      <c r="TAW35" s="26"/>
      <c r="TAY35" s="26"/>
      <c r="TBA35" s="26"/>
      <c r="TBC35" s="26"/>
      <c r="TBE35" s="26"/>
      <c r="TBG35" s="26"/>
      <c r="TBI35" s="26"/>
      <c r="TBK35" s="26"/>
      <c r="TBM35" s="26"/>
      <c r="TBO35" s="26"/>
      <c r="TBQ35" s="26"/>
      <c r="TBS35" s="26"/>
      <c r="TBU35" s="26"/>
      <c r="TBW35" s="26"/>
      <c r="TBY35" s="26"/>
      <c r="TCA35" s="26"/>
      <c r="TCC35" s="26"/>
      <c r="TCE35" s="26"/>
      <c r="TCG35" s="26"/>
      <c r="TCI35" s="26"/>
      <c r="TCK35" s="26"/>
      <c r="TCM35" s="26"/>
      <c r="TCO35" s="26"/>
      <c r="TCQ35" s="26"/>
      <c r="TCS35" s="26"/>
      <c r="TCU35" s="26"/>
      <c r="TCW35" s="26"/>
      <c r="TCY35" s="26"/>
      <c r="TDA35" s="26"/>
      <c r="TDC35" s="26"/>
      <c r="TDE35" s="26"/>
      <c r="TDG35" s="26"/>
      <c r="TDI35" s="26"/>
      <c r="TDK35" s="26"/>
      <c r="TDM35" s="26"/>
      <c r="TDO35" s="26"/>
      <c r="TDQ35" s="26"/>
      <c r="TDS35" s="26"/>
      <c r="TDU35" s="26"/>
      <c r="TDW35" s="26"/>
      <c r="TDY35" s="26"/>
      <c r="TEA35" s="26"/>
      <c r="TEC35" s="26"/>
      <c r="TEE35" s="26"/>
      <c r="TEG35" s="26"/>
      <c r="TEI35" s="26"/>
      <c r="TEK35" s="26"/>
      <c r="TEM35" s="26"/>
      <c r="TEO35" s="26"/>
      <c r="TEQ35" s="26"/>
      <c r="TES35" s="26"/>
      <c r="TEU35" s="26"/>
      <c r="TEW35" s="26"/>
      <c r="TEY35" s="26"/>
      <c r="TFA35" s="26"/>
      <c r="TFC35" s="26"/>
      <c r="TFE35" s="26"/>
      <c r="TFG35" s="26"/>
      <c r="TFI35" s="26"/>
      <c r="TFK35" s="26"/>
      <c r="TFM35" s="26"/>
      <c r="TFO35" s="26"/>
      <c r="TFQ35" s="26"/>
      <c r="TFS35" s="26"/>
      <c r="TFU35" s="26"/>
      <c r="TFW35" s="26"/>
      <c r="TFY35" s="26"/>
      <c r="TGA35" s="26"/>
      <c r="TGC35" s="26"/>
      <c r="TGE35" s="26"/>
      <c r="TGG35" s="26"/>
      <c r="TGI35" s="26"/>
      <c r="TGK35" s="26"/>
      <c r="TGM35" s="26"/>
      <c r="TGO35" s="26"/>
      <c r="TGQ35" s="26"/>
      <c r="TGS35" s="26"/>
      <c r="TGU35" s="26"/>
      <c r="TGW35" s="26"/>
      <c r="TGY35" s="26"/>
      <c r="THA35" s="26"/>
      <c r="THC35" s="26"/>
      <c r="THE35" s="26"/>
      <c r="THG35" s="26"/>
      <c r="THI35" s="26"/>
      <c r="THK35" s="26"/>
      <c r="THM35" s="26"/>
      <c r="THO35" s="26"/>
      <c r="THQ35" s="26"/>
      <c r="THS35" s="26"/>
      <c r="THU35" s="26"/>
      <c r="THW35" s="26"/>
      <c r="THY35" s="26"/>
      <c r="TIA35" s="26"/>
      <c r="TIC35" s="26"/>
      <c r="TIE35" s="26"/>
      <c r="TIG35" s="26"/>
      <c r="TII35" s="26"/>
      <c r="TIK35" s="26"/>
      <c r="TIM35" s="26"/>
      <c r="TIO35" s="26"/>
      <c r="TIQ35" s="26"/>
      <c r="TIS35" s="26"/>
      <c r="TIU35" s="26"/>
      <c r="TIW35" s="26"/>
      <c r="TIY35" s="26"/>
      <c r="TJA35" s="26"/>
      <c r="TJC35" s="26"/>
      <c r="TJE35" s="26"/>
      <c r="TJG35" s="26"/>
      <c r="TJI35" s="26"/>
      <c r="TJK35" s="26"/>
      <c r="TJM35" s="26"/>
      <c r="TJO35" s="26"/>
      <c r="TJQ35" s="26"/>
      <c r="TJS35" s="26"/>
      <c r="TJU35" s="26"/>
      <c r="TJW35" s="26"/>
      <c r="TJY35" s="26"/>
      <c r="TKA35" s="26"/>
      <c r="TKC35" s="26"/>
      <c r="TKE35" s="26"/>
      <c r="TKG35" s="26"/>
      <c r="TKI35" s="26"/>
      <c r="TKK35" s="26"/>
      <c r="TKM35" s="26"/>
      <c r="TKO35" s="26"/>
      <c r="TKQ35" s="26"/>
      <c r="TKS35" s="26"/>
      <c r="TKU35" s="26"/>
      <c r="TKW35" s="26"/>
      <c r="TKY35" s="26"/>
      <c r="TLA35" s="26"/>
      <c r="TLC35" s="26"/>
      <c r="TLE35" s="26"/>
      <c r="TLG35" s="26"/>
      <c r="TLI35" s="26"/>
      <c r="TLK35" s="26"/>
      <c r="TLM35" s="26"/>
      <c r="TLO35" s="26"/>
      <c r="TLQ35" s="26"/>
      <c r="TLS35" s="26"/>
      <c r="TLU35" s="26"/>
      <c r="TLW35" s="26"/>
      <c r="TLY35" s="26"/>
      <c r="TMA35" s="26"/>
      <c r="TMC35" s="26"/>
      <c r="TME35" s="26"/>
      <c r="TMG35" s="26"/>
      <c r="TMI35" s="26"/>
      <c r="TMK35" s="26"/>
      <c r="TMM35" s="26"/>
      <c r="TMO35" s="26"/>
      <c r="TMQ35" s="26"/>
      <c r="TMS35" s="26"/>
      <c r="TMU35" s="26"/>
      <c r="TMW35" s="26"/>
      <c r="TMY35" s="26"/>
      <c r="TNA35" s="26"/>
      <c r="TNC35" s="26"/>
      <c r="TNE35" s="26"/>
      <c r="TNG35" s="26"/>
      <c r="TNI35" s="26"/>
      <c r="TNK35" s="26"/>
      <c r="TNM35" s="26"/>
      <c r="TNO35" s="26"/>
      <c r="TNQ35" s="26"/>
      <c r="TNS35" s="26"/>
      <c r="TNU35" s="26"/>
      <c r="TNW35" s="26"/>
      <c r="TNY35" s="26"/>
      <c r="TOA35" s="26"/>
      <c r="TOC35" s="26"/>
      <c r="TOE35" s="26"/>
      <c r="TOG35" s="26"/>
      <c r="TOI35" s="26"/>
      <c r="TOK35" s="26"/>
      <c r="TOM35" s="26"/>
      <c r="TOO35" s="26"/>
      <c r="TOQ35" s="26"/>
      <c r="TOS35" s="26"/>
      <c r="TOU35" s="26"/>
      <c r="TOW35" s="26"/>
      <c r="TOY35" s="26"/>
      <c r="TPA35" s="26"/>
      <c r="TPC35" s="26"/>
      <c r="TPE35" s="26"/>
      <c r="TPG35" s="26"/>
      <c r="TPI35" s="26"/>
      <c r="TPK35" s="26"/>
      <c r="TPM35" s="26"/>
      <c r="TPO35" s="26"/>
      <c r="TPQ35" s="26"/>
      <c r="TPS35" s="26"/>
      <c r="TPU35" s="26"/>
      <c r="TPW35" s="26"/>
      <c r="TPY35" s="26"/>
      <c r="TQA35" s="26"/>
      <c r="TQC35" s="26"/>
      <c r="TQE35" s="26"/>
      <c r="TQG35" s="26"/>
      <c r="TQI35" s="26"/>
      <c r="TQK35" s="26"/>
      <c r="TQM35" s="26"/>
      <c r="TQO35" s="26"/>
      <c r="TQQ35" s="26"/>
      <c r="TQS35" s="26"/>
      <c r="TQU35" s="26"/>
      <c r="TQW35" s="26"/>
      <c r="TQY35" s="26"/>
      <c r="TRA35" s="26"/>
      <c r="TRC35" s="26"/>
      <c r="TRE35" s="26"/>
      <c r="TRG35" s="26"/>
      <c r="TRI35" s="26"/>
      <c r="TRK35" s="26"/>
      <c r="TRM35" s="26"/>
      <c r="TRO35" s="26"/>
      <c r="TRQ35" s="26"/>
      <c r="TRS35" s="26"/>
      <c r="TRU35" s="26"/>
      <c r="TRW35" s="26"/>
      <c r="TRY35" s="26"/>
      <c r="TSA35" s="26"/>
      <c r="TSC35" s="26"/>
      <c r="TSE35" s="26"/>
      <c r="TSG35" s="26"/>
      <c r="TSI35" s="26"/>
      <c r="TSK35" s="26"/>
      <c r="TSM35" s="26"/>
      <c r="TSO35" s="26"/>
      <c r="TSQ35" s="26"/>
      <c r="TSS35" s="26"/>
      <c r="TSU35" s="26"/>
      <c r="TSW35" s="26"/>
      <c r="TSY35" s="26"/>
      <c r="TTA35" s="26"/>
      <c r="TTC35" s="26"/>
      <c r="TTE35" s="26"/>
      <c r="TTG35" s="26"/>
      <c r="TTI35" s="26"/>
      <c r="TTK35" s="26"/>
      <c r="TTM35" s="26"/>
      <c r="TTO35" s="26"/>
      <c r="TTQ35" s="26"/>
      <c r="TTS35" s="26"/>
      <c r="TTU35" s="26"/>
      <c r="TTW35" s="26"/>
      <c r="TTY35" s="26"/>
      <c r="TUA35" s="26"/>
      <c r="TUC35" s="26"/>
      <c r="TUE35" s="26"/>
      <c r="TUG35" s="26"/>
      <c r="TUI35" s="26"/>
      <c r="TUK35" s="26"/>
      <c r="TUM35" s="26"/>
      <c r="TUO35" s="26"/>
      <c r="TUQ35" s="26"/>
      <c r="TUS35" s="26"/>
      <c r="TUU35" s="26"/>
      <c r="TUW35" s="26"/>
      <c r="TUY35" s="26"/>
      <c r="TVA35" s="26"/>
      <c r="TVC35" s="26"/>
      <c r="TVE35" s="26"/>
      <c r="TVG35" s="26"/>
      <c r="TVI35" s="26"/>
      <c r="TVK35" s="26"/>
      <c r="TVM35" s="26"/>
      <c r="TVO35" s="26"/>
      <c r="TVQ35" s="26"/>
      <c r="TVS35" s="26"/>
      <c r="TVU35" s="26"/>
      <c r="TVW35" s="26"/>
      <c r="TVY35" s="26"/>
      <c r="TWA35" s="26"/>
      <c r="TWC35" s="26"/>
      <c r="TWE35" s="26"/>
      <c r="TWG35" s="26"/>
      <c r="TWI35" s="26"/>
      <c r="TWK35" s="26"/>
      <c r="TWM35" s="26"/>
      <c r="TWO35" s="26"/>
      <c r="TWQ35" s="26"/>
      <c r="TWS35" s="26"/>
      <c r="TWU35" s="26"/>
      <c r="TWW35" s="26"/>
      <c r="TWY35" s="26"/>
      <c r="TXA35" s="26"/>
      <c r="TXC35" s="26"/>
      <c r="TXE35" s="26"/>
      <c r="TXG35" s="26"/>
      <c r="TXI35" s="26"/>
      <c r="TXK35" s="26"/>
      <c r="TXM35" s="26"/>
      <c r="TXO35" s="26"/>
      <c r="TXQ35" s="26"/>
      <c r="TXS35" s="26"/>
      <c r="TXU35" s="26"/>
      <c r="TXW35" s="26"/>
      <c r="TXY35" s="26"/>
      <c r="TYA35" s="26"/>
      <c r="TYC35" s="26"/>
      <c r="TYE35" s="26"/>
      <c r="TYG35" s="26"/>
      <c r="TYI35" s="26"/>
      <c r="TYK35" s="26"/>
      <c r="TYM35" s="26"/>
      <c r="TYO35" s="26"/>
      <c r="TYQ35" s="26"/>
      <c r="TYS35" s="26"/>
      <c r="TYU35" s="26"/>
      <c r="TYW35" s="26"/>
      <c r="TYY35" s="26"/>
      <c r="TZA35" s="26"/>
      <c r="TZC35" s="26"/>
      <c r="TZE35" s="26"/>
      <c r="TZG35" s="26"/>
      <c r="TZI35" s="26"/>
      <c r="TZK35" s="26"/>
      <c r="TZM35" s="26"/>
      <c r="TZO35" s="26"/>
      <c r="TZQ35" s="26"/>
      <c r="TZS35" s="26"/>
      <c r="TZU35" s="26"/>
      <c r="TZW35" s="26"/>
      <c r="TZY35" s="26"/>
      <c r="UAA35" s="26"/>
      <c r="UAC35" s="26"/>
      <c r="UAE35" s="26"/>
      <c r="UAG35" s="26"/>
      <c r="UAI35" s="26"/>
      <c r="UAK35" s="26"/>
      <c r="UAM35" s="26"/>
      <c r="UAO35" s="26"/>
      <c r="UAQ35" s="26"/>
      <c r="UAS35" s="26"/>
      <c r="UAU35" s="26"/>
      <c r="UAW35" s="26"/>
      <c r="UAY35" s="26"/>
      <c r="UBA35" s="26"/>
      <c r="UBC35" s="26"/>
      <c r="UBE35" s="26"/>
      <c r="UBG35" s="26"/>
      <c r="UBI35" s="26"/>
      <c r="UBK35" s="26"/>
      <c r="UBM35" s="26"/>
      <c r="UBO35" s="26"/>
      <c r="UBQ35" s="26"/>
      <c r="UBS35" s="26"/>
      <c r="UBU35" s="26"/>
      <c r="UBW35" s="26"/>
      <c r="UBY35" s="26"/>
      <c r="UCA35" s="26"/>
      <c r="UCC35" s="26"/>
      <c r="UCE35" s="26"/>
      <c r="UCG35" s="26"/>
      <c r="UCI35" s="26"/>
      <c r="UCK35" s="26"/>
      <c r="UCM35" s="26"/>
      <c r="UCO35" s="26"/>
      <c r="UCQ35" s="26"/>
      <c r="UCS35" s="26"/>
      <c r="UCU35" s="26"/>
      <c r="UCW35" s="26"/>
      <c r="UCY35" s="26"/>
      <c r="UDA35" s="26"/>
      <c r="UDC35" s="26"/>
      <c r="UDE35" s="26"/>
      <c r="UDG35" s="26"/>
      <c r="UDI35" s="26"/>
      <c r="UDK35" s="26"/>
      <c r="UDM35" s="26"/>
      <c r="UDO35" s="26"/>
      <c r="UDQ35" s="26"/>
      <c r="UDS35" s="26"/>
      <c r="UDU35" s="26"/>
      <c r="UDW35" s="26"/>
      <c r="UDY35" s="26"/>
      <c r="UEA35" s="26"/>
      <c r="UEC35" s="26"/>
      <c r="UEE35" s="26"/>
      <c r="UEG35" s="26"/>
      <c r="UEI35" s="26"/>
      <c r="UEK35" s="26"/>
      <c r="UEM35" s="26"/>
      <c r="UEO35" s="26"/>
      <c r="UEQ35" s="26"/>
      <c r="UES35" s="26"/>
      <c r="UEU35" s="26"/>
      <c r="UEW35" s="26"/>
      <c r="UEY35" s="26"/>
      <c r="UFA35" s="26"/>
      <c r="UFC35" s="26"/>
      <c r="UFE35" s="26"/>
      <c r="UFG35" s="26"/>
      <c r="UFI35" s="26"/>
      <c r="UFK35" s="26"/>
      <c r="UFM35" s="26"/>
      <c r="UFO35" s="26"/>
      <c r="UFQ35" s="26"/>
      <c r="UFS35" s="26"/>
      <c r="UFU35" s="26"/>
      <c r="UFW35" s="26"/>
      <c r="UFY35" s="26"/>
      <c r="UGA35" s="26"/>
      <c r="UGC35" s="26"/>
      <c r="UGE35" s="26"/>
      <c r="UGG35" s="26"/>
      <c r="UGI35" s="26"/>
      <c r="UGK35" s="26"/>
      <c r="UGM35" s="26"/>
      <c r="UGO35" s="26"/>
      <c r="UGQ35" s="26"/>
      <c r="UGS35" s="26"/>
      <c r="UGU35" s="26"/>
      <c r="UGW35" s="26"/>
      <c r="UGY35" s="26"/>
      <c r="UHA35" s="26"/>
      <c r="UHC35" s="26"/>
      <c r="UHE35" s="26"/>
      <c r="UHG35" s="26"/>
      <c r="UHI35" s="26"/>
      <c r="UHK35" s="26"/>
      <c r="UHM35" s="26"/>
      <c r="UHO35" s="26"/>
      <c r="UHQ35" s="26"/>
      <c r="UHS35" s="26"/>
      <c r="UHU35" s="26"/>
      <c r="UHW35" s="26"/>
      <c r="UHY35" s="26"/>
      <c r="UIA35" s="26"/>
      <c r="UIC35" s="26"/>
      <c r="UIE35" s="26"/>
      <c r="UIG35" s="26"/>
      <c r="UII35" s="26"/>
      <c r="UIK35" s="26"/>
      <c r="UIM35" s="26"/>
      <c r="UIO35" s="26"/>
      <c r="UIQ35" s="26"/>
      <c r="UIS35" s="26"/>
      <c r="UIU35" s="26"/>
      <c r="UIW35" s="26"/>
      <c r="UIY35" s="26"/>
      <c r="UJA35" s="26"/>
      <c r="UJC35" s="26"/>
      <c r="UJE35" s="26"/>
      <c r="UJG35" s="26"/>
      <c r="UJI35" s="26"/>
      <c r="UJK35" s="26"/>
      <c r="UJM35" s="26"/>
      <c r="UJO35" s="26"/>
      <c r="UJQ35" s="26"/>
      <c r="UJS35" s="26"/>
      <c r="UJU35" s="26"/>
      <c r="UJW35" s="26"/>
      <c r="UJY35" s="26"/>
      <c r="UKA35" s="26"/>
      <c r="UKC35" s="26"/>
      <c r="UKE35" s="26"/>
      <c r="UKG35" s="26"/>
      <c r="UKI35" s="26"/>
      <c r="UKK35" s="26"/>
      <c r="UKM35" s="26"/>
      <c r="UKO35" s="26"/>
      <c r="UKQ35" s="26"/>
      <c r="UKS35" s="26"/>
      <c r="UKU35" s="26"/>
      <c r="UKW35" s="26"/>
      <c r="UKY35" s="26"/>
      <c r="ULA35" s="26"/>
      <c r="ULC35" s="26"/>
      <c r="ULE35" s="26"/>
      <c r="ULG35" s="26"/>
      <c r="ULI35" s="26"/>
      <c r="ULK35" s="26"/>
      <c r="ULM35" s="26"/>
      <c r="ULO35" s="26"/>
      <c r="ULQ35" s="26"/>
      <c r="ULS35" s="26"/>
      <c r="ULU35" s="26"/>
      <c r="ULW35" s="26"/>
      <c r="ULY35" s="26"/>
      <c r="UMA35" s="26"/>
      <c r="UMC35" s="26"/>
      <c r="UME35" s="26"/>
      <c r="UMG35" s="26"/>
      <c r="UMI35" s="26"/>
      <c r="UMK35" s="26"/>
      <c r="UMM35" s="26"/>
      <c r="UMO35" s="26"/>
      <c r="UMQ35" s="26"/>
      <c r="UMS35" s="26"/>
      <c r="UMU35" s="26"/>
      <c r="UMW35" s="26"/>
      <c r="UMY35" s="26"/>
      <c r="UNA35" s="26"/>
      <c r="UNC35" s="26"/>
      <c r="UNE35" s="26"/>
      <c r="UNG35" s="26"/>
      <c r="UNI35" s="26"/>
      <c r="UNK35" s="26"/>
      <c r="UNM35" s="26"/>
      <c r="UNO35" s="26"/>
      <c r="UNQ35" s="26"/>
      <c r="UNS35" s="26"/>
      <c r="UNU35" s="26"/>
      <c r="UNW35" s="26"/>
      <c r="UNY35" s="26"/>
      <c r="UOA35" s="26"/>
      <c r="UOC35" s="26"/>
      <c r="UOE35" s="26"/>
      <c r="UOG35" s="26"/>
      <c r="UOI35" s="26"/>
      <c r="UOK35" s="26"/>
      <c r="UOM35" s="26"/>
      <c r="UOO35" s="26"/>
      <c r="UOQ35" s="26"/>
      <c r="UOS35" s="26"/>
      <c r="UOU35" s="26"/>
      <c r="UOW35" s="26"/>
      <c r="UOY35" s="26"/>
      <c r="UPA35" s="26"/>
      <c r="UPC35" s="26"/>
      <c r="UPE35" s="26"/>
      <c r="UPG35" s="26"/>
      <c r="UPI35" s="26"/>
      <c r="UPK35" s="26"/>
      <c r="UPM35" s="26"/>
      <c r="UPO35" s="26"/>
      <c r="UPQ35" s="26"/>
      <c r="UPS35" s="26"/>
      <c r="UPU35" s="26"/>
      <c r="UPW35" s="26"/>
      <c r="UPY35" s="26"/>
      <c r="UQA35" s="26"/>
      <c r="UQC35" s="26"/>
      <c r="UQE35" s="26"/>
      <c r="UQG35" s="26"/>
      <c r="UQI35" s="26"/>
      <c r="UQK35" s="26"/>
      <c r="UQM35" s="26"/>
      <c r="UQO35" s="26"/>
      <c r="UQQ35" s="26"/>
      <c r="UQS35" s="26"/>
      <c r="UQU35" s="26"/>
      <c r="UQW35" s="26"/>
      <c r="UQY35" s="26"/>
      <c r="URA35" s="26"/>
      <c r="URC35" s="26"/>
      <c r="URE35" s="26"/>
      <c r="URG35" s="26"/>
      <c r="URI35" s="26"/>
      <c r="URK35" s="26"/>
      <c r="URM35" s="26"/>
      <c r="URO35" s="26"/>
      <c r="URQ35" s="26"/>
      <c r="URS35" s="26"/>
      <c r="URU35" s="26"/>
      <c r="URW35" s="26"/>
      <c r="URY35" s="26"/>
      <c r="USA35" s="26"/>
      <c r="USC35" s="26"/>
      <c r="USE35" s="26"/>
      <c r="USG35" s="26"/>
      <c r="USI35" s="26"/>
      <c r="USK35" s="26"/>
      <c r="USM35" s="26"/>
      <c r="USO35" s="26"/>
      <c r="USQ35" s="26"/>
      <c r="USS35" s="26"/>
      <c r="USU35" s="26"/>
      <c r="USW35" s="26"/>
      <c r="USY35" s="26"/>
      <c r="UTA35" s="26"/>
      <c r="UTC35" s="26"/>
      <c r="UTE35" s="26"/>
      <c r="UTG35" s="26"/>
      <c r="UTI35" s="26"/>
      <c r="UTK35" s="26"/>
      <c r="UTM35" s="26"/>
      <c r="UTO35" s="26"/>
      <c r="UTQ35" s="26"/>
      <c r="UTS35" s="26"/>
      <c r="UTU35" s="26"/>
      <c r="UTW35" s="26"/>
      <c r="UTY35" s="26"/>
      <c r="UUA35" s="26"/>
      <c r="UUC35" s="26"/>
      <c r="UUE35" s="26"/>
      <c r="UUG35" s="26"/>
      <c r="UUI35" s="26"/>
      <c r="UUK35" s="26"/>
      <c r="UUM35" s="26"/>
      <c r="UUO35" s="26"/>
      <c r="UUQ35" s="26"/>
      <c r="UUS35" s="26"/>
      <c r="UUU35" s="26"/>
      <c r="UUW35" s="26"/>
      <c r="UUY35" s="26"/>
      <c r="UVA35" s="26"/>
      <c r="UVC35" s="26"/>
      <c r="UVE35" s="26"/>
      <c r="UVG35" s="26"/>
      <c r="UVI35" s="26"/>
      <c r="UVK35" s="26"/>
      <c r="UVM35" s="26"/>
      <c r="UVO35" s="26"/>
      <c r="UVQ35" s="26"/>
      <c r="UVS35" s="26"/>
      <c r="UVU35" s="26"/>
      <c r="UVW35" s="26"/>
      <c r="UVY35" s="26"/>
      <c r="UWA35" s="26"/>
      <c r="UWC35" s="26"/>
      <c r="UWE35" s="26"/>
      <c r="UWG35" s="26"/>
      <c r="UWI35" s="26"/>
      <c r="UWK35" s="26"/>
      <c r="UWM35" s="26"/>
      <c r="UWO35" s="26"/>
      <c r="UWQ35" s="26"/>
      <c r="UWS35" s="26"/>
      <c r="UWU35" s="26"/>
      <c r="UWW35" s="26"/>
      <c r="UWY35" s="26"/>
      <c r="UXA35" s="26"/>
      <c r="UXC35" s="26"/>
      <c r="UXE35" s="26"/>
      <c r="UXG35" s="26"/>
      <c r="UXI35" s="26"/>
      <c r="UXK35" s="26"/>
      <c r="UXM35" s="26"/>
      <c r="UXO35" s="26"/>
      <c r="UXQ35" s="26"/>
      <c r="UXS35" s="26"/>
      <c r="UXU35" s="26"/>
      <c r="UXW35" s="26"/>
      <c r="UXY35" s="26"/>
      <c r="UYA35" s="26"/>
      <c r="UYC35" s="26"/>
      <c r="UYE35" s="26"/>
      <c r="UYG35" s="26"/>
      <c r="UYI35" s="26"/>
      <c r="UYK35" s="26"/>
      <c r="UYM35" s="26"/>
      <c r="UYO35" s="26"/>
      <c r="UYQ35" s="26"/>
      <c r="UYS35" s="26"/>
      <c r="UYU35" s="26"/>
      <c r="UYW35" s="26"/>
      <c r="UYY35" s="26"/>
      <c r="UZA35" s="26"/>
      <c r="UZC35" s="26"/>
      <c r="UZE35" s="26"/>
      <c r="UZG35" s="26"/>
      <c r="UZI35" s="26"/>
      <c r="UZK35" s="26"/>
      <c r="UZM35" s="26"/>
      <c r="UZO35" s="26"/>
      <c r="UZQ35" s="26"/>
      <c r="UZS35" s="26"/>
      <c r="UZU35" s="26"/>
      <c r="UZW35" s="26"/>
      <c r="UZY35" s="26"/>
      <c r="VAA35" s="26"/>
      <c r="VAC35" s="26"/>
      <c r="VAE35" s="26"/>
      <c r="VAG35" s="26"/>
      <c r="VAI35" s="26"/>
      <c r="VAK35" s="26"/>
      <c r="VAM35" s="26"/>
      <c r="VAO35" s="26"/>
      <c r="VAQ35" s="26"/>
      <c r="VAS35" s="26"/>
      <c r="VAU35" s="26"/>
      <c r="VAW35" s="26"/>
      <c r="VAY35" s="26"/>
      <c r="VBA35" s="26"/>
      <c r="VBC35" s="26"/>
      <c r="VBE35" s="26"/>
      <c r="VBG35" s="26"/>
      <c r="VBI35" s="26"/>
      <c r="VBK35" s="26"/>
      <c r="VBM35" s="26"/>
      <c r="VBO35" s="26"/>
      <c r="VBQ35" s="26"/>
      <c r="VBS35" s="26"/>
      <c r="VBU35" s="26"/>
      <c r="VBW35" s="26"/>
      <c r="VBY35" s="26"/>
      <c r="VCA35" s="26"/>
      <c r="VCC35" s="26"/>
      <c r="VCE35" s="26"/>
      <c r="VCG35" s="26"/>
      <c r="VCI35" s="26"/>
      <c r="VCK35" s="26"/>
      <c r="VCM35" s="26"/>
      <c r="VCO35" s="26"/>
      <c r="VCQ35" s="26"/>
      <c r="VCS35" s="26"/>
      <c r="VCU35" s="26"/>
      <c r="VCW35" s="26"/>
      <c r="VCY35" s="26"/>
      <c r="VDA35" s="26"/>
      <c r="VDC35" s="26"/>
      <c r="VDE35" s="26"/>
      <c r="VDG35" s="26"/>
      <c r="VDI35" s="26"/>
      <c r="VDK35" s="26"/>
      <c r="VDM35" s="26"/>
      <c r="VDO35" s="26"/>
      <c r="VDQ35" s="26"/>
      <c r="VDS35" s="26"/>
      <c r="VDU35" s="26"/>
      <c r="VDW35" s="26"/>
      <c r="VDY35" s="26"/>
      <c r="VEA35" s="26"/>
      <c r="VEC35" s="26"/>
      <c r="VEE35" s="26"/>
      <c r="VEG35" s="26"/>
      <c r="VEI35" s="26"/>
      <c r="VEK35" s="26"/>
      <c r="VEM35" s="26"/>
      <c r="VEO35" s="26"/>
      <c r="VEQ35" s="26"/>
      <c r="VES35" s="26"/>
      <c r="VEU35" s="26"/>
      <c r="VEW35" s="26"/>
      <c r="VEY35" s="26"/>
      <c r="VFA35" s="26"/>
      <c r="VFC35" s="26"/>
      <c r="VFE35" s="26"/>
      <c r="VFG35" s="26"/>
      <c r="VFI35" s="26"/>
      <c r="VFK35" s="26"/>
      <c r="VFM35" s="26"/>
      <c r="VFO35" s="26"/>
      <c r="VFQ35" s="26"/>
      <c r="VFS35" s="26"/>
      <c r="VFU35" s="26"/>
      <c r="VFW35" s="26"/>
      <c r="VFY35" s="26"/>
      <c r="VGA35" s="26"/>
      <c r="VGC35" s="26"/>
      <c r="VGE35" s="26"/>
      <c r="VGG35" s="26"/>
      <c r="VGI35" s="26"/>
      <c r="VGK35" s="26"/>
      <c r="VGM35" s="26"/>
      <c r="VGO35" s="26"/>
      <c r="VGQ35" s="26"/>
      <c r="VGS35" s="26"/>
      <c r="VGU35" s="26"/>
      <c r="VGW35" s="26"/>
      <c r="VGY35" s="26"/>
      <c r="VHA35" s="26"/>
      <c r="VHC35" s="26"/>
      <c r="VHE35" s="26"/>
      <c r="VHG35" s="26"/>
      <c r="VHI35" s="26"/>
      <c r="VHK35" s="26"/>
      <c r="VHM35" s="26"/>
      <c r="VHO35" s="26"/>
      <c r="VHQ35" s="26"/>
      <c r="VHS35" s="26"/>
      <c r="VHU35" s="26"/>
      <c r="VHW35" s="26"/>
      <c r="VHY35" s="26"/>
      <c r="VIA35" s="26"/>
      <c r="VIC35" s="26"/>
      <c r="VIE35" s="26"/>
      <c r="VIG35" s="26"/>
      <c r="VII35" s="26"/>
      <c r="VIK35" s="26"/>
      <c r="VIM35" s="26"/>
      <c r="VIO35" s="26"/>
      <c r="VIQ35" s="26"/>
      <c r="VIS35" s="26"/>
      <c r="VIU35" s="26"/>
      <c r="VIW35" s="26"/>
      <c r="VIY35" s="26"/>
      <c r="VJA35" s="26"/>
      <c r="VJC35" s="26"/>
      <c r="VJE35" s="26"/>
      <c r="VJG35" s="26"/>
      <c r="VJI35" s="26"/>
      <c r="VJK35" s="26"/>
      <c r="VJM35" s="26"/>
      <c r="VJO35" s="26"/>
      <c r="VJQ35" s="26"/>
      <c r="VJS35" s="26"/>
      <c r="VJU35" s="26"/>
      <c r="VJW35" s="26"/>
      <c r="VJY35" s="26"/>
      <c r="VKA35" s="26"/>
      <c r="VKC35" s="26"/>
      <c r="VKE35" s="26"/>
      <c r="VKG35" s="26"/>
      <c r="VKI35" s="26"/>
      <c r="VKK35" s="26"/>
      <c r="VKM35" s="26"/>
      <c r="VKO35" s="26"/>
      <c r="VKQ35" s="26"/>
      <c r="VKS35" s="26"/>
      <c r="VKU35" s="26"/>
      <c r="VKW35" s="26"/>
      <c r="VKY35" s="26"/>
      <c r="VLA35" s="26"/>
      <c r="VLC35" s="26"/>
      <c r="VLE35" s="26"/>
      <c r="VLG35" s="26"/>
      <c r="VLI35" s="26"/>
      <c r="VLK35" s="26"/>
      <c r="VLM35" s="26"/>
      <c r="VLO35" s="26"/>
      <c r="VLQ35" s="26"/>
      <c r="VLS35" s="26"/>
      <c r="VLU35" s="26"/>
      <c r="VLW35" s="26"/>
      <c r="VLY35" s="26"/>
      <c r="VMA35" s="26"/>
      <c r="VMC35" s="26"/>
      <c r="VME35" s="26"/>
      <c r="VMG35" s="26"/>
      <c r="VMI35" s="26"/>
      <c r="VMK35" s="26"/>
      <c r="VMM35" s="26"/>
      <c r="VMO35" s="26"/>
      <c r="VMQ35" s="26"/>
      <c r="VMS35" s="26"/>
      <c r="VMU35" s="26"/>
      <c r="VMW35" s="26"/>
      <c r="VMY35" s="26"/>
      <c r="VNA35" s="26"/>
      <c r="VNC35" s="26"/>
      <c r="VNE35" s="26"/>
      <c r="VNG35" s="26"/>
      <c r="VNI35" s="26"/>
      <c r="VNK35" s="26"/>
      <c r="VNM35" s="26"/>
      <c r="VNO35" s="26"/>
      <c r="VNQ35" s="26"/>
      <c r="VNS35" s="26"/>
      <c r="VNU35" s="26"/>
      <c r="VNW35" s="26"/>
      <c r="VNY35" s="26"/>
      <c r="VOA35" s="26"/>
      <c r="VOC35" s="26"/>
      <c r="VOE35" s="26"/>
      <c r="VOG35" s="26"/>
      <c r="VOI35" s="26"/>
      <c r="VOK35" s="26"/>
      <c r="VOM35" s="26"/>
      <c r="VOO35" s="26"/>
      <c r="VOQ35" s="26"/>
      <c r="VOS35" s="26"/>
      <c r="VOU35" s="26"/>
      <c r="VOW35" s="26"/>
      <c r="VOY35" s="26"/>
      <c r="VPA35" s="26"/>
      <c r="VPC35" s="26"/>
      <c r="VPE35" s="26"/>
      <c r="VPG35" s="26"/>
      <c r="VPI35" s="26"/>
      <c r="VPK35" s="26"/>
      <c r="VPM35" s="26"/>
      <c r="VPO35" s="26"/>
      <c r="VPQ35" s="26"/>
      <c r="VPS35" s="26"/>
      <c r="VPU35" s="26"/>
      <c r="VPW35" s="26"/>
      <c r="VPY35" s="26"/>
      <c r="VQA35" s="26"/>
      <c r="VQC35" s="26"/>
      <c r="VQE35" s="26"/>
      <c r="VQG35" s="26"/>
      <c r="VQI35" s="26"/>
      <c r="VQK35" s="26"/>
      <c r="VQM35" s="26"/>
      <c r="VQO35" s="26"/>
      <c r="VQQ35" s="26"/>
      <c r="VQS35" s="26"/>
      <c r="VQU35" s="26"/>
      <c r="VQW35" s="26"/>
      <c r="VQY35" s="26"/>
      <c r="VRA35" s="26"/>
      <c r="VRC35" s="26"/>
      <c r="VRE35" s="26"/>
      <c r="VRG35" s="26"/>
      <c r="VRI35" s="26"/>
      <c r="VRK35" s="26"/>
      <c r="VRM35" s="26"/>
      <c r="VRO35" s="26"/>
      <c r="VRQ35" s="26"/>
      <c r="VRS35" s="26"/>
      <c r="VRU35" s="26"/>
      <c r="VRW35" s="26"/>
      <c r="VRY35" s="26"/>
      <c r="VSA35" s="26"/>
      <c r="VSC35" s="26"/>
      <c r="VSE35" s="26"/>
      <c r="VSG35" s="26"/>
      <c r="VSI35" s="26"/>
      <c r="VSK35" s="26"/>
      <c r="VSM35" s="26"/>
      <c r="VSO35" s="26"/>
      <c r="VSQ35" s="26"/>
      <c r="VSS35" s="26"/>
      <c r="VSU35" s="26"/>
      <c r="VSW35" s="26"/>
      <c r="VSY35" s="26"/>
      <c r="VTA35" s="26"/>
      <c r="VTC35" s="26"/>
      <c r="VTE35" s="26"/>
      <c r="VTG35" s="26"/>
      <c r="VTI35" s="26"/>
      <c r="VTK35" s="26"/>
      <c r="VTM35" s="26"/>
      <c r="VTO35" s="26"/>
      <c r="VTQ35" s="26"/>
      <c r="VTS35" s="26"/>
      <c r="VTU35" s="26"/>
      <c r="VTW35" s="26"/>
      <c r="VTY35" s="26"/>
      <c r="VUA35" s="26"/>
      <c r="VUC35" s="26"/>
      <c r="VUE35" s="26"/>
      <c r="VUG35" s="26"/>
      <c r="VUI35" s="26"/>
      <c r="VUK35" s="26"/>
      <c r="VUM35" s="26"/>
      <c r="VUO35" s="26"/>
      <c r="VUQ35" s="26"/>
      <c r="VUS35" s="26"/>
      <c r="VUU35" s="26"/>
      <c r="VUW35" s="26"/>
      <c r="VUY35" s="26"/>
      <c r="VVA35" s="26"/>
      <c r="VVC35" s="26"/>
      <c r="VVE35" s="26"/>
      <c r="VVG35" s="26"/>
      <c r="VVI35" s="26"/>
      <c r="VVK35" s="26"/>
      <c r="VVM35" s="26"/>
      <c r="VVO35" s="26"/>
      <c r="VVQ35" s="26"/>
      <c r="VVS35" s="26"/>
      <c r="VVU35" s="26"/>
      <c r="VVW35" s="26"/>
      <c r="VVY35" s="26"/>
      <c r="VWA35" s="26"/>
      <c r="VWC35" s="26"/>
      <c r="VWE35" s="26"/>
      <c r="VWG35" s="26"/>
      <c r="VWI35" s="26"/>
      <c r="VWK35" s="26"/>
      <c r="VWM35" s="26"/>
      <c r="VWO35" s="26"/>
      <c r="VWQ35" s="26"/>
      <c r="VWS35" s="26"/>
      <c r="VWU35" s="26"/>
      <c r="VWW35" s="26"/>
      <c r="VWY35" s="26"/>
      <c r="VXA35" s="26"/>
      <c r="VXC35" s="26"/>
      <c r="VXE35" s="26"/>
      <c r="VXG35" s="26"/>
      <c r="VXI35" s="26"/>
      <c r="VXK35" s="26"/>
      <c r="VXM35" s="26"/>
      <c r="VXO35" s="26"/>
      <c r="VXQ35" s="26"/>
      <c r="VXS35" s="26"/>
      <c r="VXU35" s="26"/>
      <c r="VXW35" s="26"/>
      <c r="VXY35" s="26"/>
      <c r="VYA35" s="26"/>
      <c r="VYC35" s="26"/>
      <c r="VYE35" s="26"/>
      <c r="VYG35" s="26"/>
      <c r="VYI35" s="26"/>
      <c r="VYK35" s="26"/>
      <c r="VYM35" s="26"/>
      <c r="VYO35" s="26"/>
      <c r="VYQ35" s="26"/>
      <c r="VYS35" s="26"/>
      <c r="VYU35" s="26"/>
      <c r="VYW35" s="26"/>
      <c r="VYY35" s="26"/>
      <c r="VZA35" s="26"/>
      <c r="VZC35" s="26"/>
      <c r="VZE35" s="26"/>
      <c r="VZG35" s="26"/>
      <c r="VZI35" s="26"/>
      <c r="VZK35" s="26"/>
      <c r="VZM35" s="26"/>
      <c r="VZO35" s="26"/>
      <c r="VZQ35" s="26"/>
      <c r="VZS35" s="26"/>
      <c r="VZU35" s="26"/>
      <c r="VZW35" s="26"/>
      <c r="VZY35" s="26"/>
      <c r="WAA35" s="26"/>
      <c r="WAC35" s="26"/>
      <c r="WAE35" s="26"/>
      <c r="WAG35" s="26"/>
      <c r="WAI35" s="26"/>
      <c r="WAK35" s="26"/>
      <c r="WAM35" s="26"/>
      <c r="WAO35" s="26"/>
      <c r="WAQ35" s="26"/>
      <c r="WAS35" s="26"/>
      <c r="WAU35" s="26"/>
      <c r="WAW35" s="26"/>
      <c r="WAY35" s="26"/>
      <c r="WBA35" s="26"/>
      <c r="WBC35" s="26"/>
      <c r="WBE35" s="26"/>
      <c r="WBG35" s="26"/>
      <c r="WBI35" s="26"/>
      <c r="WBK35" s="26"/>
      <c r="WBM35" s="26"/>
      <c r="WBO35" s="26"/>
      <c r="WBQ35" s="26"/>
      <c r="WBS35" s="26"/>
      <c r="WBU35" s="26"/>
      <c r="WBW35" s="26"/>
      <c r="WBY35" s="26"/>
      <c r="WCA35" s="26"/>
      <c r="WCC35" s="26"/>
      <c r="WCE35" s="26"/>
      <c r="WCG35" s="26"/>
      <c r="WCI35" s="26"/>
      <c r="WCK35" s="26"/>
      <c r="WCM35" s="26"/>
      <c r="WCO35" s="26"/>
      <c r="WCQ35" s="26"/>
      <c r="WCS35" s="26"/>
      <c r="WCU35" s="26"/>
      <c r="WCW35" s="26"/>
      <c r="WCY35" s="26"/>
      <c r="WDA35" s="26"/>
      <c r="WDC35" s="26"/>
      <c r="WDE35" s="26"/>
      <c r="WDG35" s="26"/>
      <c r="WDI35" s="26"/>
      <c r="WDK35" s="26"/>
      <c r="WDM35" s="26"/>
      <c r="WDO35" s="26"/>
      <c r="WDQ35" s="26"/>
      <c r="WDS35" s="26"/>
      <c r="WDU35" s="26"/>
      <c r="WDW35" s="26"/>
      <c r="WDY35" s="26"/>
      <c r="WEA35" s="26"/>
      <c r="WEC35" s="26"/>
      <c r="WEE35" s="26"/>
      <c r="WEG35" s="26"/>
      <c r="WEI35" s="26"/>
      <c r="WEK35" s="26"/>
      <c r="WEM35" s="26"/>
      <c r="WEO35" s="26"/>
      <c r="WEQ35" s="26"/>
      <c r="WES35" s="26"/>
      <c r="WEU35" s="26"/>
      <c r="WEW35" s="26"/>
      <c r="WEY35" s="26"/>
      <c r="WFA35" s="26"/>
      <c r="WFC35" s="26"/>
      <c r="WFE35" s="26"/>
      <c r="WFG35" s="26"/>
      <c r="WFI35" s="26"/>
      <c r="WFK35" s="26"/>
      <c r="WFM35" s="26"/>
      <c r="WFO35" s="26"/>
      <c r="WFQ35" s="26"/>
      <c r="WFS35" s="26"/>
      <c r="WFU35" s="26"/>
      <c r="WFW35" s="26"/>
      <c r="WFY35" s="26"/>
      <c r="WGA35" s="26"/>
      <c r="WGC35" s="26"/>
      <c r="WGE35" s="26"/>
      <c r="WGG35" s="26"/>
      <c r="WGI35" s="26"/>
      <c r="WGK35" s="26"/>
      <c r="WGM35" s="26"/>
      <c r="WGO35" s="26"/>
      <c r="WGQ35" s="26"/>
      <c r="WGS35" s="26"/>
      <c r="WGU35" s="26"/>
      <c r="WGW35" s="26"/>
      <c r="WGY35" s="26"/>
      <c r="WHA35" s="26"/>
      <c r="WHC35" s="26"/>
      <c r="WHE35" s="26"/>
      <c r="WHG35" s="26"/>
      <c r="WHI35" s="26"/>
      <c r="WHK35" s="26"/>
      <c r="WHM35" s="26"/>
      <c r="WHO35" s="26"/>
      <c r="WHQ35" s="26"/>
      <c r="WHS35" s="26"/>
      <c r="WHU35" s="26"/>
      <c r="WHW35" s="26"/>
      <c r="WHY35" s="26"/>
      <c r="WIA35" s="26"/>
      <c r="WIC35" s="26"/>
      <c r="WIE35" s="26"/>
      <c r="WIG35" s="26"/>
      <c r="WII35" s="26"/>
      <c r="WIK35" s="26"/>
      <c r="WIM35" s="26"/>
      <c r="WIO35" s="26"/>
      <c r="WIQ35" s="26"/>
      <c r="WIS35" s="26"/>
      <c r="WIU35" s="26"/>
      <c r="WIW35" s="26"/>
      <c r="WIY35" s="26"/>
      <c r="WJA35" s="26"/>
      <c r="WJC35" s="26"/>
      <c r="WJE35" s="26"/>
      <c r="WJG35" s="26"/>
      <c r="WJI35" s="26"/>
      <c r="WJK35" s="26"/>
      <c r="WJM35" s="26"/>
      <c r="WJO35" s="26"/>
      <c r="WJQ35" s="26"/>
      <c r="WJS35" s="26"/>
      <c r="WJU35" s="26"/>
      <c r="WJW35" s="26"/>
      <c r="WJY35" s="26"/>
      <c r="WKA35" s="26"/>
      <c r="WKC35" s="26"/>
      <c r="WKE35" s="26"/>
      <c r="WKG35" s="26"/>
      <c r="WKI35" s="26"/>
      <c r="WKK35" s="26"/>
      <c r="WKM35" s="26"/>
      <c r="WKO35" s="26"/>
      <c r="WKQ35" s="26"/>
      <c r="WKS35" s="26"/>
      <c r="WKU35" s="26"/>
      <c r="WKW35" s="26"/>
      <c r="WKY35" s="26"/>
      <c r="WLA35" s="26"/>
      <c r="WLC35" s="26"/>
      <c r="WLE35" s="26"/>
      <c r="WLG35" s="26"/>
      <c r="WLI35" s="26"/>
      <c r="WLK35" s="26"/>
      <c r="WLM35" s="26"/>
      <c r="WLO35" s="26"/>
      <c r="WLQ35" s="26"/>
      <c r="WLS35" s="26"/>
      <c r="WLU35" s="26"/>
      <c r="WLW35" s="26"/>
      <c r="WLY35" s="26"/>
      <c r="WMA35" s="26"/>
      <c r="WMC35" s="26"/>
      <c r="WME35" s="26"/>
      <c r="WMG35" s="26"/>
      <c r="WMI35" s="26"/>
      <c r="WMK35" s="26"/>
      <c r="WMM35" s="26"/>
      <c r="WMO35" s="26"/>
      <c r="WMQ35" s="26"/>
      <c r="WMS35" s="26"/>
      <c r="WMU35" s="26"/>
      <c r="WMW35" s="26"/>
      <c r="WMY35" s="26"/>
      <c r="WNA35" s="26"/>
      <c r="WNC35" s="26"/>
      <c r="WNE35" s="26"/>
      <c r="WNG35" s="26"/>
      <c r="WNI35" s="26"/>
      <c r="WNK35" s="26"/>
      <c r="WNM35" s="26"/>
      <c r="WNO35" s="26"/>
      <c r="WNQ35" s="26"/>
      <c r="WNS35" s="26"/>
      <c r="WNU35" s="26"/>
      <c r="WNW35" s="26"/>
      <c r="WNY35" s="26"/>
      <c r="WOA35" s="26"/>
      <c r="WOC35" s="26"/>
      <c r="WOE35" s="26"/>
      <c r="WOG35" s="26"/>
      <c r="WOI35" s="26"/>
      <c r="WOK35" s="26"/>
      <c r="WOM35" s="26"/>
      <c r="WOO35" s="26"/>
      <c r="WOQ35" s="26"/>
      <c r="WOS35" s="26"/>
      <c r="WOU35" s="26"/>
      <c r="WOW35" s="26"/>
      <c r="WOY35" s="26"/>
      <c r="WPA35" s="26"/>
      <c r="WPC35" s="26"/>
      <c r="WPE35" s="26"/>
      <c r="WPG35" s="26"/>
      <c r="WPI35" s="26"/>
      <c r="WPK35" s="26"/>
      <c r="WPM35" s="26"/>
      <c r="WPO35" s="26"/>
      <c r="WPQ35" s="26"/>
      <c r="WPS35" s="26"/>
      <c r="WPU35" s="26"/>
      <c r="WPW35" s="26"/>
      <c r="WPY35" s="26"/>
      <c r="WQA35" s="26"/>
      <c r="WQC35" s="26"/>
      <c r="WQE35" s="26"/>
      <c r="WQG35" s="26"/>
      <c r="WQI35" s="26"/>
      <c r="WQK35" s="26"/>
      <c r="WQM35" s="26"/>
      <c r="WQO35" s="26"/>
      <c r="WQQ35" s="26"/>
      <c r="WQS35" s="26"/>
      <c r="WQU35" s="26"/>
      <c r="WQW35" s="26"/>
      <c r="WQY35" s="26"/>
      <c r="WRA35" s="26"/>
      <c r="WRC35" s="26"/>
      <c r="WRE35" s="26"/>
      <c r="WRG35" s="26"/>
      <c r="WRI35" s="26"/>
      <c r="WRK35" s="26"/>
      <c r="WRM35" s="26"/>
      <c r="WRO35" s="26"/>
      <c r="WRQ35" s="26"/>
      <c r="WRS35" s="26"/>
      <c r="WRU35" s="26"/>
      <c r="WRW35" s="26"/>
      <c r="WRY35" s="26"/>
      <c r="WSA35" s="26"/>
      <c r="WSC35" s="26"/>
      <c r="WSE35" s="26"/>
      <c r="WSG35" s="26"/>
      <c r="WSI35" s="26"/>
      <c r="WSK35" s="26"/>
      <c r="WSM35" s="26"/>
      <c r="WSO35" s="26"/>
      <c r="WSQ35" s="26"/>
      <c r="WSS35" s="26"/>
      <c r="WSU35" s="26"/>
      <c r="WSW35" s="26"/>
      <c r="WSY35" s="26"/>
      <c r="WTA35" s="26"/>
      <c r="WTC35" s="26"/>
      <c r="WTE35" s="26"/>
      <c r="WTG35" s="26"/>
      <c r="WTI35" s="26"/>
      <c r="WTK35" s="26"/>
      <c r="WTM35" s="26"/>
      <c r="WTO35" s="26"/>
      <c r="WTQ35" s="26"/>
      <c r="WTS35" s="26"/>
      <c r="WTU35" s="26"/>
      <c r="WTW35" s="26"/>
      <c r="WTY35" s="26"/>
      <c r="WUA35" s="26"/>
      <c r="WUC35" s="26"/>
      <c r="WUE35" s="26"/>
      <c r="WUG35" s="26"/>
      <c r="WUI35" s="26"/>
      <c r="WUK35" s="26"/>
      <c r="WUM35" s="26"/>
      <c r="WUO35" s="26"/>
      <c r="WUQ35" s="26"/>
      <c r="WUS35" s="26"/>
      <c r="WUU35" s="26"/>
      <c r="WUW35" s="26"/>
      <c r="WUY35" s="26"/>
      <c r="WVA35" s="26"/>
      <c r="WVC35" s="26"/>
      <c r="WVE35" s="26"/>
      <c r="WVG35" s="26"/>
      <c r="WVI35" s="26"/>
      <c r="WVK35" s="26"/>
      <c r="WVM35" s="26"/>
      <c r="WVO35" s="26"/>
      <c r="WVQ35" s="26"/>
      <c r="WVS35" s="26"/>
      <c r="WVU35" s="26"/>
      <c r="WVW35" s="26"/>
      <c r="WVY35" s="26"/>
      <c r="WWA35" s="26"/>
      <c r="WWC35" s="26"/>
      <c r="WWE35" s="26"/>
      <c r="WWG35" s="26"/>
      <c r="WWI35" s="26"/>
      <c r="WWK35" s="26"/>
      <c r="WWM35" s="26"/>
      <c r="WWO35" s="26"/>
      <c r="WWQ35" s="26"/>
      <c r="WWS35" s="26"/>
      <c r="WWU35" s="26"/>
      <c r="WWW35" s="26"/>
      <c r="WWY35" s="26"/>
      <c r="WXA35" s="26"/>
      <c r="WXC35" s="26"/>
      <c r="WXE35" s="26"/>
      <c r="WXG35" s="26"/>
      <c r="WXI35" s="26"/>
      <c r="WXK35" s="26"/>
      <c r="WXM35" s="26"/>
      <c r="WXO35" s="26"/>
      <c r="WXQ35" s="26"/>
      <c r="WXS35" s="26"/>
      <c r="WXU35" s="26"/>
      <c r="WXW35" s="26"/>
      <c r="WXY35" s="26"/>
      <c r="WYA35" s="26"/>
      <c r="WYC35" s="26"/>
      <c r="WYE35" s="26"/>
      <c r="WYG35" s="26"/>
      <c r="WYI35" s="26"/>
      <c r="WYK35" s="26"/>
      <c r="WYM35" s="26"/>
      <c r="WYO35" s="26"/>
      <c r="WYQ35" s="26"/>
      <c r="WYS35" s="26"/>
      <c r="WYU35" s="26"/>
      <c r="WYW35" s="26"/>
      <c r="WYY35" s="26"/>
      <c r="WZA35" s="26"/>
      <c r="WZC35" s="26"/>
      <c r="WZE35" s="26"/>
      <c r="WZG35" s="26"/>
      <c r="WZI35" s="26"/>
      <c r="WZK35" s="26"/>
      <c r="WZM35" s="26"/>
      <c r="WZO35" s="26"/>
      <c r="WZQ35" s="26"/>
      <c r="WZS35" s="26"/>
      <c r="WZU35" s="26"/>
      <c r="WZW35" s="26"/>
      <c r="WZY35" s="26"/>
      <c r="XAA35" s="26"/>
      <c r="XAC35" s="26"/>
      <c r="XAE35" s="26"/>
      <c r="XAG35" s="26"/>
      <c r="XAI35" s="26"/>
      <c r="XAK35" s="26"/>
      <c r="XAM35" s="26"/>
      <c r="XAO35" s="26"/>
      <c r="XAQ35" s="26"/>
      <c r="XAS35" s="26"/>
      <c r="XAU35" s="26"/>
      <c r="XAW35" s="26"/>
      <c r="XAY35" s="26"/>
      <c r="XBA35" s="26"/>
      <c r="XBC35" s="26"/>
      <c r="XBE35" s="26"/>
      <c r="XBG35" s="26"/>
      <c r="XBI35" s="26"/>
      <c r="XBK35" s="26"/>
      <c r="XBM35" s="26"/>
      <c r="XBO35" s="26"/>
      <c r="XBQ35" s="26"/>
      <c r="XBS35" s="26"/>
      <c r="XBU35" s="26"/>
      <c r="XBW35" s="26"/>
      <c r="XBY35" s="26"/>
      <c r="XCA35" s="26"/>
      <c r="XCC35" s="26"/>
      <c r="XCE35" s="26"/>
      <c r="XCG35" s="26"/>
      <c r="XCI35" s="26"/>
      <c r="XCK35" s="26"/>
      <c r="XCM35" s="26"/>
      <c r="XCO35" s="26"/>
      <c r="XCQ35" s="26"/>
      <c r="XCS35" s="26"/>
      <c r="XCU35" s="26"/>
      <c r="XCW35" s="26"/>
      <c r="XCY35" s="26"/>
      <c r="XDA35" s="26"/>
      <c r="XDC35" s="26"/>
      <c r="XDE35" s="26"/>
      <c r="XDG35" s="26"/>
      <c r="XDI35" s="26"/>
      <c r="XDK35" s="26"/>
      <c r="XDM35" s="26"/>
      <c r="XDO35" s="26"/>
      <c r="XDQ35" s="26"/>
      <c r="XDS35" s="26"/>
      <c r="XDU35" s="26"/>
      <c r="XDW35" s="26"/>
      <c r="XDY35" s="26"/>
      <c r="XEA35" s="26"/>
      <c r="XEC35" s="26"/>
      <c r="XEE35" s="26"/>
      <c r="XEG35" s="26"/>
      <c r="XEI35" s="26"/>
      <c r="XEK35" s="26"/>
      <c r="XEM35" s="26"/>
      <c r="XEO35" s="26"/>
      <c r="XEQ35" s="26"/>
      <c r="XES35" s="26"/>
      <c r="XEU35" s="26"/>
      <c r="XEW35" s="26"/>
      <c r="XEY35" s="26"/>
      <c r="XFA35" s="26"/>
    </row>
    <row r="38" spans="1:1023 1025:2047 2049:3071 3073:4095 4097:5119 5121:6143 6145:7167 7169:8191 8193:9215 9217:10239 10241:11263 11265:12287 12289:13311 13313:14335 14337:15359 15361:16381" s="73" customFormat="1" ht="13.5" x14ac:dyDescent="0.2">
      <c r="A38" s="262" t="s">
        <v>104</v>
      </c>
    </row>
  </sheetData>
  <hyperlinks>
    <hyperlink ref="A21" location="KM_GrKl_BeschäftigteBEZ!A1" display="Unselbständig Beschäftigte der gewerblichen Wirtschaft in den oberösterreichischen Bezirken nach Größenklassen" xr:uid="{62839840-7D76-4845-B96F-F1D14C4EC976}"/>
    <hyperlink ref="A28" location="'Grafik-Unt-Bez'!A1" display="Arbeitgeberunternehmen (Kammermitglieder) der gewerblichen Wirtschaft in den Bezirken - Ende Jänner 2011" xr:uid="{550A7660-C53D-4A09-8C63-4172145C841B}"/>
    <hyperlink ref="A29" location="'Grafik-ÖNACE'!A1" display="Verteilung der unselbständig Beschäftigten nach ÖNACE-Klassifikation Ende Juli 2021" xr:uid="{98172F9A-3FDD-42AE-95CF-CCBDE2845992}"/>
    <hyperlink ref="A30:A31" location="'Grafik-5'!A1" display="Verteilung der unselbständig Beschäftigte der gewerblichen Wirtschaft nach dem Geschlecht - Ende Juli 2002" xr:uid="{24F15408-AD70-46AF-A969-6BFE29E2C88B}"/>
    <hyperlink ref="A20" location="'KM_GrKl_Unternehmen BEZ'!A1" display="Unternehmen (KM) der gewerblichen Wirtschaft in den oberösterreichischen Bezirken nach Größenklassen" xr:uid="{02469453-51B2-4FD9-AB26-AA0AC719D8B9}"/>
    <hyperlink ref="A15" location="KM_Beschäftigte_nach_ÖNACE!A1" display="Unternehmen (Kammermitglieder = KM) und unselbständig Beschäftigte der gewerblichen Wirtschaft nach ÖNACE-Abschnitten in Oberösterreich" xr:uid="{75F72408-37CB-4082-B0EC-5B26D5B40080}"/>
    <hyperlink ref="A13" location="KM_Beschäftigte_nach_SP!A1" display="Unternehmen (Kammermitglieder = KM) und unselbständig Beschäftigte der gewerblichen Wirtschaft nach Sparten in Oberösterreich" xr:uid="{6F965F73-AFAF-4F29-AF71-CC84D64E6438}"/>
    <hyperlink ref="A17" location="'KM_Beschäftigte_nach_SP-Bez '!A1" display="Arbeitsstätten und unselbständig Beschäftigte der gewerblichen Wirtschaft nach Sparten in den Bezirken" xr:uid="{AED80ADB-0FC4-4C83-A3C3-274328F845B8}"/>
    <hyperlink ref="A32" location="'Grafik-SP-Besch-OÖ'!A1" display="Unselbständig Beschäftigte in Oberösterreich nach Sparten - Ende Juli 2006" xr:uid="{7122A8BD-91C1-4610-9FEE-D33D2EB8538B}"/>
    <hyperlink ref="A33" location="'Grafik-SP-Unt-OÖ'!A1" display="Arbeitgeberunternehmen in Oberösterreich nach Sparten - Ende Juli 2006" xr:uid="{E12D8A9B-17F3-43BE-929E-3228C03EC7EE}"/>
    <hyperlink ref="A34" location="'Grafik-SP-Bez-Besch-Vert'!A1" display="Verteilung der unselbständig Beschäftigten auf die Sparten in den Bezirken - Ende Juli 2006" xr:uid="{8B363D1D-C9B0-4882-9AA3-F46D69E543F1}"/>
    <hyperlink ref="A35" location="'Grafik-SP-Bez-Unt-Vert'!A1" display="Verteilung der Arbeitgeberunternehmen auf die Sparten in den Bezirken - Ende Juli 2007" xr:uid="{B3FBB6A0-8731-4DFF-B811-3E551BE810D1}"/>
    <hyperlink ref="A9" location="'Besch-Sp-VGL'!A1" display="Unselbständig Beschäftigte der gewerblichen Wirtschaft nach WK-Sparten" xr:uid="{073D3EAC-107E-4C63-9346-210AA86CB86D}"/>
    <hyperlink ref="A8" location="'GrKl-VGL'!A1" display="Arbeitgeberbetriebe und unselbständig Beschäftigte der gewerblichen Wirtschaft nach Größenklassen" xr:uid="{551CC2C6-71EA-408A-BC29-8D71AE5104D4}"/>
    <hyperlink ref="A10" location="'Besch-Bez-VGL '!A1" display="Unselbständig Beschäftigte der gewerblichen Wirtschaft in den oberösterreichischen Bezirken 2020 und 2021" xr:uid="{B83AC2C5-EB48-4951-89A4-E781B991429B}"/>
    <hyperlink ref="A26" location="'Grafik-Global'!A1" display="Beschäftigte insgesamt und in der gewerblichen Wirtschaft - Ende Juli 2006" xr:uid="{9F3B1681-BFC9-4E05-A3C6-A95CF404D950}"/>
    <hyperlink ref="A38" location="'FG-Text'!A1" display="FACHGRUPPENKLARTEXTE" xr:uid="{86869D34-ECD6-4D59-9929-F984EEBC7FA3}"/>
    <hyperlink ref="A18" location="KM_Beschäftigte_nach_FG!A1" display="Arbeitgeber, Arbeitsstätten und unselbständig Beschäftigte der gewerblichen Wirtschaft nach Fachgruppen" xr:uid="{C43BC37F-535C-4B53-8CD5-CC771B8C8EA2}"/>
    <hyperlink ref="A19" location="KM_Beschäftigte_nach_FG_Bez!A1" display="Arbeitsstätten und unselbständig Beschäftigte der gewerblichen Wirtschaft nach Fachgruppen" xr:uid="{1D645B7A-5E9E-4250-99AB-7D7A600E3E97}"/>
    <hyperlink ref="A30" location="'Grafik-Besch-Geschl'!A1" display="Verteilung der unselbständig Beschäftigte der gewerblichen Wirtschaft nach dem Geschlecht - Ende Jänner 2011" xr:uid="{E1F36EEF-22BB-45E0-AE21-6AA82F3F4D61}"/>
    <hyperlink ref="A31" location="'Grafik-Besch-Geschl'!A1" display="Verteilung der unselbständig Beschäftigte der gewerblichen Wirtschaft nach dem Rechtsverhältnis - Ende Jänner 2011" xr:uid="{24EFEC32-4E7E-4A24-8F26-3F84F774B440}"/>
    <hyperlink ref="A14" location="'GrKl-Sp'!A1" display="Arbeitgeberunternehmen und unselbständig Beschäftigte der gewerblichen Wirtschaft nach Sparten Größenklassen 2019" xr:uid="{CC36CA17-35DB-45B6-B2C0-E396BB020855}"/>
    <hyperlink ref="A4" location="Erläuterungen!A1" display="ERLÄUTERUNGEN" xr:uid="{12749634-213D-44AC-A139-D67DBDA784AE}"/>
    <hyperlink ref="A22" location="'AS nach Gem'!A1" display="Arbeitsstätten der gewerblichen Wirtschaft in den oberösterreichischen Gemeinden" xr:uid="{2807229F-5DC5-47F6-82F1-7F3B54F7C5AC}"/>
    <hyperlink ref="A23" location="'Besch nach Gem'!A1" display="Unselbständig Beschäftigte der gewerblichen Wirtschaft in den oberösterreichischen Gemeinden" xr:uid="{9E617044-53AF-4934-9144-E89A4F9AA564}"/>
    <hyperlink ref="A7" location="'Global '!A1" display="Unselbständig Beschäftigte in Oberösterreich 2020 und 2021" xr:uid="{83B6F514-8D4B-46AC-B9FE-99E1DA0BD743}"/>
    <hyperlink ref="A27" location="'Grafik-Besch-Bez'!A1" display="Unselbständig Beschäftigte der gewerblichen Wirtschaft in den oberösterreichischen Bezirke - Ende Juli 2021" xr:uid="{43A7AC02-1CE7-4D68-B7A9-010D94590995}"/>
  </hyperlinks>
  <pageMargins left="0.78740157480314965" right="0.78740157480314965" top="0.98425196850393704" bottom="0.98425196850393704" header="0.51181102362204722" footer="0.51181102362204722"/>
  <pageSetup paperSize="9" scale="76" orientation="landscape" horizontalDpi="300" verticalDpi="300" r:id="rId1"/>
  <headerFooter alignWithMargins="0">
    <oddFooter>&amp;R
&amp;"Trebuchet MS,Standard"&amp;9WA-STAT/WKOÖ</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27"/>
  <sheetViews>
    <sheetView showGridLines="0" zoomScaleNormal="100" zoomScaleSheetLayoutView="160" workbookViewId="0"/>
  </sheetViews>
  <sheetFormatPr baseColWidth="10" defaultColWidth="9.140625" defaultRowHeight="11.25" x14ac:dyDescent="0.2"/>
  <cols>
    <col min="1" max="1" width="18.5703125" style="2" customWidth="1"/>
    <col min="2" max="2" width="18.140625" style="1" customWidth="1"/>
    <col min="3" max="16384" width="9.140625" style="1"/>
  </cols>
  <sheetData>
    <row r="1" spans="1:15" ht="35.1" customHeight="1" x14ac:dyDescent="0.2"/>
    <row r="2" spans="1:15" ht="18" x14ac:dyDescent="0.35">
      <c r="A2" s="157" t="s">
        <v>1106</v>
      </c>
    </row>
    <row r="3" spans="1:15" ht="18" x14ac:dyDescent="0.35">
      <c r="A3" s="157" t="s">
        <v>1229</v>
      </c>
    </row>
    <row r="4" spans="1:15" s="271" customFormat="1" ht="13.5" x14ac:dyDescent="0.2">
      <c r="A4" s="263" t="s">
        <v>42</v>
      </c>
      <c r="M4" s="272"/>
    </row>
    <row r="5" spans="1:15" x14ac:dyDescent="0.2">
      <c r="A5" s="156"/>
      <c r="O5" s="156"/>
    </row>
    <row r="8" spans="1:15" x14ac:dyDescent="0.2">
      <c r="A8" s="5" t="s">
        <v>5</v>
      </c>
      <c r="B8" s="4">
        <f>'KM_GrKl_Unternehmen BEZ'!J12</f>
        <v>611</v>
      </c>
    </row>
    <row r="9" spans="1:15" x14ac:dyDescent="0.2">
      <c r="A9" s="6" t="s">
        <v>2</v>
      </c>
      <c r="B9" s="4">
        <f>'KM_GrKl_Unternehmen BEZ'!J9</f>
        <v>782</v>
      </c>
    </row>
    <row r="10" spans="1:15" x14ac:dyDescent="0.2">
      <c r="A10" s="58" t="s">
        <v>191</v>
      </c>
      <c r="B10" s="4">
        <f>'KM_GrKl_Unternehmen BEZ'!J26</f>
        <v>972</v>
      </c>
    </row>
    <row r="11" spans="1:15" x14ac:dyDescent="0.2">
      <c r="A11" s="6" t="s">
        <v>13</v>
      </c>
      <c r="B11" s="4">
        <f>'KM_GrKl_Unternehmen BEZ'!J20</f>
        <v>1004</v>
      </c>
    </row>
    <row r="12" spans="1:15" x14ac:dyDescent="0.2">
      <c r="A12" s="6" t="s">
        <v>15</v>
      </c>
      <c r="B12" s="4">
        <f>'KM_GrKl_Unternehmen BEZ'!J22</f>
        <v>1064</v>
      </c>
    </row>
    <row r="13" spans="1:15" x14ac:dyDescent="0.2">
      <c r="A13" s="6" t="s">
        <v>9</v>
      </c>
      <c r="B13" s="4">
        <f>'KM_GrKl_Unternehmen BEZ'!J16</f>
        <v>1092</v>
      </c>
    </row>
    <row r="14" spans="1:15" x14ac:dyDescent="0.2">
      <c r="A14" s="6" t="s">
        <v>6</v>
      </c>
      <c r="B14" s="4">
        <f>'KM_GrKl_Unternehmen BEZ'!J13</f>
        <v>1099</v>
      </c>
    </row>
    <row r="15" spans="1:15" x14ac:dyDescent="0.2">
      <c r="A15" s="6" t="s">
        <v>14</v>
      </c>
      <c r="B15" s="4">
        <f>'KM_GrKl_Unternehmen BEZ'!J21</f>
        <v>1100</v>
      </c>
    </row>
    <row r="16" spans="1:15" x14ac:dyDescent="0.2">
      <c r="A16" s="6" t="s">
        <v>11</v>
      </c>
      <c r="B16" s="4">
        <f>'KM_GrKl_Unternehmen BEZ'!J18</f>
        <v>1140</v>
      </c>
    </row>
    <row r="17" spans="1:3" x14ac:dyDescent="0.2">
      <c r="A17" s="6" t="s">
        <v>8</v>
      </c>
      <c r="B17" s="4">
        <f>'KM_GrKl_Unternehmen BEZ'!J15</f>
        <v>1236</v>
      </c>
    </row>
    <row r="18" spans="1:3" x14ac:dyDescent="0.2">
      <c r="A18" s="6" t="s">
        <v>16</v>
      </c>
      <c r="B18" s="4">
        <f>'KM_GrKl_Unternehmen BEZ'!J23</f>
        <v>1283</v>
      </c>
    </row>
    <row r="19" spans="1:3" x14ac:dyDescent="0.2">
      <c r="A19" s="6" t="s">
        <v>12</v>
      </c>
      <c r="B19" s="4">
        <f>'KM_GrKl_Unternehmen BEZ'!J19</f>
        <v>1296</v>
      </c>
    </row>
    <row r="20" spans="1:3" x14ac:dyDescent="0.2">
      <c r="A20" s="6" t="s">
        <v>18</v>
      </c>
      <c r="B20" s="4">
        <f>'KM_GrKl_Unternehmen BEZ'!J25</f>
        <v>1567</v>
      </c>
    </row>
    <row r="21" spans="1:3" x14ac:dyDescent="0.2">
      <c r="A21" s="6" t="s">
        <v>3</v>
      </c>
      <c r="B21" s="4">
        <f>'KM_GrKl_Unternehmen BEZ'!J10</f>
        <v>1740</v>
      </c>
    </row>
    <row r="22" spans="1:3" x14ac:dyDescent="0.2">
      <c r="A22" s="6" t="s">
        <v>4</v>
      </c>
      <c r="B22" s="4">
        <f>'KM_GrKl_Unternehmen BEZ'!J11</f>
        <v>1762</v>
      </c>
    </row>
    <row r="23" spans="1:3" x14ac:dyDescent="0.2">
      <c r="A23" s="6" t="s">
        <v>7</v>
      </c>
      <c r="B23" s="4">
        <f>'KM_GrKl_Unternehmen BEZ'!J14</f>
        <v>2258</v>
      </c>
    </row>
    <row r="24" spans="1:3" x14ac:dyDescent="0.2">
      <c r="A24" s="6" t="s">
        <v>17</v>
      </c>
      <c r="B24" s="4">
        <f>'KM_GrKl_Unternehmen BEZ'!J24</f>
        <v>2848</v>
      </c>
    </row>
    <row r="25" spans="1:3" x14ac:dyDescent="0.2">
      <c r="A25" s="6" t="s">
        <v>10</v>
      </c>
      <c r="B25" s="4">
        <f>'KM_GrKl_Unternehmen BEZ'!J17</f>
        <v>3231</v>
      </c>
    </row>
    <row r="26" spans="1:3" x14ac:dyDescent="0.2">
      <c r="A26" s="40" t="s">
        <v>1</v>
      </c>
      <c r="B26" s="4">
        <f>'KM_GrKl_Unternehmen BEZ'!J8</f>
        <v>4520</v>
      </c>
    </row>
    <row r="27" spans="1:3" x14ac:dyDescent="0.2">
      <c r="B27" s="3"/>
      <c r="C27" s="3"/>
    </row>
  </sheetData>
  <sortState xmlns:xlrd2="http://schemas.microsoft.com/office/spreadsheetml/2017/richdata2" ref="A8:B26">
    <sortCondition ref="B8:B26"/>
  </sortState>
  <phoneticPr fontId="0" type="noConversion"/>
  <hyperlinks>
    <hyperlink ref="A4" location="INHALT!A1" display="zum Inhaltsverzeichnis" xr:uid="{C9887AED-225E-443A-9144-B2700829936E}"/>
  </hyperlinks>
  <printOptions horizontalCentered="1"/>
  <pageMargins left="0.98425196850393704"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61"/>
  <sheetViews>
    <sheetView showGridLines="0" zoomScaleNormal="100" zoomScaleSheetLayoutView="115" workbookViewId="0"/>
  </sheetViews>
  <sheetFormatPr baseColWidth="10" defaultColWidth="9.140625" defaultRowHeight="11.25" x14ac:dyDescent="0.2"/>
  <cols>
    <col min="1" max="1" width="38.140625" style="2" customWidth="1"/>
    <col min="2" max="2" width="18.140625" style="1" customWidth="1"/>
    <col min="3" max="16384" width="9.140625" style="1"/>
  </cols>
  <sheetData>
    <row r="1" spans="1:15" ht="35.1" customHeight="1" x14ac:dyDescent="0.2">
      <c r="A1" s="156"/>
      <c r="O1" s="156"/>
    </row>
    <row r="2" spans="1:15" ht="18" x14ac:dyDescent="0.35">
      <c r="A2" s="157" t="s">
        <v>1169</v>
      </c>
    </row>
    <row r="3" spans="1:15" ht="18" x14ac:dyDescent="0.2">
      <c r="A3" s="244" t="s">
        <v>1229</v>
      </c>
    </row>
    <row r="4" spans="1:15" s="271" customFormat="1" ht="13.5" x14ac:dyDescent="0.2">
      <c r="A4" s="263" t="s">
        <v>42</v>
      </c>
      <c r="D4" s="1"/>
      <c r="E4" s="1"/>
      <c r="F4" s="1"/>
      <c r="M4" s="272"/>
    </row>
    <row r="5" spans="1:15" s="271" customFormat="1" ht="13.5" x14ac:dyDescent="0.2">
      <c r="A5" s="263"/>
      <c r="M5" s="272"/>
    </row>
    <row r="7" spans="1:15" x14ac:dyDescent="0.2">
      <c r="A7" s="16"/>
      <c r="B7" s="7"/>
      <c r="D7" s="7"/>
    </row>
    <row r="8" spans="1:15" ht="30" x14ac:dyDescent="0.2">
      <c r="A8" s="147" t="s">
        <v>1093</v>
      </c>
      <c r="B8" s="3">
        <v>0</v>
      </c>
      <c r="D8" s="7"/>
    </row>
    <row r="9" spans="1:15" ht="75" x14ac:dyDescent="0.2">
      <c r="A9" s="147" t="s">
        <v>1098</v>
      </c>
      <c r="B9" s="3">
        <v>0</v>
      </c>
      <c r="D9" s="7"/>
    </row>
    <row r="10" spans="1:15" ht="15" x14ac:dyDescent="0.2">
      <c r="A10" s="146" t="s">
        <v>1099</v>
      </c>
      <c r="B10" s="3">
        <v>0</v>
      </c>
      <c r="D10" s="7"/>
    </row>
    <row r="11" spans="1:15" ht="15" x14ac:dyDescent="0.2">
      <c r="A11" s="146" t="s">
        <v>1107</v>
      </c>
      <c r="B11" s="3">
        <v>43.999999998</v>
      </c>
    </row>
    <row r="12" spans="1:15" ht="15" customHeight="1" x14ac:dyDescent="0.2">
      <c r="A12" s="141" t="s">
        <v>1080</v>
      </c>
      <c r="B12" s="3">
        <v>558.99999998100009</v>
      </c>
    </row>
    <row r="13" spans="1:15" ht="15" customHeight="1" x14ac:dyDescent="0.2">
      <c r="A13" s="144" t="s">
        <v>1077</v>
      </c>
      <c r="B13" s="3">
        <v>790.999999989</v>
      </c>
    </row>
    <row r="14" spans="1:15" ht="15" customHeight="1" x14ac:dyDescent="0.2">
      <c r="A14" s="147" t="s">
        <v>1078</v>
      </c>
      <c r="B14" s="3">
        <v>1053.99999998</v>
      </c>
    </row>
    <row r="15" spans="1:15" ht="15" customHeight="1" x14ac:dyDescent="0.2">
      <c r="A15" s="147" t="s">
        <v>1094</v>
      </c>
      <c r="B15" s="3">
        <v>1087.9999999410002</v>
      </c>
    </row>
    <row r="16" spans="1:15" ht="15" customHeight="1" x14ac:dyDescent="0.2">
      <c r="A16" s="146" t="s">
        <v>1090</v>
      </c>
      <c r="B16" s="3">
        <v>2575.4318756469997</v>
      </c>
    </row>
    <row r="17" spans="1:2" ht="15" customHeight="1" x14ac:dyDescent="0.2">
      <c r="A17" s="147" t="s">
        <v>1096</v>
      </c>
      <c r="B17" s="3">
        <v>2988.8378377010017</v>
      </c>
    </row>
    <row r="18" spans="1:2" ht="15" customHeight="1" x14ac:dyDescent="0.2">
      <c r="A18" s="147" t="s">
        <v>1083</v>
      </c>
      <c r="B18" s="3">
        <v>3157.9999999580004</v>
      </c>
    </row>
    <row r="19" spans="1:2" ht="15" customHeight="1" x14ac:dyDescent="0.2">
      <c r="A19" s="146" t="s">
        <v>1095</v>
      </c>
      <c r="B19" s="3">
        <v>3194.9999999610009</v>
      </c>
    </row>
    <row r="20" spans="1:2" ht="15" customHeight="1" x14ac:dyDescent="0.2">
      <c r="A20" s="147" t="s">
        <v>1097</v>
      </c>
      <c r="B20" s="3">
        <v>4943.9999997900004</v>
      </c>
    </row>
    <row r="21" spans="1:2" ht="15" customHeight="1" x14ac:dyDescent="0.2">
      <c r="A21" s="147" t="s">
        <v>1092</v>
      </c>
      <c r="B21" s="3">
        <v>14681.669273740001</v>
      </c>
    </row>
    <row r="22" spans="1:2" ht="15" customHeight="1" x14ac:dyDescent="0.2">
      <c r="A22" s="147" t="s">
        <v>1089</v>
      </c>
      <c r="B22" s="3">
        <v>15017.914514458986</v>
      </c>
    </row>
    <row r="23" spans="1:2" ht="15" customHeight="1" x14ac:dyDescent="0.2">
      <c r="A23" s="147" t="s">
        <v>1088</v>
      </c>
      <c r="B23" s="3">
        <v>15549.397777599999</v>
      </c>
    </row>
    <row r="24" spans="1:2" ht="15" customHeight="1" x14ac:dyDescent="0.2">
      <c r="A24" s="147" t="s">
        <v>1087</v>
      </c>
      <c r="B24" s="3">
        <v>23492.480105465998</v>
      </c>
    </row>
    <row r="25" spans="1:2" ht="15" customHeight="1" x14ac:dyDescent="0.2">
      <c r="A25" s="147" t="s">
        <v>1086</v>
      </c>
      <c r="B25" s="3">
        <v>30339.018762847998</v>
      </c>
    </row>
    <row r="26" spans="1:2" ht="15" customHeight="1" x14ac:dyDescent="0.2">
      <c r="A26" s="146" t="s">
        <v>1091</v>
      </c>
      <c r="B26" s="3">
        <v>47043.285991172001</v>
      </c>
    </row>
    <row r="27" spans="1:2" ht="15" customHeight="1" x14ac:dyDescent="0.2">
      <c r="A27" s="147" t="s">
        <v>1084</v>
      </c>
      <c r="B27" s="3">
        <v>52865.968416545998</v>
      </c>
    </row>
    <row r="28" spans="1:2" ht="15" customHeight="1" x14ac:dyDescent="0.2">
      <c r="A28" s="149" t="s">
        <v>1085</v>
      </c>
      <c r="B28" s="3">
        <v>99603.252082189923</v>
      </c>
    </row>
    <row r="29" spans="1:2" x14ac:dyDescent="0.2">
      <c r="A29" s="1" t="s">
        <v>1079</v>
      </c>
      <c r="B29" s="3">
        <v>181534.49196414009</v>
      </c>
    </row>
    <row r="30" spans="1:2" x14ac:dyDescent="0.2">
      <c r="A30" s="1"/>
    </row>
    <row r="41" spans="1:4" x14ac:dyDescent="0.2">
      <c r="A41" s="8"/>
      <c r="B41" s="9"/>
      <c r="D41" s="7"/>
    </row>
    <row r="42" spans="1:4" x14ac:dyDescent="0.2">
      <c r="A42" s="8"/>
      <c r="B42" s="9"/>
      <c r="D42" s="7"/>
    </row>
    <row r="43" spans="1:4" x14ac:dyDescent="0.2">
      <c r="A43" s="8"/>
      <c r="B43" s="9"/>
      <c r="D43" s="7"/>
    </row>
    <row r="44" spans="1:4" x14ac:dyDescent="0.2">
      <c r="A44" s="8"/>
      <c r="B44" s="9"/>
      <c r="D44" s="7"/>
    </row>
    <row r="45" spans="1:4" x14ac:dyDescent="0.2">
      <c r="A45" s="8"/>
      <c r="B45" s="9"/>
      <c r="C45" s="7"/>
      <c r="D45" s="7"/>
    </row>
    <row r="46" spans="1:4" x14ac:dyDescent="0.2">
      <c r="A46" s="8"/>
      <c r="B46" s="9"/>
      <c r="C46" s="7"/>
      <c r="D46" s="7"/>
    </row>
    <row r="47" spans="1:4" x14ac:dyDescent="0.2">
      <c r="A47" s="8"/>
      <c r="B47" s="9"/>
      <c r="C47" s="7"/>
      <c r="D47" s="7"/>
    </row>
    <row r="48" spans="1:4" x14ac:dyDescent="0.2">
      <c r="A48" s="8"/>
      <c r="B48" s="9"/>
      <c r="C48" s="7"/>
      <c r="D48" s="7"/>
    </row>
    <row r="49" spans="1:4" x14ac:dyDescent="0.2">
      <c r="A49" s="8"/>
      <c r="B49" s="9"/>
      <c r="C49" s="7"/>
      <c r="D49" s="7"/>
    </row>
    <row r="50" spans="1:4" x14ac:dyDescent="0.2">
      <c r="A50" s="8"/>
      <c r="B50" s="9"/>
      <c r="C50" s="7"/>
      <c r="D50" s="7"/>
    </row>
    <row r="51" spans="1:4" x14ac:dyDescent="0.2">
      <c r="A51" s="8"/>
      <c r="B51" s="9"/>
      <c r="C51" s="7"/>
      <c r="D51" s="7"/>
    </row>
    <row r="52" spans="1:4" x14ac:dyDescent="0.2">
      <c r="A52" s="8"/>
      <c r="B52" s="9"/>
      <c r="C52" s="7"/>
      <c r="D52" s="7"/>
    </row>
    <row r="53" spans="1:4" x14ac:dyDescent="0.2">
      <c r="A53" s="8"/>
      <c r="B53" s="9"/>
      <c r="C53" s="7"/>
      <c r="D53" s="7"/>
    </row>
    <row r="54" spans="1:4" x14ac:dyDescent="0.2">
      <c r="A54" s="8"/>
      <c r="B54" s="9"/>
      <c r="C54" s="7"/>
      <c r="D54" s="7"/>
    </row>
    <row r="55" spans="1:4" x14ac:dyDescent="0.2">
      <c r="A55" s="8"/>
      <c r="B55" s="9"/>
      <c r="C55" s="7"/>
      <c r="D55" s="7"/>
    </row>
    <row r="56" spans="1:4" x14ac:dyDescent="0.2">
      <c r="A56" s="8"/>
      <c r="B56" s="9"/>
      <c r="C56" s="7"/>
      <c r="D56" s="7"/>
    </row>
    <row r="57" spans="1:4" x14ac:dyDescent="0.2">
      <c r="C57" s="7"/>
      <c r="D57" s="7"/>
    </row>
    <row r="58" spans="1:4" x14ac:dyDescent="0.2">
      <c r="C58" s="7"/>
    </row>
    <row r="59" spans="1:4" x14ac:dyDescent="0.2">
      <c r="C59" s="7"/>
    </row>
    <row r="60" spans="1:4" x14ac:dyDescent="0.2">
      <c r="C60" s="7"/>
    </row>
    <row r="61" spans="1:4" x14ac:dyDescent="0.2">
      <c r="C61" s="3"/>
    </row>
  </sheetData>
  <sortState xmlns:xlrd2="http://schemas.microsoft.com/office/spreadsheetml/2017/richdata2" ref="A8:B28">
    <sortCondition ref="B8:B28"/>
  </sortState>
  <phoneticPr fontId="0" type="noConversion"/>
  <hyperlinks>
    <hyperlink ref="A4" location="INHALT!A1" display="zum Inhaltsverzeichnis" xr:uid="{08AF736E-F98E-4F38-8C1F-3BAEA0A75C2D}"/>
  </hyperlinks>
  <printOptions horizontalCentered="1"/>
  <pageMargins left="0.78740157480314965" right="0.78740157480314965" top="0.98425196850393704" bottom="0.98425196850393704" header="0.51181102362204722" footer="0.51181102362204722"/>
  <pageSetup paperSize="9" scale="83" orientation="landscape" horizontalDpi="300" verticalDpi="300" r:id="rId1"/>
  <headerFooter alignWithMargins="0">
    <oddFooter>&amp;R
&amp;"Trebuchet MS,Standard"&amp;9WA-STAT/WKOÖ</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60E4-1BE0-4973-BA3A-8808786AF0D2}">
  <sheetPr>
    <pageSetUpPr fitToPage="1"/>
  </sheetPr>
  <dimension ref="A1:J38"/>
  <sheetViews>
    <sheetView showGridLines="0" zoomScaleNormal="100" zoomScaleSheetLayoutView="115" zoomScalePageLayoutView="115" workbookViewId="0"/>
  </sheetViews>
  <sheetFormatPr baseColWidth="10" defaultColWidth="9.140625" defaultRowHeight="11.25" x14ac:dyDescent="0.2"/>
  <cols>
    <col min="1" max="1" width="18.5703125" style="2" customWidth="1"/>
    <col min="2" max="3" width="18.140625" style="1" customWidth="1"/>
    <col min="4" max="16384" width="9.140625" style="1"/>
  </cols>
  <sheetData>
    <row r="1" spans="1:10" ht="35.1" customHeight="1" x14ac:dyDescent="0.2"/>
    <row r="3" spans="1:10" s="271" customFormat="1" ht="13.5" x14ac:dyDescent="0.2">
      <c r="A3" s="263" t="s">
        <v>42</v>
      </c>
    </row>
    <row r="5" spans="1:10" ht="18" x14ac:dyDescent="0.35">
      <c r="A5" s="157" t="s">
        <v>1081</v>
      </c>
    </row>
    <row r="6" spans="1:10" ht="18" x14ac:dyDescent="0.35">
      <c r="A6" s="157" t="s">
        <v>1229</v>
      </c>
    </row>
    <row r="7" spans="1:10" ht="18" x14ac:dyDescent="0.35">
      <c r="A7" s="157"/>
    </row>
    <row r="8" spans="1:10" ht="15" customHeight="1" x14ac:dyDescent="0.2"/>
    <row r="10" spans="1:10" x14ac:dyDescent="0.2">
      <c r="B10" s="214"/>
      <c r="C10" s="214"/>
    </row>
    <row r="11" spans="1:10" x14ac:dyDescent="0.2">
      <c r="B11" s="1" t="s">
        <v>1102</v>
      </c>
      <c r="C11" s="1" t="s">
        <v>1101</v>
      </c>
    </row>
    <row r="12" spans="1:10" x14ac:dyDescent="0.2">
      <c r="A12" s="222" t="s">
        <v>45</v>
      </c>
      <c r="B12" s="213">
        <f>'Global '!E15+'Global '!H15+'Global '!K15</f>
        <v>176559.86819295181</v>
      </c>
      <c r="C12" s="223">
        <f>B13</f>
        <v>0.35274952675635673</v>
      </c>
      <c r="E12" s="3"/>
      <c r="G12" s="2"/>
    </row>
    <row r="13" spans="1:10" x14ac:dyDescent="0.2">
      <c r="A13" s="215" t="s">
        <v>1100</v>
      </c>
      <c r="B13" s="224">
        <f>B12/B18</f>
        <v>0.35274952675635673</v>
      </c>
      <c r="C13" s="223">
        <v>1</v>
      </c>
      <c r="E13" s="210"/>
      <c r="F13" s="210"/>
      <c r="G13" s="209"/>
      <c r="J13" s="210"/>
    </row>
    <row r="14" spans="1:10" x14ac:dyDescent="0.2">
      <c r="A14" s="215"/>
      <c r="B14" s="225"/>
      <c r="C14" s="226"/>
      <c r="G14" s="211"/>
    </row>
    <row r="15" spans="1:10" x14ac:dyDescent="0.2">
      <c r="A15" s="217" t="s">
        <v>44</v>
      </c>
      <c r="B15" s="218">
        <f>'Global '!D15+'Global '!G15+'Global '!J15</f>
        <v>323964.88039133558</v>
      </c>
      <c r="C15" s="219">
        <f>B16</f>
        <v>0.64725047324364327</v>
      </c>
    </row>
    <row r="16" spans="1:10" x14ac:dyDescent="0.2">
      <c r="A16" s="220" t="s">
        <v>1100</v>
      </c>
      <c r="B16" s="221">
        <f>B15/B18</f>
        <v>0.64725047324364327</v>
      </c>
      <c r="C16" s="219">
        <v>1</v>
      </c>
      <c r="G16" s="210"/>
    </row>
    <row r="17" spans="1:7" x14ac:dyDescent="0.2">
      <c r="A17" s="220"/>
      <c r="B17" s="221"/>
      <c r="C17" s="219"/>
      <c r="G17" s="210"/>
    </row>
    <row r="18" spans="1:7" x14ac:dyDescent="0.2">
      <c r="A18" s="66" t="s">
        <v>39</v>
      </c>
      <c r="B18" s="216">
        <f>B12+B15</f>
        <v>500524.74858428736</v>
      </c>
      <c r="C18" s="212">
        <v>1</v>
      </c>
      <c r="D18" s="67"/>
      <c r="E18" s="67"/>
      <c r="F18" s="67"/>
    </row>
    <row r="19" spans="1:7" x14ac:dyDescent="0.2">
      <c r="A19" s="66"/>
      <c r="B19" s="209"/>
      <c r="C19" s="67"/>
      <c r="D19" s="67"/>
      <c r="E19" s="67"/>
      <c r="F19" s="67"/>
    </row>
    <row r="20" spans="1:7" ht="43.5" customHeight="1" x14ac:dyDescent="0.2">
      <c r="A20" s="66"/>
      <c r="B20" s="67"/>
      <c r="C20" s="67"/>
      <c r="D20" s="67"/>
      <c r="E20" s="67"/>
      <c r="F20" s="67"/>
    </row>
    <row r="21" spans="1:7" ht="18" x14ac:dyDescent="0.2">
      <c r="A21" s="158" t="s">
        <v>1082</v>
      </c>
      <c r="B21" s="69"/>
      <c r="C21" s="69"/>
      <c r="D21" s="69"/>
      <c r="E21" s="68"/>
      <c r="F21" s="67"/>
    </row>
    <row r="22" spans="1:7" ht="18" customHeight="1" x14ac:dyDescent="0.2">
      <c r="A22" s="158" t="s">
        <v>1230</v>
      </c>
      <c r="B22" s="65"/>
      <c r="C22" s="65"/>
      <c r="D22" s="65"/>
      <c r="E22" s="3"/>
      <c r="F22" s="3"/>
    </row>
    <row r="25" spans="1:7" x14ac:dyDescent="0.2">
      <c r="C25" s="46"/>
    </row>
    <row r="26" spans="1:7" x14ac:dyDescent="0.2">
      <c r="A26" s="227" t="s">
        <v>131</v>
      </c>
      <c r="B26" s="228">
        <f>'Global '!I15</f>
        <v>16810.360174031994</v>
      </c>
      <c r="C26" s="239">
        <f>ROUND(B27,5)</f>
        <v>3.3590000000000002E-2</v>
      </c>
      <c r="E26" s="3"/>
    </row>
    <row r="27" spans="1:7" x14ac:dyDescent="0.2">
      <c r="A27" s="227" t="s">
        <v>1100</v>
      </c>
      <c r="B27" s="229">
        <f>B26/B32</f>
        <v>3.3585472489780693E-2</v>
      </c>
      <c r="C27" s="236">
        <v>1</v>
      </c>
    </row>
    <row r="28" spans="1:7" x14ac:dyDescent="0.2">
      <c r="A28" s="230" t="s">
        <v>31</v>
      </c>
      <c r="B28" s="231">
        <f>'Global '!C15</f>
        <v>245279.94342048894</v>
      </c>
      <c r="C28" s="240">
        <f>B29</f>
        <v>0.49004558538664172</v>
      </c>
    </row>
    <row r="29" spans="1:7" x14ac:dyDescent="0.2">
      <c r="A29" s="230" t="s">
        <v>1100</v>
      </c>
      <c r="B29" s="232">
        <f>B28/B32</f>
        <v>0.49004558538664172</v>
      </c>
      <c r="C29" s="237">
        <v>1</v>
      </c>
    </row>
    <row r="30" spans="1:7" x14ac:dyDescent="0.2">
      <c r="A30" s="233" t="s">
        <v>1103</v>
      </c>
      <c r="B30" s="234">
        <f>'Global '!F15</f>
        <v>238434.44498976675</v>
      </c>
      <c r="C30" s="241">
        <f>B31</f>
        <v>0.47636894212357755</v>
      </c>
    </row>
    <row r="31" spans="1:7" x14ac:dyDescent="0.2">
      <c r="A31" s="233" t="s">
        <v>1100</v>
      </c>
      <c r="B31" s="235">
        <f>B30/B32</f>
        <v>0.47636894212357755</v>
      </c>
      <c r="C31" s="238">
        <v>1</v>
      </c>
    </row>
    <row r="32" spans="1:7" x14ac:dyDescent="0.2">
      <c r="A32" s="2" t="s">
        <v>39</v>
      </c>
      <c r="B32" s="3">
        <f>B26+B28+B30</f>
        <v>500524.74858428771</v>
      </c>
      <c r="C32" s="212">
        <v>1</v>
      </c>
    </row>
    <row r="34" spans="6:7" ht="12.75" x14ac:dyDescent="0.2">
      <c r="G34"/>
    </row>
    <row r="38" spans="6:7" ht="12.75" x14ac:dyDescent="0.2">
      <c r="F38"/>
    </row>
  </sheetData>
  <hyperlinks>
    <hyperlink ref="A3" location="INHALT!A1" display="zum Inhaltsverzeichnis" xr:uid="{C38AB8AA-FF47-4545-A297-F7A05DD9E401}"/>
  </hyperlinks>
  <printOptions horizontalCentered="1" verticalCentered="1"/>
  <pageMargins left="0.7" right="0.7" top="0.75" bottom="0.75" header="0.3" footer="0.3"/>
  <pageSetup paperSize="9" fitToWidth="0" orientation="landscape" horizontalDpi="300" verticalDpi="300" r:id="rId1"/>
  <headerFooter alignWithMargins="0">
    <oddFooter>&amp;R
&amp;"Trebuchet MS,Standard"&amp;9WA-STAT/WKOÖ</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39"/>
  <sheetViews>
    <sheetView showGridLines="0" zoomScaleNormal="100" zoomScaleSheetLayoutView="85" workbookViewId="0"/>
  </sheetViews>
  <sheetFormatPr baseColWidth="10" defaultColWidth="9.140625" defaultRowHeight="11.25" x14ac:dyDescent="0.2"/>
  <cols>
    <col min="1" max="1" width="18.5703125" style="2" customWidth="1"/>
    <col min="2" max="2" width="18.140625" style="1" customWidth="1"/>
    <col min="3" max="6" width="9.140625" style="1"/>
    <col min="7" max="7" width="10.42578125" style="1" customWidth="1"/>
    <col min="8" max="16384" width="9.140625" style="1"/>
  </cols>
  <sheetData>
    <row r="1" spans="1:2" ht="35.1" customHeight="1" x14ac:dyDescent="0.2">
      <c r="A1" s="1"/>
    </row>
    <row r="2" spans="1:2" ht="18" x14ac:dyDescent="0.35">
      <c r="A2" s="243" t="s">
        <v>1170</v>
      </c>
    </row>
    <row r="3" spans="1:2" ht="18" x14ac:dyDescent="0.35">
      <c r="A3" s="243" t="s">
        <v>1229</v>
      </c>
    </row>
    <row r="4" spans="1:2" s="271" customFormat="1" ht="13.5" x14ac:dyDescent="0.2">
      <c r="A4" s="263" t="s">
        <v>42</v>
      </c>
    </row>
    <row r="5" spans="1:2" ht="13.5" x14ac:dyDescent="0.2">
      <c r="A5" s="90"/>
    </row>
    <row r="6" spans="1:2" ht="13.5" x14ac:dyDescent="0.2">
      <c r="A6" s="90"/>
    </row>
    <row r="7" spans="1:2" ht="13.5" x14ac:dyDescent="0.2">
      <c r="A7" s="90"/>
    </row>
    <row r="8" spans="1:2" ht="13.5" x14ac:dyDescent="0.2">
      <c r="A8" s="90"/>
    </row>
    <row r="9" spans="1:2" x14ac:dyDescent="0.2">
      <c r="A9" s="35" t="s">
        <v>55</v>
      </c>
      <c r="B9" s="34">
        <f>KM_Beschäftigte_nach_SP!E12</f>
        <v>13448.20695238499</v>
      </c>
    </row>
    <row r="10" spans="1:2" ht="21.75" x14ac:dyDescent="0.2">
      <c r="A10" s="33" t="s">
        <v>57</v>
      </c>
      <c r="B10" s="34">
        <f>KM_Beschäftigte_nach_SP!E14</f>
        <v>31218.317943047987</v>
      </c>
    </row>
    <row r="11" spans="1:2" ht="21.75" x14ac:dyDescent="0.2">
      <c r="A11" s="33" t="s">
        <v>58</v>
      </c>
      <c r="B11" s="34">
        <f>KM_Beschäftigte_nach_SP!E15</f>
        <v>33336.22007869299</v>
      </c>
    </row>
    <row r="12" spans="1:2" x14ac:dyDescent="0.2">
      <c r="A12" s="33" t="s">
        <v>56</v>
      </c>
      <c r="B12" s="34">
        <f>KM_Beschäftigte_nach_SP!E13</f>
        <v>33557.350727733996</v>
      </c>
    </row>
    <row r="13" spans="1:2" x14ac:dyDescent="0.2">
      <c r="A13" s="33" t="s">
        <v>54</v>
      </c>
      <c r="B13" s="34">
        <f>KM_Beschäftigte_nach_SP!E11</f>
        <v>94098.428412799956</v>
      </c>
    </row>
    <row r="14" spans="1:2" x14ac:dyDescent="0.2">
      <c r="A14" s="35" t="s">
        <v>53</v>
      </c>
      <c r="B14" s="34">
        <f>KM_Beschäftigte_nach_SP!E10</f>
        <v>126870.64143106999</v>
      </c>
    </row>
    <row r="15" spans="1:2" x14ac:dyDescent="0.2">
      <c r="A15" s="33" t="s">
        <v>51</v>
      </c>
      <c r="B15" s="34">
        <f>KM_Beschäftigte_nach_SP!E9</f>
        <v>167995.58305537692</v>
      </c>
    </row>
    <row r="17" spans="1:2" x14ac:dyDescent="0.2">
      <c r="B17" s="3">
        <f>SUM(B9:B16)</f>
        <v>500524.74860110681</v>
      </c>
    </row>
    <row r="18" spans="1:2" ht="12.75" x14ac:dyDescent="0.2">
      <c r="B18"/>
    </row>
    <row r="24" spans="1:2" x14ac:dyDescent="0.2">
      <c r="A24" s="1"/>
    </row>
    <row r="25" spans="1:2" x14ac:dyDescent="0.2">
      <c r="A25" s="1"/>
    </row>
    <row r="26" spans="1:2" x14ac:dyDescent="0.2">
      <c r="A26" s="1"/>
    </row>
    <row r="27" spans="1:2" x14ac:dyDescent="0.2">
      <c r="A27" s="1"/>
    </row>
    <row r="28" spans="1:2" x14ac:dyDescent="0.2">
      <c r="A28" s="1"/>
    </row>
    <row r="29" spans="1:2" x14ac:dyDescent="0.2">
      <c r="A29" s="1"/>
    </row>
    <row r="30" spans="1:2" x14ac:dyDescent="0.2">
      <c r="A30" s="1"/>
    </row>
    <row r="31" spans="1:2" x14ac:dyDescent="0.2">
      <c r="A31" s="1"/>
    </row>
    <row r="32" spans="1:2" x14ac:dyDescent="0.2">
      <c r="A32" s="1"/>
    </row>
    <row r="39" spans="1:1" ht="15" x14ac:dyDescent="0.2">
      <c r="A39" s="45"/>
    </row>
  </sheetData>
  <sortState xmlns:xlrd2="http://schemas.microsoft.com/office/spreadsheetml/2017/richdata2" ref="A9:B15">
    <sortCondition ref="B9:B15"/>
  </sortState>
  <phoneticPr fontId="0" type="noConversion"/>
  <hyperlinks>
    <hyperlink ref="A4" location="INHALT!A1" display="zum Inhaltsverzeichnis" xr:uid="{7A3579FA-345C-44E0-9B65-30149396D376}"/>
  </hyperlinks>
  <printOptions horizontalCentered="1"/>
  <pageMargins left="0.7" right="0.7" top="0.75" bottom="0.75" header="0.3" footer="0.3"/>
  <pageSetup paperSize="9" orientation="landscape" horizontalDpi="300" verticalDpi="300" r:id="rId1"/>
  <headerFooter alignWithMargins="0">
    <oddFooter>&amp;R
&amp;"Trebuchet MS,Standard"&amp;9WA-STAT/WKOÖ</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21"/>
  <sheetViews>
    <sheetView showGridLines="0" zoomScaleNormal="100" zoomScaleSheetLayoutView="100" workbookViewId="0"/>
  </sheetViews>
  <sheetFormatPr baseColWidth="10" defaultColWidth="9.140625" defaultRowHeight="11.25" x14ac:dyDescent="0.2"/>
  <cols>
    <col min="1" max="1" width="18.5703125" style="2" customWidth="1"/>
    <col min="2" max="2" width="18.140625" style="1" customWidth="1"/>
    <col min="3" max="16384" width="9.140625" style="1"/>
  </cols>
  <sheetData>
    <row r="1" spans="1:2" ht="35.1" customHeight="1" x14ac:dyDescent="0.2">
      <c r="A1" s="1"/>
    </row>
    <row r="2" spans="1:2" ht="18" x14ac:dyDescent="0.35">
      <c r="A2" s="243" t="s">
        <v>1104</v>
      </c>
    </row>
    <row r="3" spans="1:2" ht="18" x14ac:dyDescent="0.35">
      <c r="A3" s="243" t="s">
        <v>1229</v>
      </c>
    </row>
    <row r="4" spans="1:2" s="271" customFormat="1" ht="13.5" x14ac:dyDescent="0.2">
      <c r="A4" s="263" t="s">
        <v>42</v>
      </c>
    </row>
    <row r="12" spans="1:2" x14ac:dyDescent="0.2">
      <c r="A12" s="40" t="s">
        <v>55</v>
      </c>
      <c r="B12" s="3">
        <f>KM_Beschäftigte_nach_SP!C12</f>
        <v>153</v>
      </c>
    </row>
    <row r="13" spans="1:2" x14ac:dyDescent="0.2">
      <c r="A13" s="40" t="s">
        <v>53</v>
      </c>
      <c r="B13" s="3">
        <f>KM_Beschäftigte_nach_SP!C10</f>
        <v>901</v>
      </c>
    </row>
    <row r="14" spans="1:2" x14ac:dyDescent="0.2">
      <c r="A14" s="40" t="s">
        <v>56</v>
      </c>
      <c r="B14" s="3">
        <f>KM_Beschäftigte_nach_SP!C13</f>
        <v>1541</v>
      </c>
    </row>
    <row r="15" spans="1:2" ht="21.75" x14ac:dyDescent="0.2">
      <c r="A15" s="40" t="s">
        <v>58</v>
      </c>
      <c r="B15" s="3">
        <f>KM_Beschäftigte_nach_SP!C15</f>
        <v>3486</v>
      </c>
    </row>
    <row r="16" spans="1:2" x14ac:dyDescent="0.2">
      <c r="A16" s="41" t="s">
        <v>57</v>
      </c>
      <c r="B16" s="3">
        <f>KM_Beschäftigte_nach_SP!C14</f>
        <v>3814</v>
      </c>
    </row>
    <row r="17" spans="1:2" x14ac:dyDescent="0.2">
      <c r="A17" s="40" t="s">
        <v>54</v>
      </c>
      <c r="B17" s="3">
        <f>KM_Beschäftigte_nach_SP!C11</f>
        <v>6937</v>
      </c>
    </row>
    <row r="18" spans="1:2" x14ac:dyDescent="0.2">
      <c r="A18" s="41" t="s">
        <v>51</v>
      </c>
      <c r="B18" s="3">
        <f>KM_Beschäftigte_nach_SP!C9</f>
        <v>10295</v>
      </c>
    </row>
    <row r="20" spans="1:2" x14ac:dyDescent="0.2">
      <c r="B20" s="3">
        <f>SUM(B12:B19)</f>
        <v>27127</v>
      </c>
    </row>
    <row r="21" spans="1:2" ht="12.75" x14ac:dyDescent="0.2">
      <c r="B21"/>
    </row>
  </sheetData>
  <autoFilter ref="A11:B11" xr:uid="{00000000-0009-0000-0000-000018000000}">
    <sortState xmlns:xlrd2="http://schemas.microsoft.com/office/spreadsheetml/2017/richdata2" ref="A12:B18">
      <sortCondition ref="B11"/>
    </sortState>
  </autoFilter>
  <sortState xmlns:xlrd2="http://schemas.microsoft.com/office/spreadsheetml/2017/richdata2" ref="A12:B18">
    <sortCondition ref="B12:B18"/>
  </sortState>
  <phoneticPr fontId="0" type="noConversion"/>
  <hyperlinks>
    <hyperlink ref="A4" location="INHALT!A1" display="zum Inhaltsverzeichnis" xr:uid="{924ADA7C-5A08-4B9F-800A-ACB595717511}"/>
  </hyperlinks>
  <printOptions horizontalCentered="1"/>
  <pageMargins left="1.3779527559055118"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39"/>
  <sheetViews>
    <sheetView showGridLines="0" zoomScale="115" zoomScaleNormal="115" zoomScaleSheetLayoutView="100" workbookViewId="0"/>
  </sheetViews>
  <sheetFormatPr baseColWidth="10" defaultColWidth="9.140625" defaultRowHeight="11.25" x14ac:dyDescent="0.2"/>
  <cols>
    <col min="1" max="2" width="9.140625" style="1" customWidth="1"/>
    <col min="3" max="3" width="17.5703125" style="1" customWidth="1"/>
    <col min="4" max="16384" width="9.140625" style="1"/>
  </cols>
  <sheetData>
    <row r="1" spans="1:14" ht="35.1" customHeight="1" x14ac:dyDescent="0.2"/>
    <row r="2" spans="1:14" ht="18" x14ac:dyDescent="0.35">
      <c r="A2" s="243" t="s">
        <v>1243</v>
      </c>
    </row>
    <row r="3" spans="1:14" ht="18" x14ac:dyDescent="0.35">
      <c r="A3" s="243" t="s">
        <v>1229</v>
      </c>
    </row>
    <row r="4" spans="1:14" s="271" customFormat="1" ht="13.5" x14ac:dyDescent="0.2">
      <c r="A4" s="263" t="s">
        <v>42</v>
      </c>
    </row>
    <row r="5" spans="1:14" x14ac:dyDescent="0.2">
      <c r="N5" s="17"/>
    </row>
    <row r="7" spans="1:14" ht="15" customHeight="1" x14ac:dyDescent="0.2"/>
    <row r="8" spans="1:14" ht="12.75" x14ac:dyDescent="0.2">
      <c r="C8" s="1" t="s">
        <v>0</v>
      </c>
      <c r="D8" s="50" t="s">
        <v>61</v>
      </c>
      <c r="E8" s="50" t="s">
        <v>38</v>
      </c>
      <c r="F8" s="50" t="s">
        <v>37</v>
      </c>
      <c r="G8" s="50" t="s">
        <v>62</v>
      </c>
      <c r="H8" s="50" t="s">
        <v>64</v>
      </c>
      <c r="I8" s="50" t="s">
        <v>63</v>
      </c>
      <c r="J8" s="50" t="s">
        <v>65</v>
      </c>
    </row>
    <row r="9" spans="1:14" ht="15" x14ac:dyDescent="0.25">
      <c r="B9" s="51">
        <v>1</v>
      </c>
      <c r="C9" s="52" t="s">
        <v>1</v>
      </c>
      <c r="D9" s="53">
        <v>27852.004821479997</v>
      </c>
      <c r="E9" s="53">
        <v>28684.252655140004</v>
      </c>
      <c r="F9" s="53">
        <v>14949.942909592999</v>
      </c>
      <c r="G9" s="53">
        <v>5509.5250780450015</v>
      </c>
      <c r="H9" s="53">
        <v>6641.8307787040012</v>
      </c>
      <c r="I9" s="53">
        <v>7396.683566148</v>
      </c>
      <c r="J9" s="53">
        <v>14189.084495775</v>
      </c>
    </row>
    <row r="10" spans="1:14" ht="15" x14ac:dyDescent="0.25">
      <c r="B10" s="51">
        <v>2</v>
      </c>
      <c r="C10" s="52" t="s">
        <v>2</v>
      </c>
      <c r="D10" s="53">
        <v>4599.2923632320008</v>
      </c>
      <c r="E10" s="53">
        <v>7799.692931818</v>
      </c>
      <c r="F10" s="53">
        <v>2829.7129801310002</v>
      </c>
      <c r="G10" s="53">
        <v>341.52543434200004</v>
      </c>
      <c r="H10" s="53">
        <v>381.26932761699999</v>
      </c>
      <c r="I10" s="53">
        <v>728.09028085799991</v>
      </c>
      <c r="J10" s="53">
        <v>1785.8463164579998</v>
      </c>
    </row>
    <row r="11" spans="1:14" ht="15" x14ac:dyDescent="0.25">
      <c r="B11" s="51">
        <v>3</v>
      </c>
      <c r="C11" s="52" t="s">
        <v>3</v>
      </c>
      <c r="D11" s="53">
        <v>11176.952079371</v>
      </c>
      <c r="E11" s="53">
        <v>7492.6723634059999</v>
      </c>
      <c r="F11" s="53">
        <v>9833.1329093839995</v>
      </c>
      <c r="G11" s="53">
        <v>576.82605964799995</v>
      </c>
      <c r="H11" s="53">
        <v>2775.6966293180003</v>
      </c>
      <c r="I11" s="53">
        <v>1393.6513769379999</v>
      </c>
      <c r="J11" s="53">
        <v>2784.5368271860002</v>
      </c>
    </row>
    <row r="12" spans="1:14" ht="15" x14ac:dyDescent="0.25">
      <c r="B12" s="51">
        <v>4</v>
      </c>
      <c r="C12" s="52" t="s">
        <v>4</v>
      </c>
      <c r="D12" s="53">
        <v>9665.9329816139998</v>
      </c>
      <c r="E12" s="53">
        <v>15358.352860004998</v>
      </c>
      <c r="F12" s="53">
        <v>4552.2679709090007</v>
      </c>
      <c r="G12" s="53">
        <v>598.27497562000008</v>
      </c>
      <c r="H12" s="53">
        <v>1292.0847740490001</v>
      </c>
      <c r="I12" s="53">
        <v>1086.2597837439998</v>
      </c>
      <c r="J12" s="53">
        <v>781.09948957000006</v>
      </c>
    </row>
    <row r="13" spans="1:14" ht="15" x14ac:dyDescent="0.25">
      <c r="B13" s="51">
        <v>5</v>
      </c>
      <c r="C13" s="52" t="s">
        <v>5</v>
      </c>
      <c r="D13" s="53">
        <v>3101.4084670060001</v>
      </c>
      <c r="E13" s="53">
        <v>1248.0310931580002</v>
      </c>
      <c r="F13" s="53">
        <v>2222.6444597320001</v>
      </c>
      <c r="G13" s="53">
        <v>209.06170136</v>
      </c>
      <c r="H13" s="53">
        <v>445.111251955</v>
      </c>
      <c r="I13" s="53">
        <v>364.449251538</v>
      </c>
      <c r="J13" s="53">
        <v>212.69042127799997</v>
      </c>
    </row>
    <row r="14" spans="1:14" ht="15" x14ac:dyDescent="0.25">
      <c r="B14" s="51">
        <v>6</v>
      </c>
      <c r="C14" s="52" t="s">
        <v>6</v>
      </c>
      <c r="D14" s="53">
        <v>4170.1082125350003</v>
      </c>
      <c r="E14" s="53">
        <v>1089.484425738</v>
      </c>
      <c r="F14" s="53">
        <v>2661.7448446870003</v>
      </c>
      <c r="G14" s="53">
        <v>400.39685458599996</v>
      </c>
      <c r="H14" s="53">
        <v>759.85994357599998</v>
      </c>
      <c r="I14" s="53">
        <v>1066.9939903519999</v>
      </c>
      <c r="J14" s="53">
        <v>1206.097452453</v>
      </c>
    </row>
    <row r="15" spans="1:14" ht="15" x14ac:dyDescent="0.25">
      <c r="B15" s="51">
        <v>7</v>
      </c>
      <c r="C15" s="52" t="s">
        <v>7</v>
      </c>
      <c r="D15" s="53">
        <v>9770.4042990830003</v>
      </c>
      <c r="E15" s="53">
        <v>6649.7996772830002</v>
      </c>
      <c r="F15" s="53">
        <v>6059.7928034449997</v>
      </c>
      <c r="G15" s="53">
        <v>825.31025806000002</v>
      </c>
      <c r="H15" s="53">
        <v>2244.5250285040001</v>
      </c>
      <c r="I15" s="53">
        <v>4376.3324610580003</v>
      </c>
      <c r="J15" s="53">
        <v>1102.30631436</v>
      </c>
    </row>
    <row r="16" spans="1:14" ht="15" x14ac:dyDescent="0.25">
      <c r="B16" s="51">
        <v>8</v>
      </c>
      <c r="C16" s="52" t="s">
        <v>8</v>
      </c>
      <c r="D16" s="53">
        <v>6147.3010780500017</v>
      </c>
      <c r="E16" s="53">
        <v>4402.5033756790008</v>
      </c>
      <c r="F16" s="53">
        <v>3512.1757962679994</v>
      </c>
      <c r="G16" s="53">
        <v>429.31443661999998</v>
      </c>
      <c r="H16" s="53">
        <v>850.94914036900002</v>
      </c>
      <c r="I16" s="53">
        <v>1329.1841498479998</v>
      </c>
      <c r="J16" s="53">
        <v>402.16744621800001</v>
      </c>
    </row>
    <row r="17" spans="2:11" ht="15" x14ac:dyDescent="0.25">
      <c r="B17" s="51">
        <v>9</v>
      </c>
      <c r="C17" s="52" t="s">
        <v>9</v>
      </c>
      <c r="D17" s="53">
        <v>5442.7545078739995</v>
      </c>
      <c r="E17" s="53">
        <v>6290.077940797999</v>
      </c>
      <c r="F17" s="53">
        <v>2333.85633435</v>
      </c>
      <c r="G17" s="53">
        <v>347.65183628699998</v>
      </c>
      <c r="H17" s="53">
        <v>1017.59885566</v>
      </c>
      <c r="I17" s="53">
        <v>1049.4366860090001</v>
      </c>
      <c r="J17" s="53">
        <v>326.27796999399999</v>
      </c>
    </row>
    <row r="18" spans="2:11" ht="15" x14ac:dyDescent="0.25">
      <c r="B18" s="51">
        <v>10</v>
      </c>
      <c r="C18" s="52" t="s">
        <v>10</v>
      </c>
      <c r="D18" s="53">
        <v>16427.468513221</v>
      </c>
      <c r="E18" s="53">
        <v>11368.585437277001</v>
      </c>
      <c r="F18" s="53">
        <v>14384.666823903004</v>
      </c>
      <c r="G18" s="53">
        <v>741.69569403799994</v>
      </c>
      <c r="H18" s="53">
        <v>6403.9172224140002</v>
      </c>
      <c r="I18" s="53">
        <v>2610.026714483</v>
      </c>
      <c r="J18" s="53">
        <v>3588.7688075560004</v>
      </c>
    </row>
    <row r="19" spans="2:11" ht="15" x14ac:dyDescent="0.25">
      <c r="B19" s="51">
        <v>11</v>
      </c>
      <c r="C19" s="52" t="s">
        <v>11</v>
      </c>
      <c r="D19" s="53">
        <v>7122.6113102749996</v>
      </c>
      <c r="E19" s="53">
        <v>4059.9783257179988</v>
      </c>
      <c r="F19" s="53">
        <v>2772.294890484</v>
      </c>
      <c r="G19" s="53">
        <v>376.43589966500002</v>
      </c>
      <c r="H19" s="53">
        <v>1234.251660889</v>
      </c>
      <c r="I19" s="53">
        <v>729.20608539200009</v>
      </c>
      <c r="J19" s="53">
        <v>493.35844531000004</v>
      </c>
    </row>
    <row r="20" spans="2:11" ht="15" x14ac:dyDescent="0.25">
      <c r="B20" s="51">
        <v>12</v>
      </c>
      <c r="C20" s="52" t="s">
        <v>12</v>
      </c>
      <c r="D20" s="53">
        <v>10662.983555387</v>
      </c>
      <c r="E20" s="53">
        <v>4099.5105156539994</v>
      </c>
      <c r="F20" s="53">
        <v>4160.7319420900003</v>
      </c>
      <c r="G20" s="53">
        <v>438.42317321699994</v>
      </c>
      <c r="H20" s="53">
        <v>1357.5568853079999</v>
      </c>
      <c r="I20" s="53">
        <v>1199.1953761719999</v>
      </c>
      <c r="J20" s="53">
        <v>923.03757573899998</v>
      </c>
    </row>
    <row r="21" spans="2:11" ht="15" x14ac:dyDescent="0.25">
      <c r="B21" s="51">
        <v>13</v>
      </c>
      <c r="C21" s="52" t="s">
        <v>13</v>
      </c>
      <c r="D21" s="53">
        <v>5674.4186541939998</v>
      </c>
      <c r="E21" s="53">
        <v>2148.2661534679996</v>
      </c>
      <c r="F21" s="53">
        <v>2258.7090859970003</v>
      </c>
      <c r="G21" s="53">
        <v>419.91758850999997</v>
      </c>
      <c r="H21" s="53">
        <v>786.31213299399997</v>
      </c>
      <c r="I21" s="53">
        <v>926.96368432299994</v>
      </c>
      <c r="J21" s="53">
        <v>457.77144163099996</v>
      </c>
    </row>
    <row r="22" spans="2:11" ht="15" x14ac:dyDescent="0.25">
      <c r="B22" s="51">
        <v>14</v>
      </c>
      <c r="C22" s="52" t="s">
        <v>14</v>
      </c>
      <c r="D22" s="53">
        <v>6886.0831084290003</v>
      </c>
      <c r="E22" s="53">
        <v>1928.710967257</v>
      </c>
      <c r="F22" s="53">
        <v>2890.9591060210005</v>
      </c>
      <c r="G22" s="53">
        <v>420.05685532500002</v>
      </c>
      <c r="H22" s="53">
        <v>1340.2891228390001</v>
      </c>
      <c r="I22" s="53">
        <v>801.51214904200003</v>
      </c>
      <c r="J22" s="53">
        <v>290.87082401999999</v>
      </c>
    </row>
    <row r="23" spans="2:11" ht="15" x14ac:dyDescent="0.25">
      <c r="B23" s="51">
        <v>15</v>
      </c>
      <c r="C23" s="52" t="s">
        <v>15</v>
      </c>
      <c r="D23" s="53">
        <v>7400.7118116430001</v>
      </c>
      <c r="E23" s="53">
        <v>1318.831435843</v>
      </c>
      <c r="F23" s="53">
        <v>1923.497710328</v>
      </c>
      <c r="G23" s="53">
        <v>190.43968604200001</v>
      </c>
      <c r="H23" s="53">
        <v>684.45173866900006</v>
      </c>
      <c r="I23" s="53">
        <v>1192.9636638659999</v>
      </c>
      <c r="J23" s="53">
        <v>504.518066331</v>
      </c>
    </row>
    <row r="24" spans="2:11" ht="15" x14ac:dyDescent="0.25">
      <c r="B24" s="51">
        <v>16</v>
      </c>
      <c r="C24" s="52" t="s">
        <v>16</v>
      </c>
      <c r="D24" s="53">
        <v>6743.4042786350001</v>
      </c>
      <c r="E24" s="53">
        <v>1095.3966546619999</v>
      </c>
      <c r="F24" s="53">
        <v>2695.1508857880003</v>
      </c>
      <c r="G24" s="53">
        <v>449.84122937300003</v>
      </c>
      <c r="H24" s="53">
        <v>755.04735502499989</v>
      </c>
      <c r="I24" s="53">
        <v>1130.7542504360001</v>
      </c>
      <c r="J24" s="53">
        <v>757.35100819499996</v>
      </c>
    </row>
    <row r="25" spans="2:11" ht="15" x14ac:dyDescent="0.25">
      <c r="B25" s="51">
        <v>17</v>
      </c>
      <c r="C25" s="52" t="s">
        <v>17</v>
      </c>
      <c r="D25" s="53">
        <v>14205.793746490001</v>
      </c>
      <c r="E25" s="53">
        <v>13367.310963390999</v>
      </c>
      <c r="F25" s="53">
        <v>6938.5646727700005</v>
      </c>
      <c r="G25" s="53">
        <v>860.10685149800008</v>
      </c>
      <c r="H25" s="53">
        <v>2223.1892272170003</v>
      </c>
      <c r="I25" s="53">
        <v>3019.3518894020003</v>
      </c>
      <c r="J25" s="53">
        <v>1537.2348028260001</v>
      </c>
    </row>
    <row r="26" spans="2:11" ht="15" x14ac:dyDescent="0.25">
      <c r="B26" s="51">
        <v>18</v>
      </c>
      <c r="C26" s="52" t="s">
        <v>18</v>
      </c>
      <c r="D26" s="53">
        <v>9795.9492668579987</v>
      </c>
      <c r="E26" s="53">
        <v>8295.183654774999</v>
      </c>
      <c r="F26" s="53">
        <v>5833.5822869200001</v>
      </c>
      <c r="G26" s="53">
        <v>308.40334014899997</v>
      </c>
      <c r="H26" s="53">
        <v>2315.409652627</v>
      </c>
      <c r="I26" s="53">
        <v>807.26258343900008</v>
      </c>
      <c r="J26" s="53">
        <v>1573.2023737929999</v>
      </c>
    </row>
    <row r="27" spans="2:11" ht="15" x14ac:dyDescent="0.25">
      <c r="B27" s="51"/>
      <c r="C27" s="51" t="s">
        <v>182</v>
      </c>
      <c r="D27" s="53">
        <v>1150</v>
      </c>
      <c r="E27" s="53">
        <v>174</v>
      </c>
      <c r="F27" s="53">
        <v>1285</v>
      </c>
      <c r="G27" s="53">
        <v>5</v>
      </c>
      <c r="H27" s="53">
        <v>48</v>
      </c>
      <c r="I27" s="53">
        <v>10</v>
      </c>
      <c r="J27" s="53">
        <v>420</v>
      </c>
    </row>
    <row r="28" spans="2:11" x14ac:dyDescent="0.2">
      <c r="D28" s="49">
        <f>SUM(D9:D27)</f>
        <v>167995.58305537698</v>
      </c>
      <c r="E28" s="49">
        <f>SUM(E9:E27)</f>
        <v>126870.64143106999</v>
      </c>
      <c r="F28" s="49">
        <f>SUM(F9:F27)</f>
        <v>94098.4284128</v>
      </c>
      <c r="G28" s="49">
        <f t="shared" ref="G28:H28" si="0">SUM(G9:G27)</f>
        <v>13448.206952385</v>
      </c>
      <c r="H28" s="49">
        <f t="shared" si="0"/>
        <v>33557.350727734003</v>
      </c>
      <c r="I28" s="49">
        <f>SUM(I9:I27)</f>
        <v>31218.317943048001</v>
      </c>
      <c r="J28" s="49">
        <f>SUM(J9:J27)</f>
        <v>33336.220078692997</v>
      </c>
      <c r="K28" s="49">
        <f>SUM(D28:J28)</f>
        <v>500524.74860110699</v>
      </c>
    </row>
    <row r="38" spans="6:6" x14ac:dyDescent="0.2">
      <c r="F38" s="1" t="s">
        <v>1076</v>
      </c>
    </row>
    <row r="39" spans="6:6" x14ac:dyDescent="0.2">
      <c r="F39" s="1" t="s">
        <v>1076</v>
      </c>
    </row>
  </sheetData>
  <phoneticPr fontId="0" type="noConversion"/>
  <hyperlinks>
    <hyperlink ref="A4" location="INHALT!A1" display="zum Inhaltsverzeichnis" xr:uid="{DE0E98E7-3C48-4852-A530-D248B1186AB1}"/>
  </hyperlinks>
  <printOptions horizontalCentered="1"/>
  <pageMargins left="0.78740157480314965"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showGridLines="0" zoomScale="115" zoomScaleNormal="115" zoomScaleSheetLayoutView="160" workbookViewId="0"/>
  </sheetViews>
  <sheetFormatPr baseColWidth="10" defaultColWidth="9.140625" defaultRowHeight="11.25" x14ac:dyDescent="0.2"/>
  <cols>
    <col min="1" max="2" width="9.140625" style="1" customWidth="1"/>
    <col min="3" max="3" width="17.5703125" style="1" customWidth="1"/>
    <col min="4" max="16384" width="9.140625" style="1"/>
  </cols>
  <sheetData>
    <row r="1" spans="1:10" ht="35.1" customHeight="1" x14ac:dyDescent="0.2"/>
    <row r="2" spans="1:10" ht="18" x14ac:dyDescent="0.35">
      <c r="A2" s="243" t="s">
        <v>1152</v>
      </c>
    </row>
    <row r="3" spans="1:10" ht="18" x14ac:dyDescent="0.35">
      <c r="A3" s="243" t="s">
        <v>1229</v>
      </c>
    </row>
    <row r="4" spans="1:10" s="271" customFormat="1" ht="13.5" x14ac:dyDescent="0.2">
      <c r="A4" s="263" t="s">
        <v>42</v>
      </c>
    </row>
    <row r="6" spans="1:10" ht="14.25" customHeight="1" x14ac:dyDescent="0.2"/>
    <row r="8" spans="1:10" ht="12.75" x14ac:dyDescent="0.2">
      <c r="C8" s="1" t="s">
        <v>0</v>
      </c>
      <c r="D8" s="11" t="s">
        <v>61</v>
      </c>
      <c r="E8" s="11" t="s">
        <v>38</v>
      </c>
      <c r="F8" s="11" t="s">
        <v>37</v>
      </c>
      <c r="G8" s="12" t="s">
        <v>62</v>
      </c>
      <c r="H8" s="11" t="s">
        <v>64</v>
      </c>
      <c r="I8" s="11" t="s">
        <v>63</v>
      </c>
      <c r="J8" s="11" t="s">
        <v>65</v>
      </c>
    </row>
    <row r="9" spans="1:10" ht="15" x14ac:dyDescent="0.25">
      <c r="B9" s="1">
        <v>1</v>
      </c>
      <c r="C9" s="10" t="s">
        <v>1</v>
      </c>
      <c r="D9" s="53">
        <v>1269</v>
      </c>
      <c r="E9" s="53">
        <v>142</v>
      </c>
      <c r="F9" s="53">
        <v>1082</v>
      </c>
      <c r="G9" s="53">
        <v>52</v>
      </c>
      <c r="H9" s="53">
        <v>245</v>
      </c>
      <c r="I9" s="53">
        <v>699</v>
      </c>
      <c r="J9" s="53">
        <v>1031</v>
      </c>
    </row>
    <row r="10" spans="1:10" ht="15" x14ac:dyDescent="0.25">
      <c r="B10" s="1">
        <v>2</v>
      </c>
      <c r="C10" s="10" t="s">
        <v>2</v>
      </c>
      <c r="D10" s="53">
        <v>240</v>
      </c>
      <c r="E10" s="53">
        <v>29</v>
      </c>
      <c r="F10" s="53">
        <v>218</v>
      </c>
      <c r="G10" s="53">
        <v>25</v>
      </c>
      <c r="H10" s="53">
        <v>36</v>
      </c>
      <c r="I10" s="53">
        <v>122</v>
      </c>
      <c r="J10" s="53">
        <v>112</v>
      </c>
    </row>
    <row r="11" spans="1:10" ht="15" x14ac:dyDescent="0.25">
      <c r="B11" s="1">
        <v>3</v>
      </c>
      <c r="C11" s="10" t="s">
        <v>3</v>
      </c>
      <c r="D11" s="53">
        <v>513</v>
      </c>
      <c r="E11" s="53">
        <v>63</v>
      </c>
      <c r="F11" s="53">
        <v>532</v>
      </c>
      <c r="G11" s="53">
        <v>25</v>
      </c>
      <c r="H11" s="53">
        <v>120</v>
      </c>
      <c r="I11" s="53">
        <v>224</v>
      </c>
      <c r="J11" s="53">
        <v>263</v>
      </c>
    </row>
    <row r="12" spans="1:10" ht="15" x14ac:dyDescent="0.25">
      <c r="B12" s="1">
        <v>4</v>
      </c>
      <c r="C12" s="10" t="s">
        <v>4</v>
      </c>
      <c r="D12" s="53">
        <v>789</v>
      </c>
      <c r="E12" s="53">
        <v>84</v>
      </c>
      <c r="F12" s="53">
        <v>399</v>
      </c>
      <c r="G12" s="53">
        <v>27</v>
      </c>
      <c r="H12" s="53">
        <v>99</v>
      </c>
      <c r="I12" s="53">
        <v>220</v>
      </c>
      <c r="J12" s="53">
        <v>144</v>
      </c>
    </row>
    <row r="13" spans="1:10" ht="15" x14ac:dyDescent="0.25">
      <c r="B13" s="1">
        <v>5</v>
      </c>
      <c r="C13" s="10" t="s">
        <v>5</v>
      </c>
      <c r="D13" s="53">
        <v>257</v>
      </c>
      <c r="E13" s="53">
        <v>15</v>
      </c>
      <c r="F13" s="53">
        <v>173</v>
      </c>
      <c r="G13" s="53">
        <v>11</v>
      </c>
      <c r="H13" s="53">
        <v>29</v>
      </c>
      <c r="I13" s="53">
        <v>76</v>
      </c>
      <c r="J13" s="53">
        <v>50</v>
      </c>
    </row>
    <row r="14" spans="1:10" ht="15" x14ac:dyDescent="0.25">
      <c r="B14" s="1">
        <v>6</v>
      </c>
      <c r="C14" s="10" t="s">
        <v>6</v>
      </c>
      <c r="D14" s="53">
        <v>441</v>
      </c>
      <c r="E14" s="53">
        <v>27</v>
      </c>
      <c r="F14" s="53">
        <v>253</v>
      </c>
      <c r="G14" s="53">
        <v>21</v>
      </c>
      <c r="H14" s="53">
        <v>66</v>
      </c>
      <c r="I14" s="53">
        <v>162</v>
      </c>
      <c r="J14" s="53">
        <v>129</v>
      </c>
    </row>
    <row r="15" spans="1:10" ht="15" x14ac:dyDescent="0.25">
      <c r="B15" s="1">
        <v>7</v>
      </c>
      <c r="C15" s="10" t="s">
        <v>7</v>
      </c>
      <c r="D15" s="53">
        <v>787</v>
      </c>
      <c r="E15" s="53">
        <v>68</v>
      </c>
      <c r="F15" s="53">
        <v>579</v>
      </c>
      <c r="G15" s="53">
        <v>28</v>
      </c>
      <c r="H15" s="53">
        <v>113</v>
      </c>
      <c r="I15" s="53">
        <v>458</v>
      </c>
      <c r="J15" s="53">
        <v>225</v>
      </c>
    </row>
    <row r="16" spans="1:10" ht="15" x14ac:dyDescent="0.25">
      <c r="B16" s="1">
        <v>8</v>
      </c>
      <c r="C16" s="10" t="s">
        <v>8</v>
      </c>
      <c r="D16" s="53">
        <v>523</v>
      </c>
      <c r="E16" s="53">
        <v>46</v>
      </c>
      <c r="F16" s="53">
        <v>305</v>
      </c>
      <c r="G16" s="53">
        <v>22</v>
      </c>
      <c r="H16" s="53">
        <v>66</v>
      </c>
      <c r="I16" s="53">
        <v>169</v>
      </c>
      <c r="J16" s="53">
        <v>105</v>
      </c>
    </row>
    <row r="17" spans="2:11" ht="15" x14ac:dyDescent="0.25">
      <c r="B17" s="1">
        <v>9</v>
      </c>
      <c r="C17" s="10" t="s">
        <v>9</v>
      </c>
      <c r="D17" s="53">
        <v>424</v>
      </c>
      <c r="E17" s="53">
        <v>52</v>
      </c>
      <c r="F17" s="53">
        <v>268</v>
      </c>
      <c r="G17" s="53">
        <v>19</v>
      </c>
      <c r="H17" s="53">
        <v>66</v>
      </c>
      <c r="I17" s="53">
        <v>177</v>
      </c>
      <c r="J17" s="53">
        <v>86</v>
      </c>
    </row>
    <row r="18" spans="2:11" ht="15" x14ac:dyDescent="0.25">
      <c r="B18" s="1">
        <v>10</v>
      </c>
      <c r="C18" s="10" t="s">
        <v>10</v>
      </c>
      <c r="D18" s="53">
        <v>1092</v>
      </c>
      <c r="E18" s="53">
        <v>99</v>
      </c>
      <c r="F18" s="53">
        <v>956</v>
      </c>
      <c r="G18" s="53">
        <v>25</v>
      </c>
      <c r="H18" s="53">
        <v>279</v>
      </c>
      <c r="I18" s="53">
        <v>347</v>
      </c>
      <c r="J18" s="53">
        <v>433</v>
      </c>
    </row>
    <row r="19" spans="2:11" ht="15" x14ac:dyDescent="0.25">
      <c r="B19" s="1">
        <v>11</v>
      </c>
      <c r="C19" s="10" t="s">
        <v>11</v>
      </c>
      <c r="D19" s="53">
        <v>481</v>
      </c>
      <c r="E19" s="53">
        <v>31</v>
      </c>
      <c r="F19" s="53">
        <v>261</v>
      </c>
      <c r="G19" s="53">
        <v>21</v>
      </c>
      <c r="H19" s="53">
        <v>81</v>
      </c>
      <c r="I19" s="53">
        <v>159</v>
      </c>
      <c r="J19" s="53">
        <v>106</v>
      </c>
    </row>
    <row r="20" spans="2:11" ht="15" x14ac:dyDescent="0.25">
      <c r="B20" s="1">
        <v>12</v>
      </c>
      <c r="C20" s="10" t="s">
        <v>12</v>
      </c>
      <c r="D20" s="53">
        <v>487</v>
      </c>
      <c r="E20" s="53">
        <v>40</v>
      </c>
      <c r="F20" s="53">
        <v>354</v>
      </c>
      <c r="G20" s="53">
        <v>29</v>
      </c>
      <c r="H20" s="53">
        <v>87</v>
      </c>
      <c r="I20" s="53">
        <v>163</v>
      </c>
      <c r="J20" s="53">
        <v>136</v>
      </c>
    </row>
    <row r="21" spans="2:11" ht="15" x14ac:dyDescent="0.25">
      <c r="B21" s="1">
        <v>13</v>
      </c>
      <c r="C21" s="10" t="s">
        <v>13</v>
      </c>
      <c r="D21" s="53">
        <v>418</v>
      </c>
      <c r="E21" s="53">
        <v>33</v>
      </c>
      <c r="F21" s="53">
        <v>237</v>
      </c>
      <c r="G21" s="53">
        <v>18</v>
      </c>
      <c r="H21" s="53">
        <v>69</v>
      </c>
      <c r="I21" s="53">
        <v>144</v>
      </c>
      <c r="J21" s="53">
        <v>85</v>
      </c>
    </row>
    <row r="22" spans="2:11" ht="15" x14ac:dyDescent="0.25">
      <c r="B22" s="1">
        <v>14</v>
      </c>
      <c r="C22" s="10" t="s">
        <v>14</v>
      </c>
      <c r="D22" s="53">
        <v>470</v>
      </c>
      <c r="E22" s="53">
        <v>31</v>
      </c>
      <c r="F22" s="53">
        <v>285</v>
      </c>
      <c r="G22" s="53">
        <v>20</v>
      </c>
      <c r="H22" s="53">
        <v>89</v>
      </c>
      <c r="I22" s="53">
        <v>128</v>
      </c>
      <c r="J22" s="53">
        <v>77</v>
      </c>
    </row>
    <row r="23" spans="2:11" ht="15" x14ac:dyDescent="0.25">
      <c r="B23" s="1">
        <v>15</v>
      </c>
      <c r="C23" s="10" t="s">
        <v>15</v>
      </c>
      <c r="D23" s="53">
        <v>480</v>
      </c>
      <c r="E23" s="53">
        <v>28</v>
      </c>
      <c r="F23" s="53">
        <v>251</v>
      </c>
      <c r="G23" s="53">
        <v>10</v>
      </c>
      <c r="H23" s="53">
        <v>55</v>
      </c>
      <c r="I23" s="53">
        <v>143</v>
      </c>
      <c r="J23" s="53">
        <v>97</v>
      </c>
    </row>
    <row r="24" spans="2:11" ht="15" x14ac:dyDescent="0.25">
      <c r="B24" s="1">
        <v>16</v>
      </c>
      <c r="C24" s="10" t="s">
        <v>16</v>
      </c>
      <c r="D24" s="53">
        <v>512</v>
      </c>
      <c r="E24" s="53">
        <v>23</v>
      </c>
      <c r="F24" s="53">
        <v>292</v>
      </c>
      <c r="G24" s="53">
        <v>17</v>
      </c>
      <c r="H24" s="53">
        <v>70</v>
      </c>
      <c r="I24" s="53">
        <v>179</v>
      </c>
      <c r="J24" s="53">
        <v>190</v>
      </c>
    </row>
    <row r="25" spans="2:11" ht="15" x14ac:dyDescent="0.25">
      <c r="B25" s="1">
        <v>17</v>
      </c>
      <c r="C25" s="10" t="s">
        <v>17</v>
      </c>
      <c r="D25" s="53">
        <v>1110</v>
      </c>
      <c r="E25" s="53">
        <v>109</v>
      </c>
      <c r="F25" s="53">
        <v>696</v>
      </c>
      <c r="G25" s="53">
        <v>38</v>
      </c>
      <c r="H25" s="53">
        <v>161</v>
      </c>
      <c r="I25" s="53">
        <v>462</v>
      </c>
      <c r="J25" s="53">
        <v>272</v>
      </c>
    </row>
    <row r="26" spans="2:11" ht="15" x14ac:dyDescent="0.25">
      <c r="B26" s="1">
        <v>18</v>
      </c>
      <c r="C26" s="10" t="s">
        <v>18</v>
      </c>
      <c r="D26" s="53">
        <v>646</v>
      </c>
      <c r="E26" s="53">
        <v>66</v>
      </c>
      <c r="F26" s="53">
        <v>428</v>
      </c>
      <c r="G26" s="53">
        <v>14</v>
      </c>
      <c r="H26" s="53">
        <v>106</v>
      </c>
      <c r="I26" s="53">
        <v>145</v>
      </c>
      <c r="J26" s="53">
        <v>162</v>
      </c>
    </row>
    <row r="27" spans="2:11" ht="12.75" x14ac:dyDescent="0.2">
      <c r="D27" s="290">
        <v>143</v>
      </c>
      <c r="E27" s="290">
        <v>65</v>
      </c>
      <c r="F27" s="290">
        <v>597</v>
      </c>
      <c r="G27" s="290">
        <v>4</v>
      </c>
      <c r="H27" s="290">
        <v>9</v>
      </c>
      <c r="I27" s="290">
        <v>9</v>
      </c>
      <c r="J27" s="290">
        <v>145</v>
      </c>
    </row>
    <row r="28" spans="2:11" x14ac:dyDescent="0.2">
      <c r="D28" s="1">
        <f>SUM(D9:D27)</f>
        <v>11082</v>
      </c>
      <c r="E28" s="1">
        <f t="shared" ref="E28:J28" si="0">SUM(E9:E27)</f>
        <v>1051</v>
      </c>
      <c r="F28" s="1">
        <f t="shared" si="0"/>
        <v>8166</v>
      </c>
      <c r="G28" s="1">
        <f t="shared" si="0"/>
        <v>426</v>
      </c>
      <c r="H28" s="1">
        <f t="shared" si="0"/>
        <v>1846</v>
      </c>
      <c r="I28" s="1">
        <f t="shared" si="0"/>
        <v>4186</v>
      </c>
      <c r="J28" s="1">
        <f t="shared" si="0"/>
        <v>3848</v>
      </c>
      <c r="K28" s="1">
        <f>SUM(D28:J28)</f>
        <v>30605</v>
      </c>
    </row>
  </sheetData>
  <phoneticPr fontId="0" type="noConversion"/>
  <hyperlinks>
    <hyperlink ref="A4" location="INHALT!A1" display="zum Inhaltsverzeichnis" xr:uid="{CB5A4043-76FD-486D-A845-E5856BF1503B}"/>
  </hyperlinks>
  <printOptions horizontalCentered="1"/>
  <pageMargins left="0.78740157480314965"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24"/>
  <sheetViews>
    <sheetView showGridLines="0" zoomScaleNormal="100" zoomScaleSheetLayoutView="100" workbookViewId="0"/>
  </sheetViews>
  <sheetFormatPr baseColWidth="10" defaultRowHeight="12.75" x14ac:dyDescent="0.2"/>
  <cols>
    <col min="1" max="1" width="7" style="30" customWidth="1"/>
    <col min="2" max="2" width="6.140625" style="29" bestFit="1" customWidth="1"/>
    <col min="3" max="3" width="69.28515625" style="29" customWidth="1"/>
    <col min="6" max="8" width="11.42578125" customWidth="1"/>
  </cols>
  <sheetData>
    <row r="1" spans="1:3" ht="35.1" customHeight="1" x14ac:dyDescent="0.2"/>
    <row r="2" spans="1:3" ht="16.5" x14ac:dyDescent="0.3">
      <c r="A2" s="42" t="s">
        <v>103</v>
      </c>
      <c r="B2" s="43"/>
      <c r="C2" s="43"/>
    </row>
    <row r="3" spans="1:3" s="265" customFormat="1" ht="15" x14ac:dyDescent="0.3">
      <c r="A3" s="263" t="s">
        <v>42</v>
      </c>
      <c r="B3" s="273"/>
      <c r="C3" s="274"/>
    </row>
    <row r="4" spans="1:3" ht="15" x14ac:dyDescent="0.3">
      <c r="A4" s="44"/>
      <c r="B4" s="43"/>
    </row>
    <row r="5" spans="1:3" ht="21" customHeight="1" x14ac:dyDescent="0.2">
      <c r="A5" s="257" t="s">
        <v>52</v>
      </c>
      <c r="B5" s="257" t="s">
        <v>60</v>
      </c>
      <c r="C5" s="280" t="s">
        <v>128</v>
      </c>
    </row>
    <row r="6" spans="1:3" ht="15" x14ac:dyDescent="0.2">
      <c r="A6" s="278">
        <v>1</v>
      </c>
      <c r="B6" s="278">
        <v>1010</v>
      </c>
      <c r="C6" s="279" t="s">
        <v>71</v>
      </c>
    </row>
    <row r="7" spans="1:3" ht="15" x14ac:dyDescent="0.2">
      <c r="A7" s="276">
        <v>1</v>
      </c>
      <c r="B7" s="276">
        <v>1030</v>
      </c>
      <c r="C7" s="277" t="s">
        <v>111</v>
      </c>
    </row>
    <row r="8" spans="1:3" ht="15" x14ac:dyDescent="0.2">
      <c r="A8" s="276">
        <v>1</v>
      </c>
      <c r="B8" s="276">
        <v>1040</v>
      </c>
      <c r="C8" s="277" t="s">
        <v>1108</v>
      </c>
    </row>
    <row r="9" spans="1:3" ht="15" x14ac:dyDescent="0.2">
      <c r="A9" s="276">
        <v>1</v>
      </c>
      <c r="B9" s="276">
        <v>1050</v>
      </c>
      <c r="C9" s="277" t="s">
        <v>1109</v>
      </c>
    </row>
    <row r="10" spans="1:3" ht="15" x14ac:dyDescent="0.2">
      <c r="A10" s="276">
        <v>1</v>
      </c>
      <c r="B10" s="276">
        <v>1061</v>
      </c>
      <c r="C10" s="277" t="s">
        <v>1158</v>
      </c>
    </row>
    <row r="11" spans="1:3" ht="15" x14ac:dyDescent="0.2">
      <c r="A11" s="276">
        <v>1</v>
      </c>
      <c r="B11" s="276">
        <v>1062</v>
      </c>
      <c r="C11" s="277" t="s">
        <v>159</v>
      </c>
    </row>
    <row r="12" spans="1:3" ht="15" x14ac:dyDescent="0.2">
      <c r="A12" s="276">
        <v>1</v>
      </c>
      <c r="B12" s="276">
        <v>1070</v>
      </c>
      <c r="C12" s="277" t="s">
        <v>72</v>
      </c>
    </row>
    <row r="13" spans="1:3" ht="15" x14ac:dyDescent="0.2">
      <c r="A13" s="276">
        <v>1</v>
      </c>
      <c r="B13" s="276">
        <v>1080</v>
      </c>
      <c r="C13" s="277" t="s">
        <v>1110</v>
      </c>
    </row>
    <row r="14" spans="1:3" ht="15" x14ac:dyDescent="0.2">
      <c r="A14" s="276">
        <v>1</v>
      </c>
      <c r="B14" s="276">
        <v>1100</v>
      </c>
      <c r="C14" s="277" t="s">
        <v>112</v>
      </c>
    </row>
    <row r="15" spans="1:3" ht="15" x14ac:dyDescent="0.2">
      <c r="A15" s="276">
        <v>1</v>
      </c>
      <c r="B15" s="276">
        <v>1110</v>
      </c>
      <c r="C15" s="277" t="s">
        <v>1111</v>
      </c>
    </row>
    <row r="16" spans="1:3" ht="15" x14ac:dyDescent="0.2">
      <c r="A16" s="276">
        <v>1</v>
      </c>
      <c r="B16" s="276">
        <v>1120</v>
      </c>
      <c r="C16" s="277" t="s">
        <v>1112</v>
      </c>
    </row>
    <row r="17" spans="1:3" ht="15" x14ac:dyDescent="0.2">
      <c r="A17" s="276">
        <v>1</v>
      </c>
      <c r="B17" s="276">
        <v>1130</v>
      </c>
      <c r="C17" s="277" t="s">
        <v>73</v>
      </c>
    </row>
    <row r="18" spans="1:3" ht="15" x14ac:dyDescent="0.2">
      <c r="A18" s="276">
        <v>1</v>
      </c>
      <c r="B18" s="276">
        <v>1140</v>
      </c>
      <c r="C18" s="277" t="s">
        <v>74</v>
      </c>
    </row>
    <row r="19" spans="1:3" ht="15" x14ac:dyDescent="0.2">
      <c r="A19" s="276">
        <v>1</v>
      </c>
      <c r="B19" s="276">
        <v>1151</v>
      </c>
      <c r="C19" s="277" t="s">
        <v>160</v>
      </c>
    </row>
    <row r="20" spans="1:3" ht="15" x14ac:dyDescent="0.2">
      <c r="A20" s="276">
        <v>1</v>
      </c>
      <c r="B20" s="276">
        <v>1152</v>
      </c>
      <c r="C20" s="277" t="s">
        <v>1113</v>
      </c>
    </row>
    <row r="21" spans="1:3" ht="15" x14ac:dyDescent="0.2">
      <c r="A21" s="276">
        <v>1</v>
      </c>
      <c r="B21" s="276">
        <v>1160</v>
      </c>
      <c r="C21" s="277" t="s">
        <v>113</v>
      </c>
    </row>
    <row r="22" spans="1:3" ht="15" x14ac:dyDescent="0.2">
      <c r="A22" s="276">
        <v>1</v>
      </c>
      <c r="B22" s="276">
        <v>1170</v>
      </c>
      <c r="C22" s="277" t="s">
        <v>1114</v>
      </c>
    </row>
    <row r="23" spans="1:3" ht="15" x14ac:dyDescent="0.2">
      <c r="A23" s="276">
        <v>1</v>
      </c>
      <c r="B23" s="276">
        <v>1180</v>
      </c>
      <c r="C23" s="277" t="s">
        <v>114</v>
      </c>
    </row>
    <row r="24" spans="1:3" ht="15" x14ac:dyDescent="0.2">
      <c r="A24" s="276">
        <v>1</v>
      </c>
      <c r="B24" s="276">
        <v>1191</v>
      </c>
      <c r="C24" s="277" t="s">
        <v>161</v>
      </c>
    </row>
    <row r="25" spans="1:3" ht="15" x14ac:dyDescent="0.2">
      <c r="A25" s="276">
        <v>1</v>
      </c>
      <c r="B25" s="276">
        <v>1192</v>
      </c>
      <c r="C25" s="277" t="s">
        <v>162</v>
      </c>
    </row>
    <row r="26" spans="1:3" ht="15" x14ac:dyDescent="0.2">
      <c r="A26" s="276">
        <v>1</v>
      </c>
      <c r="B26" s="276">
        <v>1193</v>
      </c>
      <c r="C26" s="277" t="s">
        <v>163</v>
      </c>
    </row>
    <row r="27" spans="1:3" ht="15" x14ac:dyDescent="0.2">
      <c r="A27" s="276">
        <v>1</v>
      </c>
      <c r="B27" s="276">
        <v>1194</v>
      </c>
      <c r="C27" s="277" t="s">
        <v>1151</v>
      </c>
    </row>
    <row r="28" spans="1:3" ht="15" x14ac:dyDescent="0.2">
      <c r="A28" s="276">
        <v>1</v>
      </c>
      <c r="B28" s="276">
        <v>1195</v>
      </c>
      <c r="C28" s="277" t="s">
        <v>1115</v>
      </c>
    </row>
    <row r="29" spans="1:3" ht="15" x14ac:dyDescent="0.2">
      <c r="A29" s="276">
        <v>1</v>
      </c>
      <c r="B29" s="276">
        <v>1200</v>
      </c>
      <c r="C29" s="277" t="s">
        <v>1116</v>
      </c>
    </row>
    <row r="30" spans="1:3" ht="15" x14ac:dyDescent="0.2">
      <c r="A30" s="276">
        <v>1</v>
      </c>
      <c r="B30" s="276">
        <v>1210</v>
      </c>
      <c r="C30" s="277" t="s">
        <v>1117</v>
      </c>
    </row>
    <row r="31" spans="1:3" ht="15" x14ac:dyDescent="0.2">
      <c r="A31" s="276">
        <v>1</v>
      </c>
      <c r="B31" s="276">
        <v>1220</v>
      </c>
      <c r="C31" s="277" t="s">
        <v>1159</v>
      </c>
    </row>
    <row r="32" spans="1:3" ht="15" x14ac:dyDescent="0.2">
      <c r="A32" s="276">
        <v>1</v>
      </c>
      <c r="B32" s="276">
        <v>1230</v>
      </c>
      <c r="C32" s="277" t="s">
        <v>1118</v>
      </c>
    </row>
    <row r="33" spans="1:3" ht="15" x14ac:dyDescent="0.2">
      <c r="A33" s="276">
        <v>1</v>
      </c>
      <c r="B33" s="276">
        <v>1240</v>
      </c>
      <c r="C33" s="277" t="s">
        <v>75</v>
      </c>
    </row>
    <row r="34" spans="1:3" ht="15" x14ac:dyDescent="0.2">
      <c r="A34" s="276">
        <v>1</v>
      </c>
      <c r="B34" s="276" t="s">
        <v>115</v>
      </c>
      <c r="C34" s="277" t="s">
        <v>76</v>
      </c>
    </row>
    <row r="35" spans="1:3" ht="15" x14ac:dyDescent="0.2">
      <c r="A35" s="276">
        <v>1</v>
      </c>
      <c r="B35" s="276" t="s">
        <v>116</v>
      </c>
      <c r="C35" s="277" t="s">
        <v>117</v>
      </c>
    </row>
    <row r="36" spans="1:3" ht="15" x14ac:dyDescent="0.2">
      <c r="A36" s="276">
        <v>1</v>
      </c>
      <c r="B36" s="276">
        <v>1261</v>
      </c>
      <c r="C36" s="277" t="s">
        <v>1119</v>
      </c>
    </row>
    <row r="37" spans="1:3" ht="15" x14ac:dyDescent="0.2">
      <c r="A37" s="276">
        <v>1</v>
      </c>
      <c r="B37" s="276">
        <v>1262</v>
      </c>
      <c r="C37" s="277" t="s">
        <v>164</v>
      </c>
    </row>
    <row r="38" spans="1:3" ht="15" x14ac:dyDescent="0.2">
      <c r="A38" s="276">
        <v>1</v>
      </c>
      <c r="B38" s="276">
        <v>1270</v>
      </c>
      <c r="C38" s="277" t="s">
        <v>1120</v>
      </c>
    </row>
    <row r="39" spans="1:3" ht="15" x14ac:dyDescent="0.2">
      <c r="A39" s="276">
        <v>1</v>
      </c>
      <c r="B39" s="276">
        <v>1280</v>
      </c>
      <c r="C39" s="277" t="s">
        <v>1121</v>
      </c>
    </row>
    <row r="40" spans="1:3" ht="15" x14ac:dyDescent="0.2">
      <c r="A40" s="276">
        <v>1</v>
      </c>
      <c r="B40" s="276">
        <v>1290</v>
      </c>
      <c r="C40" s="277" t="s">
        <v>1122</v>
      </c>
    </row>
    <row r="41" spans="1:3" ht="15" x14ac:dyDescent="0.2">
      <c r="A41" s="276">
        <v>2</v>
      </c>
      <c r="B41" s="276">
        <v>2011</v>
      </c>
      <c r="C41" s="277" t="s">
        <v>165</v>
      </c>
    </row>
    <row r="42" spans="1:3" ht="15" x14ac:dyDescent="0.2">
      <c r="A42" s="276">
        <v>2</v>
      </c>
      <c r="B42" s="276">
        <v>2012</v>
      </c>
      <c r="C42" s="277" t="s">
        <v>1123</v>
      </c>
    </row>
    <row r="43" spans="1:3" ht="15" x14ac:dyDescent="0.2">
      <c r="A43" s="276">
        <v>2</v>
      </c>
      <c r="B43" s="276">
        <v>2020</v>
      </c>
      <c r="C43" s="277" t="s">
        <v>77</v>
      </c>
    </row>
    <row r="44" spans="1:3" ht="15" x14ac:dyDescent="0.2">
      <c r="A44" s="276">
        <v>2</v>
      </c>
      <c r="B44" s="276">
        <v>2030</v>
      </c>
      <c r="C44" s="277" t="s">
        <v>1124</v>
      </c>
    </row>
    <row r="45" spans="1:3" ht="15" x14ac:dyDescent="0.2">
      <c r="A45" s="276">
        <v>2</v>
      </c>
      <c r="B45" s="276">
        <v>2040</v>
      </c>
      <c r="C45" s="277" t="s">
        <v>78</v>
      </c>
    </row>
    <row r="46" spans="1:3" ht="15" x14ac:dyDescent="0.2">
      <c r="A46" s="276">
        <v>2</v>
      </c>
      <c r="B46" s="276">
        <v>2050</v>
      </c>
      <c r="C46" s="277" t="s">
        <v>79</v>
      </c>
    </row>
    <row r="47" spans="1:3" ht="15" x14ac:dyDescent="0.2">
      <c r="A47" s="276">
        <v>2</v>
      </c>
      <c r="B47" s="276">
        <v>2060</v>
      </c>
      <c r="C47" s="277" t="s">
        <v>80</v>
      </c>
    </row>
    <row r="48" spans="1:3" ht="15" x14ac:dyDescent="0.2">
      <c r="A48" s="276">
        <v>2</v>
      </c>
      <c r="B48" s="276">
        <v>2070</v>
      </c>
      <c r="C48" s="277" t="s">
        <v>1125</v>
      </c>
    </row>
    <row r="49" spans="1:3" ht="15" x14ac:dyDescent="0.2">
      <c r="A49" s="276">
        <v>2</v>
      </c>
      <c r="B49" s="276">
        <v>2090</v>
      </c>
      <c r="C49" s="277" t="s">
        <v>81</v>
      </c>
    </row>
    <row r="50" spans="1:3" ht="15" x14ac:dyDescent="0.2">
      <c r="A50" s="276">
        <v>2</v>
      </c>
      <c r="B50" s="276">
        <v>2100</v>
      </c>
      <c r="C50" s="277" t="s">
        <v>118</v>
      </c>
    </row>
    <row r="51" spans="1:3" s="31" customFormat="1" ht="15" x14ac:dyDescent="0.2">
      <c r="A51" s="276">
        <v>2</v>
      </c>
      <c r="B51" s="276">
        <v>2110</v>
      </c>
      <c r="C51" s="277" t="s">
        <v>1126</v>
      </c>
    </row>
    <row r="52" spans="1:3" ht="15" x14ac:dyDescent="0.2">
      <c r="A52" s="276">
        <v>2</v>
      </c>
      <c r="B52" s="276">
        <v>2121</v>
      </c>
      <c r="C52" s="277" t="s">
        <v>166</v>
      </c>
    </row>
    <row r="53" spans="1:3" ht="15" x14ac:dyDescent="0.2">
      <c r="A53" s="276">
        <v>2</v>
      </c>
      <c r="B53" s="276">
        <v>2122</v>
      </c>
      <c r="C53" s="277" t="s">
        <v>167</v>
      </c>
    </row>
    <row r="54" spans="1:3" ht="15" x14ac:dyDescent="0.2">
      <c r="A54" s="276">
        <v>2</v>
      </c>
      <c r="B54" s="276">
        <v>2123</v>
      </c>
      <c r="C54" s="277" t="s">
        <v>1127</v>
      </c>
    </row>
    <row r="55" spans="1:3" ht="15" x14ac:dyDescent="0.2">
      <c r="A55" s="276">
        <v>2</v>
      </c>
      <c r="B55" s="276">
        <v>2130</v>
      </c>
      <c r="C55" s="277" t="s">
        <v>1128</v>
      </c>
    </row>
    <row r="56" spans="1:3" ht="15" x14ac:dyDescent="0.2">
      <c r="A56" s="276">
        <v>2</v>
      </c>
      <c r="B56" s="276">
        <v>2150</v>
      </c>
      <c r="C56" s="277" t="s">
        <v>82</v>
      </c>
    </row>
    <row r="57" spans="1:3" ht="15" x14ac:dyDescent="0.2">
      <c r="A57" s="276">
        <v>2</v>
      </c>
      <c r="B57" s="276">
        <v>2161</v>
      </c>
      <c r="C57" s="277" t="s">
        <v>1129</v>
      </c>
    </row>
    <row r="58" spans="1:3" ht="15" x14ac:dyDescent="0.2">
      <c r="A58" s="276">
        <v>2</v>
      </c>
      <c r="B58" s="276">
        <v>2162</v>
      </c>
      <c r="C58" s="277" t="s">
        <v>168</v>
      </c>
    </row>
    <row r="59" spans="1:3" ht="15" x14ac:dyDescent="0.2">
      <c r="A59" s="276">
        <v>2</v>
      </c>
      <c r="B59" s="276">
        <v>2163</v>
      </c>
      <c r="C59" s="277" t="s">
        <v>169</v>
      </c>
    </row>
    <row r="60" spans="1:3" ht="15" x14ac:dyDescent="0.2">
      <c r="A60" s="276">
        <v>2</v>
      </c>
      <c r="B60" s="276">
        <v>2170</v>
      </c>
      <c r="C60" s="277" t="s">
        <v>83</v>
      </c>
    </row>
    <row r="61" spans="1:3" ht="15" x14ac:dyDescent="0.2">
      <c r="A61" s="276">
        <v>2</v>
      </c>
      <c r="B61" s="276">
        <v>2180</v>
      </c>
      <c r="C61" s="277" t="s">
        <v>1130</v>
      </c>
    </row>
    <row r="62" spans="1:3" s="31" customFormat="1" ht="15" x14ac:dyDescent="0.2">
      <c r="A62" s="276">
        <v>3</v>
      </c>
      <c r="B62" s="276">
        <v>3010</v>
      </c>
      <c r="C62" s="277" t="s">
        <v>84</v>
      </c>
    </row>
    <row r="63" spans="1:3" ht="15" x14ac:dyDescent="0.2">
      <c r="A63" s="276">
        <v>3</v>
      </c>
      <c r="B63" s="276">
        <v>3020</v>
      </c>
      <c r="C63" s="277" t="s">
        <v>85</v>
      </c>
    </row>
    <row r="64" spans="1:3" ht="15" customHeight="1" x14ac:dyDescent="0.2">
      <c r="A64" s="276">
        <v>3</v>
      </c>
      <c r="B64" s="276">
        <v>3030</v>
      </c>
      <c r="C64" s="277" t="s">
        <v>1131</v>
      </c>
    </row>
    <row r="65" spans="1:3" ht="15" x14ac:dyDescent="0.2">
      <c r="A65" s="276">
        <v>3</v>
      </c>
      <c r="B65" s="276">
        <v>3040</v>
      </c>
      <c r="C65" s="277" t="s">
        <v>119</v>
      </c>
    </row>
    <row r="66" spans="1:3" ht="15" x14ac:dyDescent="0.2">
      <c r="A66" s="276">
        <v>3</v>
      </c>
      <c r="B66" s="276">
        <v>3050</v>
      </c>
      <c r="C66" s="277" t="s">
        <v>86</v>
      </c>
    </row>
    <row r="67" spans="1:3" ht="15" x14ac:dyDescent="0.2">
      <c r="A67" s="276">
        <v>3</v>
      </c>
      <c r="B67" s="276">
        <v>3060</v>
      </c>
      <c r="C67" s="277" t="s">
        <v>1132</v>
      </c>
    </row>
    <row r="68" spans="1:3" ht="15" x14ac:dyDescent="0.2">
      <c r="A68" s="276">
        <v>3</v>
      </c>
      <c r="B68" s="276">
        <v>3070</v>
      </c>
      <c r="C68" s="277" t="s">
        <v>87</v>
      </c>
    </row>
    <row r="69" spans="1:3" ht="15" x14ac:dyDescent="0.2">
      <c r="A69" s="276">
        <v>3</v>
      </c>
      <c r="B69" s="276">
        <v>3080</v>
      </c>
      <c r="C69" s="277" t="s">
        <v>1133</v>
      </c>
    </row>
    <row r="70" spans="1:3" ht="15" x14ac:dyDescent="0.2">
      <c r="A70" s="276">
        <v>3</v>
      </c>
      <c r="B70" s="276">
        <v>3090</v>
      </c>
      <c r="C70" s="277" t="s">
        <v>88</v>
      </c>
    </row>
    <row r="71" spans="1:3" ht="15" x14ac:dyDescent="0.2">
      <c r="A71" s="276">
        <v>3</v>
      </c>
      <c r="B71" s="276">
        <v>3100</v>
      </c>
      <c r="C71" s="277" t="s">
        <v>1134</v>
      </c>
    </row>
    <row r="72" spans="1:3" ht="15" x14ac:dyDescent="0.2">
      <c r="A72" s="276">
        <v>3</v>
      </c>
      <c r="B72" s="276">
        <v>3110</v>
      </c>
      <c r="C72" s="277" t="s">
        <v>89</v>
      </c>
    </row>
    <row r="73" spans="1:3" ht="15" x14ac:dyDescent="0.2">
      <c r="A73" s="276">
        <v>3</v>
      </c>
      <c r="B73" s="276">
        <v>3120</v>
      </c>
      <c r="C73" s="277" t="s">
        <v>1135</v>
      </c>
    </row>
    <row r="74" spans="1:3" ht="15" x14ac:dyDescent="0.2">
      <c r="A74" s="276">
        <v>3</v>
      </c>
      <c r="B74" s="276">
        <v>3131</v>
      </c>
      <c r="C74" s="277" t="s">
        <v>1160</v>
      </c>
    </row>
    <row r="75" spans="1:3" ht="15" x14ac:dyDescent="0.2">
      <c r="A75" s="276">
        <v>3</v>
      </c>
      <c r="B75" s="276">
        <v>3132</v>
      </c>
      <c r="C75" s="277" t="s">
        <v>1161</v>
      </c>
    </row>
    <row r="76" spans="1:3" ht="15" x14ac:dyDescent="0.2">
      <c r="A76" s="276">
        <v>3</v>
      </c>
      <c r="B76" s="276">
        <v>3133</v>
      </c>
      <c r="C76" s="277" t="s">
        <v>1162</v>
      </c>
    </row>
    <row r="77" spans="1:3" ht="15" x14ac:dyDescent="0.2">
      <c r="A77" s="276">
        <v>3</v>
      </c>
      <c r="B77" s="276">
        <v>3134</v>
      </c>
      <c r="C77" s="277" t="s">
        <v>1163</v>
      </c>
    </row>
    <row r="78" spans="1:3" ht="15" x14ac:dyDescent="0.2">
      <c r="A78" s="276">
        <v>3</v>
      </c>
      <c r="B78" s="276">
        <v>3135</v>
      </c>
      <c r="C78" s="277" t="s">
        <v>1164</v>
      </c>
    </row>
    <row r="79" spans="1:3" ht="15" x14ac:dyDescent="0.2">
      <c r="A79" s="276">
        <v>3</v>
      </c>
      <c r="B79" s="276">
        <v>3136</v>
      </c>
      <c r="C79" s="277" t="s">
        <v>1165</v>
      </c>
    </row>
    <row r="80" spans="1:3" ht="15" x14ac:dyDescent="0.2">
      <c r="A80" s="276">
        <v>3</v>
      </c>
      <c r="B80" s="276">
        <v>3140</v>
      </c>
      <c r="C80" s="277" t="s">
        <v>1136</v>
      </c>
    </row>
    <row r="81" spans="1:3" ht="15" x14ac:dyDescent="0.2">
      <c r="A81" s="276">
        <v>3</v>
      </c>
      <c r="B81" s="276">
        <v>3150</v>
      </c>
      <c r="C81" s="277" t="s">
        <v>90</v>
      </c>
    </row>
    <row r="82" spans="1:3" ht="15" x14ac:dyDescent="0.2">
      <c r="A82" s="276">
        <v>3</v>
      </c>
      <c r="B82" s="276">
        <v>3160</v>
      </c>
      <c r="C82" s="277" t="s">
        <v>1137</v>
      </c>
    </row>
    <row r="83" spans="1:3" ht="15" x14ac:dyDescent="0.2">
      <c r="A83" s="276">
        <v>3</v>
      </c>
      <c r="B83" s="276">
        <v>3171</v>
      </c>
      <c r="C83" s="277" t="s">
        <v>170</v>
      </c>
    </row>
    <row r="84" spans="1:3" ht="15" x14ac:dyDescent="0.2">
      <c r="A84" s="276">
        <v>3</v>
      </c>
      <c r="B84" s="276">
        <v>3172</v>
      </c>
      <c r="C84" s="277" t="s">
        <v>171</v>
      </c>
    </row>
    <row r="85" spans="1:3" ht="15" x14ac:dyDescent="0.2">
      <c r="A85" s="276">
        <v>3</v>
      </c>
      <c r="B85" s="276">
        <v>3180</v>
      </c>
      <c r="C85" s="277" t="s">
        <v>1138</v>
      </c>
    </row>
    <row r="86" spans="1:3" ht="15" x14ac:dyDescent="0.2">
      <c r="A86" s="276">
        <v>3</v>
      </c>
      <c r="B86" s="276">
        <v>3200</v>
      </c>
      <c r="C86" s="277" t="s">
        <v>91</v>
      </c>
    </row>
    <row r="87" spans="1:3" ht="15" x14ac:dyDescent="0.2">
      <c r="A87" s="276">
        <v>4</v>
      </c>
      <c r="B87" s="276">
        <v>4010</v>
      </c>
      <c r="C87" s="277" t="s">
        <v>1166</v>
      </c>
    </row>
    <row r="88" spans="1:3" ht="15" x14ac:dyDescent="0.2">
      <c r="A88" s="276">
        <v>4</v>
      </c>
      <c r="B88" s="276">
        <v>4020</v>
      </c>
      <c r="C88" s="277" t="s">
        <v>92</v>
      </c>
    </row>
    <row r="89" spans="1:3" ht="15" x14ac:dyDescent="0.2">
      <c r="A89" s="276">
        <v>4</v>
      </c>
      <c r="B89" s="276">
        <v>4030</v>
      </c>
      <c r="C89" s="277" t="s">
        <v>120</v>
      </c>
    </row>
    <row r="90" spans="1:3" ht="15" x14ac:dyDescent="0.2">
      <c r="A90" s="276">
        <v>4</v>
      </c>
      <c r="B90" s="276">
        <v>4040</v>
      </c>
      <c r="C90" s="277" t="s">
        <v>93</v>
      </c>
    </row>
    <row r="91" spans="1:3" ht="15" x14ac:dyDescent="0.2">
      <c r="A91" s="276">
        <v>4</v>
      </c>
      <c r="B91" s="276">
        <v>4050</v>
      </c>
      <c r="C91" s="277" t="s">
        <v>94</v>
      </c>
    </row>
    <row r="92" spans="1:3" ht="15" x14ac:dyDescent="0.2">
      <c r="A92" s="276">
        <v>4</v>
      </c>
      <c r="B92" s="276">
        <v>4060</v>
      </c>
      <c r="C92" s="277" t="s">
        <v>121</v>
      </c>
    </row>
    <row r="93" spans="1:3" ht="15" x14ac:dyDescent="0.2">
      <c r="A93" s="276">
        <v>4</v>
      </c>
      <c r="B93" s="276">
        <v>4070</v>
      </c>
      <c r="C93" s="277" t="s">
        <v>1167</v>
      </c>
    </row>
    <row r="94" spans="1:3" ht="15" x14ac:dyDescent="0.2">
      <c r="A94" s="276">
        <v>5</v>
      </c>
      <c r="B94" s="276">
        <v>5010</v>
      </c>
      <c r="C94" s="277" t="s">
        <v>95</v>
      </c>
    </row>
    <row r="95" spans="1:3" ht="15" x14ac:dyDescent="0.2">
      <c r="A95" s="276">
        <v>5</v>
      </c>
      <c r="B95" s="276">
        <v>5021</v>
      </c>
      <c r="C95" s="277" t="s">
        <v>172</v>
      </c>
    </row>
    <row r="96" spans="1:3" ht="15" x14ac:dyDescent="0.2">
      <c r="A96" s="276">
        <v>5</v>
      </c>
      <c r="B96" s="276">
        <v>5022</v>
      </c>
      <c r="C96" s="277" t="s">
        <v>1139</v>
      </c>
    </row>
    <row r="97" spans="1:3" ht="15" x14ac:dyDescent="0.2">
      <c r="A97" s="276">
        <v>5</v>
      </c>
      <c r="B97" s="276">
        <v>5023</v>
      </c>
      <c r="C97" s="277" t="s">
        <v>173</v>
      </c>
    </row>
    <row r="98" spans="1:3" ht="15" x14ac:dyDescent="0.2">
      <c r="A98" s="276">
        <v>5</v>
      </c>
      <c r="B98" s="276">
        <v>5030</v>
      </c>
      <c r="C98" s="277" t="s">
        <v>96</v>
      </c>
    </row>
    <row r="99" spans="1:3" ht="15" x14ac:dyDescent="0.2">
      <c r="A99" s="276">
        <v>5</v>
      </c>
      <c r="B99" s="276">
        <v>5040</v>
      </c>
      <c r="C99" s="277" t="s">
        <v>1140</v>
      </c>
    </row>
    <row r="100" spans="1:3" ht="15" x14ac:dyDescent="0.2">
      <c r="A100" s="276">
        <v>5</v>
      </c>
      <c r="B100" s="276">
        <v>5050</v>
      </c>
      <c r="C100" s="277" t="s">
        <v>1141</v>
      </c>
    </row>
    <row r="101" spans="1:3" ht="15" x14ac:dyDescent="0.2">
      <c r="A101" s="276">
        <v>5</v>
      </c>
      <c r="B101" s="276">
        <v>5060</v>
      </c>
      <c r="C101" s="277" t="s">
        <v>97</v>
      </c>
    </row>
    <row r="102" spans="1:3" ht="15" x14ac:dyDescent="0.2">
      <c r="A102" s="276">
        <v>5</v>
      </c>
      <c r="B102" s="276">
        <v>5071</v>
      </c>
      <c r="C102" s="277" t="s">
        <v>174</v>
      </c>
    </row>
    <row r="103" spans="1:3" ht="15" x14ac:dyDescent="0.2">
      <c r="A103" s="276">
        <v>5</v>
      </c>
      <c r="B103" s="276">
        <v>5072</v>
      </c>
      <c r="C103" s="277" t="s">
        <v>1142</v>
      </c>
    </row>
    <row r="104" spans="1:3" ht="15" x14ac:dyDescent="0.2">
      <c r="A104" s="276">
        <v>5</v>
      </c>
      <c r="B104" s="276">
        <v>5080</v>
      </c>
      <c r="C104" s="277" t="s">
        <v>1143</v>
      </c>
    </row>
    <row r="105" spans="1:3" ht="15" x14ac:dyDescent="0.2">
      <c r="A105" s="276">
        <v>6</v>
      </c>
      <c r="B105" s="276">
        <v>6010</v>
      </c>
      <c r="C105" s="277" t="s">
        <v>98</v>
      </c>
    </row>
    <row r="106" spans="1:3" ht="15" x14ac:dyDescent="0.2">
      <c r="A106" s="276">
        <v>6</v>
      </c>
      <c r="B106" s="276">
        <v>6020</v>
      </c>
      <c r="C106" s="277" t="s">
        <v>99</v>
      </c>
    </row>
    <row r="107" spans="1:3" ht="15" x14ac:dyDescent="0.2">
      <c r="A107" s="276">
        <v>6</v>
      </c>
      <c r="B107" s="276">
        <v>6030</v>
      </c>
      <c r="C107" s="277" t="s">
        <v>122</v>
      </c>
    </row>
    <row r="108" spans="1:3" ht="15" x14ac:dyDescent="0.2">
      <c r="A108" s="276">
        <v>6</v>
      </c>
      <c r="B108" s="276">
        <v>6040</v>
      </c>
      <c r="C108" s="277" t="s">
        <v>100</v>
      </c>
    </row>
    <row r="109" spans="1:3" ht="15" x14ac:dyDescent="0.2">
      <c r="A109" s="276">
        <v>6</v>
      </c>
      <c r="B109" s="276">
        <v>6050</v>
      </c>
      <c r="C109" s="277" t="s">
        <v>1144</v>
      </c>
    </row>
    <row r="110" spans="1:3" ht="15" x14ac:dyDescent="0.2">
      <c r="A110" s="276">
        <v>6</v>
      </c>
      <c r="B110" s="276">
        <v>6060</v>
      </c>
      <c r="C110" s="277" t="s">
        <v>1145</v>
      </c>
    </row>
    <row r="111" spans="1:3" ht="15" x14ac:dyDescent="0.2">
      <c r="A111" s="276">
        <v>7</v>
      </c>
      <c r="B111" s="276">
        <v>7010</v>
      </c>
      <c r="C111" s="277" t="s">
        <v>1146</v>
      </c>
    </row>
    <row r="112" spans="1:3" ht="15" x14ac:dyDescent="0.2">
      <c r="A112" s="276">
        <v>7</v>
      </c>
      <c r="B112" s="276">
        <v>7020</v>
      </c>
      <c r="C112" s="277" t="s">
        <v>101</v>
      </c>
    </row>
    <row r="113" spans="1:3" ht="15" x14ac:dyDescent="0.2">
      <c r="A113" s="276">
        <v>7</v>
      </c>
      <c r="B113" s="276">
        <v>7030</v>
      </c>
      <c r="C113" s="277" t="s">
        <v>1147</v>
      </c>
    </row>
    <row r="114" spans="1:3" ht="15" x14ac:dyDescent="0.2">
      <c r="A114" s="276">
        <v>7</v>
      </c>
      <c r="B114" s="276">
        <v>7041</v>
      </c>
      <c r="C114" s="277" t="s">
        <v>175</v>
      </c>
    </row>
    <row r="115" spans="1:3" ht="15" x14ac:dyDescent="0.2">
      <c r="A115" s="276">
        <v>7</v>
      </c>
      <c r="B115" s="276">
        <v>7042</v>
      </c>
      <c r="C115" s="277" t="s">
        <v>176</v>
      </c>
    </row>
    <row r="116" spans="1:3" ht="15" x14ac:dyDescent="0.2">
      <c r="A116" s="276">
        <v>7</v>
      </c>
      <c r="B116" s="276">
        <v>7043</v>
      </c>
      <c r="C116" s="277" t="s">
        <v>177</v>
      </c>
    </row>
    <row r="117" spans="1:3" ht="15" x14ac:dyDescent="0.2">
      <c r="A117" s="276">
        <v>7</v>
      </c>
      <c r="B117" s="276">
        <v>7050</v>
      </c>
      <c r="C117" s="277" t="s">
        <v>105</v>
      </c>
    </row>
    <row r="118" spans="1:3" ht="15" x14ac:dyDescent="0.2">
      <c r="A118" s="276">
        <v>7</v>
      </c>
      <c r="B118" s="276">
        <v>7060</v>
      </c>
      <c r="C118" s="277" t="s">
        <v>102</v>
      </c>
    </row>
    <row r="119" spans="1:3" ht="15" x14ac:dyDescent="0.2">
      <c r="A119" s="276">
        <v>7</v>
      </c>
      <c r="B119" s="276">
        <v>7070</v>
      </c>
      <c r="C119" s="277" t="s">
        <v>1148</v>
      </c>
    </row>
    <row r="120" spans="1:3" ht="15" x14ac:dyDescent="0.2">
      <c r="A120" s="276">
        <v>7</v>
      </c>
      <c r="B120" s="276">
        <v>7080</v>
      </c>
      <c r="C120" s="277" t="s">
        <v>1149</v>
      </c>
    </row>
    <row r="121" spans="1:3" ht="15" x14ac:dyDescent="0.2">
      <c r="A121" s="276">
        <v>7</v>
      </c>
      <c r="B121" s="276">
        <v>7090</v>
      </c>
      <c r="C121" s="277" t="s">
        <v>1150</v>
      </c>
    </row>
    <row r="122" spans="1:3" ht="15" x14ac:dyDescent="0.2">
      <c r="A122" s="276">
        <v>7</v>
      </c>
      <c r="B122" s="276">
        <v>7101</v>
      </c>
      <c r="C122" s="277" t="s">
        <v>178</v>
      </c>
    </row>
    <row r="123" spans="1:3" ht="15" x14ac:dyDescent="0.2">
      <c r="A123" s="276">
        <v>7</v>
      </c>
      <c r="B123" s="276">
        <v>7102</v>
      </c>
      <c r="C123" s="277" t="s">
        <v>179</v>
      </c>
    </row>
    <row r="124" spans="1:3" ht="15" x14ac:dyDescent="0.2">
      <c r="A124" s="276">
        <v>7</v>
      </c>
      <c r="B124" s="276">
        <v>7103</v>
      </c>
      <c r="C124" s="277" t="s">
        <v>180</v>
      </c>
    </row>
  </sheetData>
  <hyperlinks>
    <hyperlink ref="A3" location="INHALT!A1" display="zum Inhaltsverzeichnis" xr:uid="{A3297083-E24F-4D88-9B22-9BE61008DD1D}"/>
  </hyperlinks>
  <pageMargins left="0.70866141732283472" right="0.70866141732283472" top="0.78740157480314965" bottom="0.78740157480314965" header="0.31496062992125984" footer="0.31496062992125984"/>
  <pageSetup paperSize="9" orientation="portrait" r:id="rId1"/>
  <headerFooter>
    <oddFooter>&amp;R
&amp;"Trebuchet MS,Standard"&amp;9WA-STAT/WKOÖ</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zoomScaleNormal="100" zoomScaleSheetLayoutView="175" workbookViewId="0"/>
  </sheetViews>
  <sheetFormatPr baseColWidth="10" defaultRowHeight="12.75" x14ac:dyDescent="0.2"/>
  <cols>
    <col min="7" max="7" width="16.85546875" customWidth="1"/>
  </cols>
  <sheetData>
    <row r="1" spans="1:1" ht="35.1" customHeight="1" x14ac:dyDescent="0.2"/>
    <row r="2" spans="1:1" s="275" customFormat="1" ht="18" x14ac:dyDescent="0.25">
      <c r="A2" s="113" t="s">
        <v>198</v>
      </c>
    </row>
    <row r="3" spans="1:1" s="265" customFormat="1" ht="14.25" customHeight="1" x14ac:dyDescent="0.2">
      <c r="A3" s="264" t="s">
        <v>42</v>
      </c>
    </row>
  </sheetData>
  <hyperlinks>
    <hyperlink ref="A3" location="INHALT!A1" display="zum Inhaltsverzeichnis" xr:uid="{00000000-0004-0000-0200-000000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B728-A7EF-4EEF-B9FA-CCCC7260EE3E}">
  <dimension ref="A1:K28"/>
  <sheetViews>
    <sheetView showGridLines="0" zoomScaleNormal="100" zoomScaleSheetLayoutView="100" workbookViewId="0"/>
  </sheetViews>
  <sheetFormatPr baseColWidth="10" defaultColWidth="9.140625" defaultRowHeight="15" x14ac:dyDescent="0.2"/>
  <cols>
    <col min="1" max="1" width="46.42578125" style="19" customWidth="1"/>
    <col min="2" max="4" width="9.7109375" style="19" bestFit="1" customWidth="1"/>
    <col min="5" max="5" width="8.7109375" style="19" bestFit="1" customWidth="1"/>
    <col min="6" max="8" width="9.7109375" style="19" bestFit="1" customWidth="1"/>
    <col min="9" max="11" width="9.28515625" style="19" bestFit="1" customWidth="1"/>
    <col min="12" max="16384" width="9.140625" style="19"/>
  </cols>
  <sheetData>
    <row r="1" spans="1:11" ht="35.1" customHeight="1" x14ac:dyDescent="0.2"/>
    <row r="2" spans="1:11" s="75" customFormat="1" ht="18.75" x14ac:dyDescent="0.2">
      <c r="A2" s="70" t="s">
        <v>1190</v>
      </c>
      <c r="D2" s="76"/>
      <c r="E2" s="76"/>
    </row>
    <row r="3" spans="1:11" s="75" customFormat="1" ht="18.75" x14ac:dyDescent="0.2">
      <c r="A3" s="70" t="s">
        <v>66</v>
      </c>
    </row>
    <row r="4" spans="1:11" s="266" customFormat="1" x14ac:dyDescent="0.2">
      <c r="A4" s="263" t="s">
        <v>42</v>
      </c>
    </row>
    <row r="5" spans="1:11" x14ac:dyDescent="0.2">
      <c r="A5" s="21"/>
    </row>
    <row r="7" spans="1:11" ht="24.95" customHeight="1" x14ac:dyDescent="0.2">
      <c r="A7" s="77"/>
      <c r="B7" s="296" t="s">
        <v>203</v>
      </c>
      <c r="C7" s="296"/>
      <c r="D7" s="296"/>
      <c r="E7" s="296"/>
      <c r="F7" s="296"/>
      <c r="G7" s="296"/>
      <c r="H7" s="296"/>
      <c r="I7" s="296"/>
      <c r="J7" s="296"/>
      <c r="K7" s="296"/>
    </row>
    <row r="8" spans="1:11" ht="20.100000000000001" customHeight="1" x14ac:dyDescent="0.2">
      <c r="A8" s="78"/>
      <c r="B8" s="250" t="s">
        <v>30</v>
      </c>
      <c r="C8" s="251" t="s">
        <v>31</v>
      </c>
      <c r="D8" s="252" t="s">
        <v>32</v>
      </c>
      <c r="E8" s="252" t="s">
        <v>33</v>
      </c>
      <c r="F8" s="251" t="s">
        <v>34</v>
      </c>
      <c r="G8" s="252" t="s">
        <v>35</v>
      </c>
      <c r="H8" s="252" t="s">
        <v>36</v>
      </c>
      <c r="I8" s="251" t="s">
        <v>131</v>
      </c>
      <c r="J8" s="252" t="s">
        <v>132</v>
      </c>
      <c r="K8" s="252" t="s">
        <v>133</v>
      </c>
    </row>
    <row r="9" spans="1:11" ht="21" customHeight="1" x14ac:dyDescent="0.2">
      <c r="A9" s="79" t="s">
        <v>1191</v>
      </c>
      <c r="B9" s="247">
        <f>C9+F9+I9</f>
        <v>711023</v>
      </c>
      <c r="C9" s="248">
        <f>D9+E9</f>
        <v>279056</v>
      </c>
      <c r="D9" s="23">
        <v>199352</v>
      </c>
      <c r="E9" s="23">
        <v>79704</v>
      </c>
      <c r="F9" s="248">
        <f>G9+H9</f>
        <v>412885</v>
      </c>
      <c r="G9" s="23">
        <v>179480</v>
      </c>
      <c r="H9" s="23">
        <v>233405</v>
      </c>
      <c r="I9" s="248">
        <f>J9+K9</f>
        <v>19082</v>
      </c>
      <c r="J9" s="23">
        <v>12851</v>
      </c>
      <c r="K9" s="23">
        <v>6231</v>
      </c>
    </row>
    <row r="10" spans="1:11" ht="21" customHeight="1" x14ac:dyDescent="0.2">
      <c r="A10" s="112" t="s">
        <v>1156</v>
      </c>
      <c r="B10" s="247">
        <f>C10+F10+I10</f>
        <v>703025</v>
      </c>
      <c r="C10" s="248">
        <f>D10+E10</f>
        <v>278295</v>
      </c>
      <c r="D10" s="23">
        <v>198666</v>
      </c>
      <c r="E10" s="23">
        <v>79629</v>
      </c>
      <c r="F10" s="248">
        <f>G10+H10</f>
        <v>405811</v>
      </c>
      <c r="G10" s="23">
        <v>176835</v>
      </c>
      <c r="H10" s="23">
        <v>228976</v>
      </c>
      <c r="I10" s="248">
        <f>J10+K10</f>
        <v>18919</v>
      </c>
      <c r="J10" s="23">
        <v>12777</v>
      </c>
      <c r="K10" s="23">
        <v>6142</v>
      </c>
    </row>
    <row r="11" spans="1:11" x14ac:dyDescent="0.2">
      <c r="A11" s="80" t="s">
        <v>155</v>
      </c>
      <c r="B11" s="79"/>
      <c r="C11" s="79"/>
      <c r="D11" s="79"/>
      <c r="E11" s="79"/>
      <c r="F11" s="79"/>
      <c r="G11" s="79"/>
      <c r="H11" s="79"/>
      <c r="I11" s="79"/>
      <c r="J11" s="79"/>
      <c r="K11" s="79"/>
    </row>
    <row r="12" spans="1:11" ht="28.5" customHeight="1" x14ac:dyDescent="0.2">
      <c r="A12" s="80"/>
      <c r="B12" s="79"/>
      <c r="C12" s="79"/>
      <c r="D12" s="79"/>
      <c r="E12" s="79"/>
      <c r="F12" s="79"/>
      <c r="G12" s="79"/>
      <c r="H12" s="79"/>
      <c r="I12" s="79"/>
      <c r="J12" s="79"/>
      <c r="K12" s="79"/>
    </row>
    <row r="13" spans="1:11" ht="24.95" customHeight="1" x14ac:dyDescent="0.2">
      <c r="A13" s="77"/>
      <c r="B13" s="297" t="s">
        <v>130</v>
      </c>
      <c r="C13" s="297"/>
      <c r="D13" s="297"/>
      <c r="E13" s="297"/>
      <c r="F13" s="297"/>
      <c r="G13" s="297"/>
      <c r="H13" s="297"/>
      <c r="I13" s="297"/>
      <c r="J13" s="297"/>
      <c r="K13" s="297"/>
    </row>
    <row r="14" spans="1:11" ht="20.100000000000001" customHeight="1" x14ac:dyDescent="0.2">
      <c r="A14" s="78"/>
      <c r="B14" s="254" t="s">
        <v>30</v>
      </c>
      <c r="C14" s="253" t="s">
        <v>31</v>
      </c>
      <c r="D14" s="252" t="s">
        <v>32</v>
      </c>
      <c r="E14" s="252" t="s">
        <v>33</v>
      </c>
      <c r="F14" s="253" t="s">
        <v>34</v>
      </c>
      <c r="G14" s="252" t="s">
        <v>35</v>
      </c>
      <c r="H14" s="252" t="s">
        <v>36</v>
      </c>
      <c r="I14" s="253" t="s">
        <v>131</v>
      </c>
      <c r="J14" s="252" t="s">
        <v>132</v>
      </c>
      <c r="K14" s="252" t="s">
        <v>133</v>
      </c>
    </row>
    <row r="15" spans="1:11" ht="21" customHeight="1" x14ac:dyDescent="0.2">
      <c r="A15" s="79" t="s">
        <v>1192</v>
      </c>
      <c r="B15" s="255">
        <v>500524.74860110722</v>
      </c>
      <c r="C15" s="249">
        <v>245279.94342048894</v>
      </c>
      <c r="D15" s="23">
        <v>184663.4547956007</v>
      </c>
      <c r="E15" s="23">
        <v>60616.488624887927</v>
      </c>
      <c r="F15" s="249">
        <v>238434.44498976675</v>
      </c>
      <c r="G15" s="23">
        <v>127458.5049569399</v>
      </c>
      <c r="H15" s="23">
        <v>110975.94003282687</v>
      </c>
      <c r="I15" s="249">
        <v>16810.360174031994</v>
      </c>
      <c r="J15" s="23">
        <v>11842.920638795005</v>
      </c>
      <c r="K15" s="23">
        <v>4967.4395352370047</v>
      </c>
    </row>
    <row r="16" spans="1:11" ht="21" customHeight="1" x14ac:dyDescent="0.2">
      <c r="A16" s="112" t="s">
        <v>1156</v>
      </c>
      <c r="B16" s="255">
        <v>489703.88065278251</v>
      </c>
      <c r="C16" s="245">
        <v>241091.32544865584</v>
      </c>
      <c r="D16" s="246">
        <v>181409.52273398606</v>
      </c>
      <c r="E16" s="246">
        <v>59681.802714669968</v>
      </c>
      <c r="F16" s="245">
        <v>232139.72981055692</v>
      </c>
      <c r="G16" s="246">
        <v>124111.63748699696</v>
      </c>
      <c r="H16" s="246">
        <v>108028.09232355986</v>
      </c>
      <c r="I16" s="245">
        <v>16472.825377034005</v>
      </c>
      <c r="J16" s="246">
        <v>11581.010697651003</v>
      </c>
      <c r="K16" s="246">
        <v>4891.8146793829992</v>
      </c>
    </row>
    <row r="17" spans="1:11" x14ac:dyDescent="0.2">
      <c r="A17" s="79"/>
      <c r="B17" s="81"/>
      <c r="C17" s="81"/>
      <c r="D17" s="81"/>
      <c r="E17" s="81"/>
      <c r="F17" s="81"/>
      <c r="G17" s="81"/>
      <c r="H17" s="81"/>
      <c r="I17" s="79"/>
      <c r="J17" s="79"/>
      <c r="K17" s="79"/>
    </row>
    <row r="18" spans="1:11" x14ac:dyDescent="0.2">
      <c r="A18" s="79"/>
      <c r="B18" s="81"/>
      <c r="C18" s="81"/>
      <c r="D18" s="81"/>
      <c r="E18" s="81"/>
      <c r="F18" s="81"/>
      <c r="G18" s="81"/>
      <c r="H18" s="81"/>
      <c r="I18" s="79"/>
      <c r="J18" s="79"/>
      <c r="K18" s="79"/>
    </row>
    <row r="19" spans="1:11" x14ac:dyDescent="0.2">
      <c r="A19" s="79"/>
      <c r="B19" s="79"/>
      <c r="C19" s="79"/>
      <c r="D19" s="79"/>
      <c r="E19" s="79"/>
      <c r="F19" s="79"/>
      <c r="G19" s="79"/>
      <c r="H19" s="79"/>
      <c r="I19" s="79"/>
      <c r="J19" s="79"/>
      <c r="K19" s="79"/>
    </row>
    <row r="20" spans="1:11" ht="24.95" customHeight="1" x14ac:dyDescent="0.2">
      <c r="A20" s="77"/>
      <c r="B20" s="298" t="s">
        <v>67</v>
      </c>
      <c r="C20" s="298"/>
      <c r="D20" s="298"/>
      <c r="E20" s="298"/>
      <c r="F20" s="298"/>
      <c r="G20" s="298"/>
      <c r="H20" s="298"/>
      <c r="I20" s="298"/>
      <c r="J20" s="298"/>
      <c r="K20" s="298"/>
    </row>
    <row r="21" spans="1:11" ht="20.100000000000001" customHeight="1" x14ac:dyDescent="0.2">
      <c r="A21" s="78"/>
      <c r="B21" s="242" t="s">
        <v>30</v>
      </c>
      <c r="C21" s="82" t="s">
        <v>31</v>
      </c>
      <c r="D21" s="82" t="s">
        <v>32</v>
      </c>
      <c r="E21" s="82" t="s">
        <v>33</v>
      </c>
      <c r="F21" s="82" t="s">
        <v>34</v>
      </c>
      <c r="G21" s="82" t="s">
        <v>35</v>
      </c>
      <c r="H21" s="82" t="s">
        <v>36</v>
      </c>
      <c r="I21" s="82" t="s">
        <v>131</v>
      </c>
      <c r="J21" s="82" t="s">
        <v>132</v>
      </c>
      <c r="K21" s="82" t="s">
        <v>133</v>
      </c>
    </row>
    <row r="22" spans="1:11" ht="21" customHeight="1" x14ac:dyDescent="0.2">
      <c r="A22" s="79" t="s">
        <v>1193</v>
      </c>
      <c r="B22" s="256">
        <f>+B15/B9</f>
        <v>0.70395015154377172</v>
      </c>
      <c r="C22" s="89">
        <f>+C15/C9</f>
        <v>0.87896315943928438</v>
      </c>
      <c r="D22" s="89">
        <f t="shared" ref="D22:K22" si="0">+D15/D9</f>
        <v>0.92631854606726138</v>
      </c>
      <c r="E22" s="89">
        <f t="shared" si="0"/>
        <v>0.76052003192923723</v>
      </c>
      <c r="F22" s="89">
        <f t="shared" si="0"/>
        <v>0.57748391196039273</v>
      </c>
      <c r="G22" s="89">
        <f t="shared" si="0"/>
        <v>0.71015436236315965</v>
      </c>
      <c r="H22" s="89">
        <f t="shared" si="0"/>
        <v>0.47546513584896155</v>
      </c>
      <c r="I22" s="89">
        <f t="shared" si="0"/>
        <v>0.88095378755015163</v>
      </c>
      <c r="J22" s="89">
        <f t="shared" si="0"/>
        <v>0.92155634882849624</v>
      </c>
      <c r="K22" s="89">
        <f t="shared" si="0"/>
        <v>0.79721385575942938</v>
      </c>
    </row>
    <row r="23" spans="1:11" ht="21" customHeight="1" x14ac:dyDescent="0.2">
      <c r="A23" s="79"/>
      <c r="B23" s="83"/>
      <c r="C23" s="83"/>
      <c r="D23" s="83"/>
      <c r="E23" s="83"/>
      <c r="F23" s="83"/>
      <c r="G23" s="83"/>
      <c r="H23" s="83"/>
      <c r="I23" s="83"/>
      <c r="J23" s="83"/>
      <c r="K23" s="83"/>
    </row>
    <row r="25" spans="1:11" x14ac:dyDescent="0.2">
      <c r="A25" s="36" t="s">
        <v>1074</v>
      </c>
      <c r="B25" s="36"/>
      <c r="C25" s="36"/>
      <c r="D25" s="36"/>
      <c r="E25" s="36"/>
      <c r="F25" s="36"/>
      <c r="G25" s="36"/>
      <c r="H25" s="36"/>
      <c r="I25" s="36"/>
      <c r="J25" s="36"/>
      <c r="K25" s="36"/>
    </row>
    <row r="26" spans="1:11" x14ac:dyDescent="0.2">
      <c r="A26" s="36" t="s">
        <v>197</v>
      </c>
      <c r="B26" s="36"/>
      <c r="C26" s="36"/>
      <c r="D26" s="36"/>
      <c r="E26" s="36"/>
      <c r="F26" s="84"/>
      <c r="G26" s="36"/>
      <c r="H26" s="36"/>
      <c r="I26" s="36"/>
      <c r="J26" s="36"/>
      <c r="K26" s="36"/>
    </row>
    <row r="27" spans="1:11" x14ac:dyDescent="0.2">
      <c r="A27" s="299" t="s">
        <v>1194</v>
      </c>
      <c r="B27" s="299"/>
      <c r="C27" s="299"/>
      <c r="D27" s="299"/>
      <c r="E27" s="299"/>
      <c r="F27" s="299"/>
      <c r="G27" s="299"/>
      <c r="H27" s="299"/>
      <c r="I27" s="299"/>
      <c r="J27" s="299"/>
      <c r="K27" s="299"/>
    </row>
    <row r="28" spans="1:11" x14ac:dyDescent="0.2">
      <c r="A28" s="299"/>
      <c r="B28" s="299"/>
      <c r="C28" s="299"/>
      <c r="D28" s="299"/>
      <c r="E28" s="299"/>
      <c r="F28" s="299"/>
      <c r="G28" s="299"/>
      <c r="H28" s="299"/>
      <c r="I28" s="299"/>
      <c r="J28" s="299"/>
      <c r="K28" s="299"/>
    </row>
  </sheetData>
  <mergeCells count="4">
    <mergeCell ref="B7:K7"/>
    <mergeCell ref="B13:K13"/>
    <mergeCell ref="B20:K20"/>
    <mergeCell ref="A27:K28"/>
  </mergeCells>
  <hyperlinks>
    <hyperlink ref="A4" location="INHALT!A1" display="zum Inhaltsverzeichnis" xr:uid="{B4DA7969-A46B-4FE4-8484-1750177630EB}"/>
  </hyperlinks>
  <printOptions horizontalCentered="1" verticalCentered="1"/>
  <pageMargins left="0.7" right="0.7" top="0.75" bottom="0.75" header="0.3" footer="0.3"/>
  <pageSetup paperSize="9" scale="90" fitToWidth="0" orientation="landscape" horizontalDpi="300" verticalDpi="300" r:id="rId1"/>
  <headerFooter alignWithMargins="0">
    <oddFooter>&amp;R
&amp;"Trebuchet MS,Standard"&amp;9WA-STAT/WKOÖ</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C8067-D840-45F7-84CA-4C9A68D15FAB}">
  <dimension ref="A1:K44"/>
  <sheetViews>
    <sheetView showGridLines="0" zoomScaleNormal="100" zoomScaleSheetLayoutView="175" workbookViewId="0"/>
  </sheetViews>
  <sheetFormatPr baseColWidth="10" defaultColWidth="9.140625" defaultRowHeight="15" x14ac:dyDescent="0.2"/>
  <cols>
    <col min="1" max="1" width="18.140625" style="19" customWidth="1"/>
    <col min="2" max="6" width="8.140625" style="19" customWidth="1"/>
    <col min="7" max="11" width="9.140625" style="19"/>
    <col min="12" max="12" width="0.7109375" style="19" customWidth="1"/>
    <col min="13" max="13" width="1.28515625" style="19" customWidth="1"/>
    <col min="14" max="14" width="9.42578125" style="19" bestFit="1" customWidth="1"/>
    <col min="15" max="16384" width="9.140625" style="19"/>
  </cols>
  <sheetData>
    <row r="1" spans="1:11" ht="35.1" customHeight="1" x14ac:dyDescent="0.2"/>
    <row r="2" spans="1:11" s="75" customFormat="1" ht="18.75" x14ac:dyDescent="0.2">
      <c r="A2" s="113" t="s">
        <v>1155</v>
      </c>
      <c r="F2" s="76"/>
    </row>
    <row r="3" spans="1:11" s="75" customFormat="1" ht="18.75" x14ac:dyDescent="0.2">
      <c r="A3" s="113" t="s">
        <v>1195</v>
      </c>
    </row>
    <row r="4" spans="1:11" s="267" customFormat="1" ht="13.5" x14ac:dyDescent="0.2">
      <c r="A4" s="263" t="s">
        <v>42</v>
      </c>
    </row>
    <row r="5" spans="1:11" s="36" customFormat="1" ht="13.5" x14ac:dyDescent="0.2">
      <c r="A5" s="74"/>
    </row>
    <row r="6" spans="1:11" x14ac:dyDescent="0.2">
      <c r="A6" s="21"/>
    </row>
    <row r="7" spans="1:11" ht="18" customHeight="1" x14ac:dyDescent="0.2">
      <c r="B7" s="300" t="s">
        <v>127</v>
      </c>
      <c r="C7" s="300"/>
      <c r="D7" s="300"/>
      <c r="E7" s="300"/>
      <c r="F7" s="300"/>
      <c r="G7" s="300"/>
      <c r="H7" s="300"/>
      <c r="I7" s="300"/>
      <c r="J7" s="300"/>
      <c r="K7" s="91"/>
    </row>
    <row r="8" spans="1:11" ht="21" customHeight="1" x14ac:dyDescent="0.2">
      <c r="B8" s="85" t="s">
        <v>207</v>
      </c>
      <c r="C8" s="85" t="s">
        <v>21</v>
      </c>
      <c r="D8" s="85" t="s">
        <v>22</v>
      </c>
      <c r="E8" s="85" t="s">
        <v>23</v>
      </c>
      <c r="F8" s="85" t="s">
        <v>24</v>
      </c>
      <c r="G8" s="85" t="s">
        <v>25</v>
      </c>
      <c r="H8" s="85" t="s">
        <v>26</v>
      </c>
      <c r="I8" s="85" t="s">
        <v>27</v>
      </c>
      <c r="J8" s="85" t="s">
        <v>28</v>
      </c>
      <c r="K8" s="85" t="s">
        <v>39</v>
      </c>
    </row>
    <row r="9" spans="1:11" ht="21" customHeight="1" x14ac:dyDescent="0.2">
      <c r="A9" s="92" t="s">
        <v>1196</v>
      </c>
      <c r="B9" s="93">
        <v>15545</v>
      </c>
      <c r="C9" s="93">
        <v>4771</v>
      </c>
      <c r="D9" s="93">
        <v>3041</v>
      </c>
      <c r="E9" s="93">
        <v>2185</v>
      </c>
      <c r="F9" s="93">
        <v>768</v>
      </c>
      <c r="G9" s="93">
        <v>511</v>
      </c>
      <c r="H9" s="93">
        <v>195</v>
      </c>
      <c r="I9" s="93">
        <v>75</v>
      </c>
      <c r="J9" s="93">
        <v>36</v>
      </c>
      <c r="K9" s="93">
        <f>SUM(B9:J9)</f>
        <v>27127</v>
      </c>
    </row>
    <row r="10" spans="1:11" ht="21" customHeight="1" x14ac:dyDescent="0.2">
      <c r="A10" s="109" t="s">
        <v>1157</v>
      </c>
      <c r="B10" s="111">
        <v>15347</v>
      </c>
      <c r="C10" s="111">
        <v>4770</v>
      </c>
      <c r="D10" s="111">
        <v>3014</v>
      </c>
      <c r="E10" s="111">
        <v>2151</v>
      </c>
      <c r="F10" s="111">
        <v>752</v>
      </c>
      <c r="G10" s="111">
        <v>502</v>
      </c>
      <c r="H10" s="111">
        <v>183</v>
      </c>
      <c r="I10" s="111">
        <v>80</v>
      </c>
      <c r="J10" s="111">
        <v>33</v>
      </c>
      <c r="K10" s="111">
        <f>SUM(B10:J10)</f>
        <v>26832</v>
      </c>
    </row>
    <row r="11" spans="1:11" ht="21" customHeight="1" x14ac:dyDescent="0.2">
      <c r="A11" s="37" t="s">
        <v>69</v>
      </c>
      <c r="B11" s="86">
        <f>B9/$K$9</f>
        <v>0.57304530541526888</v>
      </c>
      <c r="C11" s="86">
        <f t="shared" ref="C11:J11" si="0">C9/$K$9</f>
        <v>0.17587643307405906</v>
      </c>
      <c r="D11" s="86">
        <f t="shared" si="0"/>
        <v>0.11210233346850002</v>
      </c>
      <c r="E11" s="86">
        <f t="shared" si="0"/>
        <v>8.0547056438234968E-2</v>
      </c>
      <c r="F11" s="86">
        <f t="shared" si="0"/>
        <v>2.8311276587901352E-2</v>
      </c>
      <c r="G11" s="86">
        <f t="shared" si="0"/>
        <v>1.8837320750543739E-2</v>
      </c>
      <c r="H11" s="86">
        <f t="shared" si="0"/>
        <v>7.1884100711468281E-3</v>
      </c>
      <c r="I11" s="86">
        <f t="shared" si="0"/>
        <v>2.7647731042872415E-3</v>
      </c>
      <c r="J11" s="86">
        <f t="shared" si="0"/>
        <v>1.3270910900578759E-3</v>
      </c>
      <c r="K11" s="87">
        <f>SUM(B11:J11)</f>
        <v>1</v>
      </c>
    </row>
    <row r="14" spans="1:11" ht="18" customHeight="1" x14ac:dyDescent="0.2">
      <c r="B14" s="300" t="s">
        <v>124</v>
      </c>
      <c r="C14" s="300"/>
      <c r="D14" s="300"/>
      <c r="E14" s="300"/>
      <c r="F14" s="300"/>
      <c r="G14" s="300"/>
      <c r="H14" s="300"/>
      <c r="I14" s="300"/>
      <c r="J14" s="300"/>
      <c r="K14" s="91"/>
    </row>
    <row r="15" spans="1:11" ht="21" customHeight="1" x14ac:dyDescent="0.2">
      <c r="B15" s="85" t="s">
        <v>207</v>
      </c>
      <c r="C15" s="85" t="s">
        <v>21</v>
      </c>
      <c r="D15" s="85" t="s">
        <v>22</v>
      </c>
      <c r="E15" s="85" t="s">
        <v>23</v>
      </c>
      <c r="F15" s="85" t="s">
        <v>24</v>
      </c>
      <c r="G15" s="85" t="s">
        <v>25</v>
      </c>
      <c r="H15" s="85" t="s">
        <v>26</v>
      </c>
      <c r="I15" s="85" t="s">
        <v>27</v>
      </c>
      <c r="J15" s="85" t="s">
        <v>28</v>
      </c>
      <c r="K15" s="85" t="s">
        <v>39</v>
      </c>
    </row>
    <row r="16" spans="1:11" ht="21" customHeight="1" x14ac:dyDescent="0.2">
      <c r="A16" s="92" t="s">
        <v>1196</v>
      </c>
      <c r="B16" s="93">
        <v>30138.373656896998</v>
      </c>
      <c r="C16" s="93">
        <v>31459.356101183996</v>
      </c>
      <c r="D16" s="93">
        <v>40984.446191454983</v>
      </c>
      <c r="E16" s="93">
        <v>67349.830790405991</v>
      </c>
      <c r="F16" s="93">
        <v>53815.204363025987</v>
      </c>
      <c r="G16" s="93">
        <v>76889.075056685018</v>
      </c>
      <c r="H16" s="93">
        <v>67155.811661608008</v>
      </c>
      <c r="I16" s="93">
        <v>51455.975707576006</v>
      </c>
      <c r="J16" s="93">
        <v>81276.675072269936</v>
      </c>
      <c r="K16" s="93">
        <f>SUM(B16:J16)</f>
        <v>500524.74860110693</v>
      </c>
    </row>
    <row r="17" spans="1:11" ht="21" customHeight="1" x14ac:dyDescent="0.2">
      <c r="A17" s="109" t="s">
        <v>1157</v>
      </c>
      <c r="B17" s="111">
        <v>29657.774049654963</v>
      </c>
      <c r="C17" s="111">
        <v>31371.760457155997</v>
      </c>
      <c r="D17" s="111">
        <v>40766.068106068989</v>
      </c>
      <c r="E17" s="111">
        <v>66207.652897446023</v>
      </c>
      <c r="F17" s="111">
        <v>52341.64507216699</v>
      </c>
      <c r="G17" s="111">
        <v>76003.339124769991</v>
      </c>
      <c r="H17" s="111">
        <v>63189.742090989996</v>
      </c>
      <c r="I17" s="111">
        <v>54557.774826118002</v>
      </c>
      <c r="J17" s="111">
        <v>75608.124028412014</v>
      </c>
      <c r="K17" s="111">
        <f>SUM(B17:J17)</f>
        <v>489703.88065278297</v>
      </c>
    </row>
    <row r="18" spans="1:11" ht="21" customHeight="1" x14ac:dyDescent="0.2">
      <c r="A18" s="37" t="s">
        <v>69</v>
      </c>
      <c r="B18" s="86">
        <f>B16/$K$16</f>
        <v>6.021355335800941E-2</v>
      </c>
      <c r="C18" s="86">
        <f t="shared" ref="C18:J18" si="1">C16/$K$16</f>
        <v>6.2852748418751062E-2</v>
      </c>
      <c r="D18" s="86">
        <f t="shared" si="1"/>
        <v>8.1882956449207525E-2</v>
      </c>
      <c r="E18" s="86">
        <f t="shared" si="1"/>
        <v>0.13455844287148411</v>
      </c>
      <c r="F18" s="86">
        <f t="shared" si="1"/>
        <v>0.10751756933784308</v>
      </c>
      <c r="G18" s="86">
        <f t="shared" si="1"/>
        <v>0.1536169295755678</v>
      </c>
      <c r="H18" s="86">
        <f t="shared" si="1"/>
        <v>0.13417081143199938</v>
      </c>
      <c r="I18" s="86">
        <f t="shared" si="1"/>
        <v>0.10280405884302003</v>
      </c>
      <c r="J18" s="86">
        <f t="shared" si="1"/>
        <v>0.16238292971411761</v>
      </c>
      <c r="K18" s="87">
        <f>SUM(B18:J18)</f>
        <v>1</v>
      </c>
    </row>
    <row r="19" spans="1:11" ht="21" customHeight="1" x14ac:dyDescent="0.2">
      <c r="A19" s="37"/>
      <c r="B19" s="86"/>
      <c r="C19" s="86"/>
      <c r="D19" s="86"/>
      <c r="E19" s="86"/>
      <c r="F19" s="86"/>
      <c r="G19" s="86"/>
      <c r="H19" s="86"/>
      <c r="I19" s="86"/>
      <c r="J19" s="86"/>
      <c r="K19" s="87"/>
    </row>
    <row r="20" spans="1:11" ht="21" customHeight="1" x14ac:dyDescent="0.2">
      <c r="A20" s="37"/>
      <c r="B20" s="86"/>
      <c r="C20" s="86"/>
      <c r="D20" s="86"/>
      <c r="E20" s="86"/>
      <c r="F20" s="86"/>
      <c r="G20" s="86"/>
      <c r="H20" s="86"/>
      <c r="I20" s="86"/>
      <c r="J20" s="86"/>
      <c r="K20" s="87"/>
    </row>
    <row r="21" spans="1:11" x14ac:dyDescent="0.2">
      <c r="B21" s="24"/>
      <c r="C21" s="24"/>
      <c r="D21" s="24"/>
      <c r="E21" s="24"/>
    </row>
    <row r="22" spans="1:11" x14ac:dyDescent="0.2">
      <c r="A22" s="28"/>
      <c r="B22" s="23"/>
      <c r="D22" s="23"/>
    </row>
    <row r="26" spans="1:11" x14ac:dyDescent="0.2">
      <c r="C26" s="32" t="s">
        <v>20</v>
      </c>
      <c r="D26" s="32" t="s">
        <v>21</v>
      </c>
      <c r="E26" s="32" t="s">
        <v>22</v>
      </c>
      <c r="F26" s="32" t="s">
        <v>23</v>
      </c>
      <c r="G26" s="32" t="s">
        <v>24</v>
      </c>
      <c r="H26" s="32" t="s">
        <v>25</v>
      </c>
      <c r="I26" s="32" t="s">
        <v>26</v>
      </c>
      <c r="J26" s="32" t="s">
        <v>27</v>
      </c>
      <c r="K26" s="32" t="s">
        <v>28</v>
      </c>
    </row>
    <row r="27" spans="1:11" x14ac:dyDescent="0.2">
      <c r="B27" s="19" t="s">
        <v>49</v>
      </c>
      <c r="C27" s="88">
        <f t="shared" ref="C27:K27" si="2">B9</f>
        <v>15545</v>
      </c>
      <c r="D27" s="88">
        <f t="shared" si="2"/>
        <v>4771</v>
      </c>
      <c r="E27" s="88">
        <f t="shared" si="2"/>
        <v>3041</v>
      </c>
      <c r="F27" s="88">
        <f t="shared" si="2"/>
        <v>2185</v>
      </c>
      <c r="G27" s="88">
        <f t="shared" si="2"/>
        <v>768</v>
      </c>
      <c r="H27" s="88">
        <f t="shared" si="2"/>
        <v>511</v>
      </c>
      <c r="I27" s="88">
        <f t="shared" si="2"/>
        <v>195</v>
      </c>
      <c r="J27" s="88">
        <f t="shared" si="2"/>
        <v>75</v>
      </c>
      <c r="K27" s="88">
        <f t="shared" si="2"/>
        <v>36</v>
      </c>
    </row>
    <row r="28" spans="1:11" x14ac:dyDescent="0.2">
      <c r="B28" s="19" t="s">
        <v>50</v>
      </c>
      <c r="C28" s="88">
        <f t="shared" ref="C28:K28" si="3">B16</f>
        <v>30138.373656896998</v>
      </c>
      <c r="D28" s="88">
        <f t="shared" si="3"/>
        <v>31459.356101183996</v>
      </c>
      <c r="E28" s="88">
        <f t="shared" si="3"/>
        <v>40984.446191454983</v>
      </c>
      <c r="F28" s="88">
        <f t="shared" si="3"/>
        <v>67349.830790405991</v>
      </c>
      <c r="G28" s="88">
        <f t="shared" si="3"/>
        <v>53815.204363025987</v>
      </c>
      <c r="H28" s="88">
        <f t="shared" si="3"/>
        <v>76889.075056685018</v>
      </c>
      <c r="I28" s="88">
        <f t="shared" si="3"/>
        <v>67155.811661608008</v>
      </c>
      <c r="J28" s="88">
        <f t="shared" si="3"/>
        <v>51455.975707576006</v>
      </c>
      <c r="K28" s="88">
        <f t="shared" si="3"/>
        <v>81276.675072269936</v>
      </c>
    </row>
    <row r="30" spans="1:11" x14ac:dyDescent="0.2">
      <c r="C30" s="85"/>
      <c r="D30" s="85"/>
      <c r="E30" s="85"/>
      <c r="F30" s="85"/>
      <c r="G30" s="85"/>
      <c r="H30" s="85"/>
      <c r="I30" s="85"/>
      <c r="J30" s="85"/>
      <c r="K30" s="85"/>
    </row>
    <row r="31" spans="1:11" x14ac:dyDescent="0.2">
      <c r="C31" s="94"/>
      <c r="D31" s="94"/>
      <c r="E31" s="94"/>
      <c r="F31" s="94"/>
      <c r="G31" s="94"/>
      <c r="H31" s="94"/>
      <c r="I31" s="94"/>
      <c r="J31" s="94"/>
      <c r="K31" s="94"/>
    </row>
    <row r="32" spans="1:11" x14ac:dyDescent="0.2">
      <c r="C32" s="94"/>
      <c r="D32" s="94"/>
      <c r="E32" s="94"/>
      <c r="F32" s="94"/>
      <c r="G32" s="94"/>
      <c r="H32" s="94"/>
      <c r="I32" s="94"/>
      <c r="J32" s="94"/>
      <c r="K32" s="94"/>
    </row>
    <row r="33" spans="1:11" x14ac:dyDescent="0.2">
      <c r="C33" s="23"/>
    </row>
    <row r="34" spans="1:11" x14ac:dyDescent="0.2">
      <c r="C34" s="23"/>
      <c r="D34" s="23"/>
      <c r="E34" s="23"/>
      <c r="F34" s="23"/>
      <c r="G34" s="23"/>
      <c r="H34" s="23"/>
      <c r="I34" s="23"/>
      <c r="J34" s="23"/>
      <c r="K34" s="23"/>
    </row>
    <row r="44" spans="1:11" x14ac:dyDescent="0.2">
      <c r="A44" s="36" t="s">
        <v>1074</v>
      </c>
    </row>
  </sheetData>
  <mergeCells count="2">
    <mergeCell ref="B7:J7"/>
    <mergeCell ref="B14:J14"/>
  </mergeCells>
  <hyperlinks>
    <hyperlink ref="A4" location="INHALT!A1" display="zum Inhaltsverzeichnis" xr:uid="{E334B878-EA58-4FD9-B63E-38611AD5E2FB}"/>
  </hyperlinks>
  <printOptions horizontalCentered="1"/>
  <pageMargins left="0.78740157480314965" right="0.78740157480314965" top="0.98425196850393704" bottom="0.98425196850393704" header="0.51181102362204722" footer="0.51181102362204722"/>
  <pageSetup paperSize="9" scale="80" fitToWidth="0" orientation="portrait" r:id="rId1"/>
  <headerFooter alignWithMargins="0">
    <oddFooter>&amp;R
&amp;"Trebuchet MS,Standard"&amp;9WA-STAT/WKOÖ</oddFooter>
  </headerFooter>
  <rowBreaks count="1" manualBreakCount="1">
    <brk id="53"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zoomScale="115" zoomScaleNormal="115" zoomScaleSheetLayoutView="130" workbookViewId="0"/>
  </sheetViews>
  <sheetFormatPr baseColWidth="10" defaultColWidth="9.140625" defaultRowHeight="15" x14ac:dyDescent="0.2"/>
  <cols>
    <col min="1" max="1" width="24.140625" style="19" customWidth="1"/>
    <col min="2" max="2" width="15.5703125" style="19" customWidth="1"/>
    <col min="3" max="9" width="10.7109375" style="19" customWidth="1"/>
    <col min="10" max="16384" width="9.140625" style="19"/>
  </cols>
  <sheetData>
    <row r="1" spans="1:11" ht="35.1" customHeight="1" x14ac:dyDescent="0.2"/>
    <row r="2" spans="1:11" s="75" customFormat="1" ht="18.75" x14ac:dyDescent="0.2">
      <c r="A2" s="113" t="s">
        <v>68</v>
      </c>
      <c r="B2" s="70"/>
      <c r="F2" s="76"/>
    </row>
    <row r="3" spans="1:11" s="75" customFormat="1" ht="18.75" x14ac:dyDescent="0.2">
      <c r="A3" s="113" t="s">
        <v>1197</v>
      </c>
      <c r="B3" s="70"/>
    </row>
    <row r="4" spans="1:11" s="266" customFormat="1" x14ac:dyDescent="0.2">
      <c r="A4" s="263" t="s">
        <v>42</v>
      </c>
      <c r="B4" s="268"/>
      <c r="J4" s="269"/>
    </row>
    <row r="5" spans="1:11" x14ac:dyDescent="0.2">
      <c r="A5" s="90"/>
      <c r="B5" s="18"/>
      <c r="J5" s="23"/>
    </row>
    <row r="6" spans="1:11" x14ac:dyDescent="0.2">
      <c r="A6" s="21"/>
      <c r="C6" s="23"/>
      <c r="D6" s="23"/>
      <c r="E6" s="23"/>
      <c r="F6" s="23"/>
      <c r="G6" s="23"/>
      <c r="H6" s="23"/>
      <c r="I6" s="23"/>
      <c r="J6" s="23"/>
    </row>
    <row r="7" spans="1:11" ht="21" customHeight="1" x14ac:dyDescent="0.2">
      <c r="B7" s="25"/>
      <c r="C7" s="300" t="s">
        <v>48</v>
      </c>
      <c r="D7" s="300"/>
      <c r="E7" s="300"/>
      <c r="F7" s="300"/>
      <c r="G7" s="300"/>
      <c r="H7" s="300"/>
      <c r="I7" s="300"/>
    </row>
    <row r="8" spans="1:11" ht="21" customHeight="1" x14ac:dyDescent="0.2">
      <c r="B8" s="22"/>
      <c r="C8" s="85" t="s">
        <v>61</v>
      </c>
      <c r="D8" s="85" t="s">
        <v>38</v>
      </c>
      <c r="E8" s="85" t="s">
        <v>37</v>
      </c>
      <c r="F8" s="85" t="s">
        <v>62</v>
      </c>
      <c r="G8" s="85" t="s">
        <v>64</v>
      </c>
      <c r="H8" s="85" t="s">
        <v>63</v>
      </c>
      <c r="I8" s="85" t="s">
        <v>65</v>
      </c>
    </row>
    <row r="9" spans="1:11" ht="21" customHeight="1" x14ac:dyDescent="0.2">
      <c r="A9" s="92" t="s">
        <v>1196</v>
      </c>
      <c r="B9" s="93">
        <f>SUM(C9:I9)</f>
        <v>500524.74860110687</v>
      </c>
      <c r="C9" s="93">
        <v>167995.58305537692</v>
      </c>
      <c r="D9" s="93">
        <v>126870.64143107002</v>
      </c>
      <c r="E9" s="93">
        <v>94098.428412799942</v>
      </c>
      <c r="F9" s="93">
        <v>13448.206952384993</v>
      </c>
      <c r="G9" s="93">
        <v>33557.350727733996</v>
      </c>
      <c r="H9" s="93">
        <v>31218.317943047983</v>
      </c>
      <c r="I9" s="93">
        <v>33336.22007869299</v>
      </c>
      <c r="J9" s="23"/>
      <c r="K9" s="27"/>
    </row>
    <row r="10" spans="1:11" ht="21" customHeight="1" x14ac:dyDescent="0.2">
      <c r="A10" s="109" t="s">
        <v>1157</v>
      </c>
      <c r="B10" s="111">
        <f>SUM(C10:I10)</f>
        <v>489703.88065278297</v>
      </c>
      <c r="C10" s="111">
        <v>166795.55533481191</v>
      </c>
      <c r="D10" s="111">
        <v>121382.84359490802</v>
      </c>
      <c r="E10" s="111">
        <v>92031.720416371987</v>
      </c>
      <c r="F10" s="111">
        <v>13453.933867717002</v>
      </c>
      <c r="G10" s="111">
        <v>32789.338530732995</v>
      </c>
      <c r="H10" s="111">
        <v>30349.105207720982</v>
      </c>
      <c r="I10" s="111">
        <v>32901.383700520004</v>
      </c>
      <c r="J10" s="23"/>
      <c r="K10" s="27"/>
    </row>
    <row r="11" spans="1:11" ht="21" customHeight="1" x14ac:dyDescent="0.2">
      <c r="A11" s="37" t="s">
        <v>69</v>
      </c>
      <c r="B11" s="86">
        <f>SUM(C11:I11)</f>
        <v>1</v>
      </c>
      <c r="C11" s="86">
        <f>+C9/$B$9</f>
        <v>0.33563891400954676</v>
      </c>
      <c r="D11" s="86">
        <f t="shared" ref="D11:I11" si="0">+D9/$B$9</f>
        <v>0.25347526128459147</v>
      </c>
      <c r="E11" s="86">
        <f t="shared" si="0"/>
        <v>0.1879995518219453</v>
      </c>
      <c r="F11" s="86">
        <f t="shared" si="0"/>
        <v>2.686821578747256E-2</v>
      </c>
      <c r="G11" s="86">
        <f t="shared" si="0"/>
        <v>6.7044338609672863E-2</v>
      </c>
      <c r="H11" s="86">
        <f t="shared" si="0"/>
        <v>6.2371177509800653E-2</v>
      </c>
      <c r="I11" s="86">
        <f t="shared" si="0"/>
        <v>6.6602540976970326E-2</v>
      </c>
    </row>
    <row r="12" spans="1:11" ht="21" customHeight="1" x14ac:dyDescent="0.2">
      <c r="A12" s="37"/>
      <c r="B12" s="86"/>
      <c r="C12" s="86"/>
      <c r="D12" s="86"/>
      <c r="E12" s="86"/>
      <c r="F12" s="86"/>
      <c r="G12" s="86"/>
      <c r="H12" s="86"/>
      <c r="I12" s="86"/>
    </row>
    <row r="13" spans="1:11" ht="21" customHeight="1" x14ac:dyDescent="0.2">
      <c r="A13" s="37"/>
      <c r="B13" s="86"/>
      <c r="C13" s="86"/>
      <c r="D13" s="86"/>
      <c r="E13" s="86"/>
      <c r="F13" s="86"/>
      <c r="G13" s="86"/>
      <c r="H13" s="86"/>
      <c r="I13" s="86"/>
    </row>
    <row r="14" spans="1:11" x14ac:dyDescent="0.2">
      <c r="A14" s="45"/>
      <c r="B14" s="39"/>
      <c r="C14" s="39"/>
      <c r="D14" s="39"/>
      <c r="E14" s="39"/>
      <c r="F14" s="39"/>
      <c r="G14" s="39"/>
      <c r="H14" s="39"/>
      <c r="I14" s="39"/>
    </row>
    <row r="15" spans="1:11" x14ac:dyDescent="0.2">
      <c r="A15" s="37"/>
      <c r="B15" s="38"/>
      <c r="C15" s="39"/>
      <c r="D15" s="39"/>
      <c r="E15" s="39"/>
      <c r="F15" s="39"/>
      <c r="G15" s="39"/>
      <c r="H15" s="39"/>
      <c r="I15" s="39"/>
    </row>
    <row r="16" spans="1:11" x14ac:dyDescent="0.2">
      <c r="A16" s="95" t="s">
        <v>129</v>
      </c>
      <c r="B16" s="95"/>
      <c r="C16" s="95"/>
    </row>
    <row r="17" spans="1:3" x14ac:dyDescent="0.2">
      <c r="A17" s="96" t="s">
        <v>61</v>
      </c>
      <c r="B17" s="305" t="s">
        <v>51</v>
      </c>
      <c r="C17" s="306"/>
    </row>
    <row r="18" spans="1:3" x14ac:dyDescent="0.2">
      <c r="A18" s="97" t="s">
        <v>38</v>
      </c>
      <c r="B18" s="301" t="s">
        <v>53</v>
      </c>
      <c r="C18" s="302"/>
    </row>
    <row r="19" spans="1:3" x14ac:dyDescent="0.2">
      <c r="A19" s="97" t="s">
        <v>37</v>
      </c>
      <c r="B19" s="301" t="s">
        <v>54</v>
      </c>
      <c r="C19" s="302"/>
    </row>
    <row r="20" spans="1:3" x14ac:dyDescent="0.2">
      <c r="A20" s="97" t="s">
        <v>62</v>
      </c>
      <c r="B20" s="301" t="s">
        <v>55</v>
      </c>
      <c r="C20" s="302"/>
    </row>
    <row r="21" spans="1:3" x14ac:dyDescent="0.2">
      <c r="A21" s="97" t="s">
        <v>64</v>
      </c>
      <c r="B21" s="301" t="s">
        <v>56</v>
      </c>
      <c r="C21" s="302"/>
    </row>
    <row r="22" spans="1:3" x14ac:dyDescent="0.2">
      <c r="A22" s="97" t="s">
        <v>63</v>
      </c>
      <c r="B22" s="301" t="s">
        <v>57</v>
      </c>
      <c r="C22" s="302"/>
    </row>
    <row r="23" spans="1:3" x14ac:dyDescent="0.2">
      <c r="A23" s="98" t="s">
        <v>65</v>
      </c>
      <c r="B23" s="303" t="s">
        <v>58</v>
      </c>
      <c r="C23" s="304"/>
    </row>
    <row r="25" spans="1:3" x14ac:dyDescent="0.2">
      <c r="A25" s="36" t="s">
        <v>1074</v>
      </c>
    </row>
  </sheetData>
  <mergeCells count="8">
    <mergeCell ref="C7:I7"/>
    <mergeCell ref="B21:C21"/>
    <mergeCell ref="B22:C22"/>
    <mergeCell ref="B23:C23"/>
    <mergeCell ref="B17:C17"/>
    <mergeCell ref="B18:C18"/>
    <mergeCell ref="B19:C19"/>
    <mergeCell ref="B20:C20"/>
  </mergeCells>
  <phoneticPr fontId="0" type="noConversion"/>
  <hyperlinks>
    <hyperlink ref="A4" location="INHALT!A1" display="zum Inhaltsverzeichnis" xr:uid="{09BD5F75-C01E-42D9-9472-9E0984E2003B}"/>
  </hyperlinks>
  <printOptions horizontalCentered="1"/>
  <pageMargins left="0.78740157480314965" right="0.78740157480314965" top="0.98425196850393704" bottom="0.98425196850393704" header="0.51181102362204722" footer="0.51181102362204722"/>
  <pageSetup paperSize="9" orientation="landscape" horizontalDpi="300" verticalDpi="300" r:id="rId1"/>
  <headerFooter alignWithMargins="0">
    <oddFooter>&amp;R
&amp;"Trebuchet MS,Standard"&amp;9WA-STAT/WKOÖ</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3AC5-0B6B-49D4-9213-3AF36A5028ED}">
  <dimension ref="A1:H30"/>
  <sheetViews>
    <sheetView showGridLines="0" zoomScaleNormal="100" zoomScaleSheetLayoutView="100" workbookViewId="0"/>
  </sheetViews>
  <sheetFormatPr baseColWidth="10" defaultColWidth="9.140625" defaultRowHeight="15" x14ac:dyDescent="0.2"/>
  <cols>
    <col min="1" max="1" width="6" style="22" customWidth="1"/>
    <col min="2" max="2" width="32.5703125" style="19" customWidth="1"/>
    <col min="3" max="4" width="16.28515625" style="19" customWidth="1"/>
    <col min="5" max="5" width="10.85546875" style="19" bestFit="1" customWidth="1"/>
    <col min="6" max="9" width="9.140625" style="19"/>
    <col min="10" max="10" width="4.7109375" style="19" customWidth="1"/>
    <col min="11" max="16384" width="9.140625" style="19"/>
  </cols>
  <sheetData>
    <row r="1" spans="1:8" ht="35.1" customHeight="1" x14ac:dyDescent="0.2"/>
    <row r="2" spans="1:8" s="75" customFormat="1" ht="18.75" x14ac:dyDescent="0.2">
      <c r="A2" s="70" t="s">
        <v>70</v>
      </c>
      <c r="G2" s="76"/>
    </row>
    <row r="3" spans="1:8" s="75" customFormat="1" ht="18.75" x14ac:dyDescent="0.2">
      <c r="A3" s="70" t="s">
        <v>1198</v>
      </c>
    </row>
    <row r="4" spans="1:8" s="266" customFormat="1" x14ac:dyDescent="0.2">
      <c r="A4" s="263" t="s">
        <v>42</v>
      </c>
    </row>
    <row r="5" spans="1:8" x14ac:dyDescent="0.2">
      <c r="A5" s="90"/>
    </row>
    <row r="6" spans="1:8" x14ac:dyDescent="0.2">
      <c r="A6" s="19"/>
      <c r="B6" s="21"/>
    </row>
    <row r="7" spans="1:8" ht="21" customHeight="1" x14ac:dyDescent="0.2">
      <c r="A7" s="300" t="s">
        <v>123</v>
      </c>
      <c r="B7" s="300"/>
      <c r="C7" s="300"/>
      <c r="D7" s="300"/>
    </row>
    <row r="8" spans="1:8" ht="17.100000000000001" customHeight="1" x14ac:dyDescent="0.2">
      <c r="A8" s="103" t="s">
        <v>19</v>
      </c>
      <c r="B8" s="104" t="s">
        <v>0</v>
      </c>
      <c r="C8" s="103" t="s">
        <v>1196</v>
      </c>
      <c r="D8" s="108" t="s">
        <v>1157</v>
      </c>
    </row>
    <row r="9" spans="1:8" ht="17.100000000000001" customHeight="1" x14ac:dyDescent="0.2">
      <c r="A9" s="99">
        <v>1</v>
      </c>
      <c r="B9" s="62" t="s">
        <v>1</v>
      </c>
      <c r="C9" s="62">
        <v>105223.32430488494</v>
      </c>
      <c r="D9" s="109">
        <v>102943.73022678096</v>
      </c>
      <c r="E9" s="55"/>
      <c r="G9" s="23"/>
      <c r="H9" s="23"/>
    </row>
    <row r="10" spans="1:8" ht="17.100000000000001" customHeight="1" x14ac:dyDescent="0.2">
      <c r="A10" s="99">
        <v>2</v>
      </c>
      <c r="B10" s="62" t="s">
        <v>2</v>
      </c>
      <c r="C10" s="62">
        <v>18465.429634455999</v>
      </c>
      <c r="D10" s="109">
        <v>16906.353690019998</v>
      </c>
      <c r="E10" s="55"/>
      <c r="G10" s="23"/>
      <c r="H10" s="23"/>
    </row>
    <row r="11" spans="1:8" ht="17.100000000000001" customHeight="1" x14ac:dyDescent="0.2">
      <c r="A11" s="99">
        <v>3</v>
      </c>
      <c r="B11" s="62" t="s">
        <v>3</v>
      </c>
      <c r="C11" s="62">
        <v>36033.468245250995</v>
      </c>
      <c r="D11" s="109">
        <v>34698.791995367996</v>
      </c>
      <c r="E11" s="55"/>
      <c r="G11" s="23"/>
      <c r="H11" s="23"/>
    </row>
    <row r="12" spans="1:8" ht="17.100000000000001" customHeight="1" x14ac:dyDescent="0.2">
      <c r="A12" s="99">
        <v>4</v>
      </c>
      <c r="B12" s="62" t="s">
        <v>4</v>
      </c>
      <c r="C12" s="62">
        <v>33334.272835511001</v>
      </c>
      <c r="D12" s="109">
        <v>32049.901253076994</v>
      </c>
      <c r="E12" s="55"/>
      <c r="G12" s="23"/>
      <c r="H12" s="23"/>
    </row>
    <row r="13" spans="1:8" ht="17.100000000000001" customHeight="1" x14ac:dyDescent="0.2">
      <c r="A13" s="99">
        <v>5</v>
      </c>
      <c r="B13" s="62" t="s">
        <v>5</v>
      </c>
      <c r="C13" s="62">
        <v>7803.3966460270012</v>
      </c>
      <c r="D13" s="109">
        <v>7700.7485943130005</v>
      </c>
      <c r="E13" s="55"/>
      <c r="G13" s="23"/>
      <c r="H13" s="23"/>
    </row>
    <row r="14" spans="1:8" ht="17.100000000000001" customHeight="1" x14ac:dyDescent="0.2">
      <c r="A14" s="99">
        <v>6</v>
      </c>
      <c r="B14" s="62" t="s">
        <v>6</v>
      </c>
      <c r="C14" s="62">
        <v>11354.685723927001</v>
      </c>
      <c r="D14" s="109">
        <v>11412.127412688</v>
      </c>
      <c r="E14" s="55"/>
      <c r="G14" s="23"/>
      <c r="H14" s="23"/>
    </row>
    <row r="15" spans="1:8" ht="17.100000000000001" customHeight="1" x14ac:dyDescent="0.2">
      <c r="A15" s="99">
        <v>7</v>
      </c>
      <c r="B15" s="62" t="s">
        <v>7</v>
      </c>
      <c r="C15" s="62">
        <v>31028.470841793001</v>
      </c>
      <c r="D15" s="109">
        <v>30617.558456401995</v>
      </c>
      <c r="E15" s="55"/>
      <c r="G15" s="23"/>
      <c r="H15" s="23"/>
    </row>
    <row r="16" spans="1:8" ht="17.100000000000001" customHeight="1" x14ac:dyDescent="0.2">
      <c r="A16" s="99">
        <v>8</v>
      </c>
      <c r="B16" s="62" t="s">
        <v>8</v>
      </c>
      <c r="C16" s="62">
        <v>17073.595423052</v>
      </c>
      <c r="D16" s="109">
        <v>16786.515576126996</v>
      </c>
      <c r="E16" s="55"/>
      <c r="G16" s="23"/>
      <c r="H16" s="23"/>
    </row>
    <row r="17" spans="1:8" ht="17.100000000000001" customHeight="1" x14ac:dyDescent="0.2">
      <c r="A17" s="99">
        <v>9</v>
      </c>
      <c r="B17" s="62" t="s">
        <v>9</v>
      </c>
      <c r="C17" s="62">
        <v>16807.654130972001</v>
      </c>
      <c r="D17" s="109">
        <v>18128.787435912003</v>
      </c>
      <c r="E17" s="55"/>
      <c r="G17" s="23"/>
      <c r="H17" s="23"/>
    </row>
    <row r="18" spans="1:8" ht="17.100000000000001" customHeight="1" x14ac:dyDescent="0.2">
      <c r="A18" s="99">
        <v>10</v>
      </c>
      <c r="B18" s="62" t="s">
        <v>10</v>
      </c>
      <c r="C18" s="62">
        <v>55525.129212891974</v>
      </c>
      <c r="D18" s="109">
        <v>54160.020797304991</v>
      </c>
      <c r="E18" s="55"/>
      <c r="G18" s="23"/>
      <c r="H18" s="23"/>
    </row>
    <row r="19" spans="1:8" ht="17.100000000000001" customHeight="1" x14ac:dyDescent="0.2">
      <c r="A19" s="99">
        <v>11</v>
      </c>
      <c r="B19" s="62" t="s">
        <v>11</v>
      </c>
      <c r="C19" s="62">
        <v>16788.136617732998</v>
      </c>
      <c r="D19" s="109">
        <v>16547.553295952999</v>
      </c>
      <c r="E19" s="55"/>
      <c r="G19" s="23"/>
      <c r="H19" s="23"/>
    </row>
    <row r="20" spans="1:8" ht="17.100000000000001" customHeight="1" x14ac:dyDescent="0.2">
      <c r="A20" s="99">
        <v>12</v>
      </c>
      <c r="B20" s="62" t="s">
        <v>12</v>
      </c>
      <c r="C20" s="62">
        <v>22841.439023567</v>
      </c>
      <c r="D20" s="109">
        <v>21990.819093122002</v>
      </c>
      <c r="E20" s="55"/>
      <c r="G20" s="23"/>
      <c r="H20" s="23"/>
    </row>
    <row r="21" spans="1:8" ht="17.100000000000001" customHeight="1" x14ac:dyDescent="0.2">
      <c r="A21" s="99">
        <v>13</v>
      </c>
      <c r="B21" s="62" t="s">
        <v>13</v>
      </c>
      <c r="C21" s="62">
        <v>12672.358741117001</v>
      </c>
      <c r="D21" s="109">
        <v>12684.844183540001</v>
      </c>
      <c r="E21" s="55"/>
      <c r="G21" s="23"/>
      <c r="H21" s="23"/>
    </row>
    <row r="22" spans="1:8" ht="17.100000000000001" customHeight="1" x14ac:dyDescent="0.2">
      <c r="A22" s="99">
        <v>14</v>
      </c>
      <c r="B22" s="62" t="s">
        <v>14</v>
      </c>
      <c r="C22" s="62">
        <v>14558.482132932999</v>
      </c>
      <c r="D22" s="109">
        <v>14558.206926176003</v>
      </c>
      <c r="E22" s="55"/>
      <c r="G22" s="23"/>
      <c r="H22" s="23"/>
    </row>
    <row r="23" spans="1:8" ht="17.100000000000001" customHeight="1" x14ac:dyDescent="0.2">
      <c r="A23" s="99">
        <v>15</v>
      </c>
      <c r="B23" s="62" t="s">
        <v>15</v>
      </c>
      <c r="C23" s="62">
        <v>13215.414112722003</v>
      </c>
      <c r="D23" s="109">
        <v>13303.222024319</v>
      </c>
      <c r="E23" s="55"/>
      <c r="G23" s="23"/>
      <c r="H23" s="23"/>
    </row>
    <row r="24" spans="1:8" ht="17.100000000000001" customHeight="1" x14ac:dyDescent="0.2">
      <c r="A24" s="99">
        <v>16</v>
      </c>
      <c r="B24" s="62" t="s">
        <v>16</v>
      </c>
      <c r="C24" s="62">
        <v>13626.945662114</v>
      </c>
      <c r="D24" s="109">
        <v>13087.704935923999</v>
      </c>
      <c r="E24" s="55"/>
      <c r="G24" s="23"/>
      <c r="H24" s="23"/>
    </row>
    <row r="25" spans="1:8" ht="17.100000000000001" customHeight="1" x14ac:dyDescent="0.2">
      <c r="A25" s="99">
        <v>17</v>
      </c>
      <c r="B25" s="62" t="s">
        <v>17</v>
      </c>
      <c r="C25" s="62">
        <v>42151.552153593992</v>
      </c>
      <c r="D25" s="109">
        <v>41515.547202389993</v>
      </c>
      <c r="E25" s="55"/>
      <c r="G25" s="23"/>
      <c r="H25" s="23"/>
    </row>
    <row r="26" spans="1:8" ht="17.100000000000001" customHeight="1" x14ac:dyDescent="0.2">
      <c r="A26" s="99">
        <v>18</v>
      </c>
      <c r="B26" s="62" t="s">
        <v>18</v>
      </c>
      <c r="C26" s="62">
        <v>28928.993158561003</v>
      </c>
      <c r="D26" s="109">
        <v>27674.447553365997</v>
      </c>
      <c r="E26" s="55"/>
      <c r="G26" s="23"/>
      <c r="H26" s="23"/>
    </row>
    <row r="27" spans="1:8" ht="17.100000000000001" customHeight="1" thickBot="1" x14ac:dyDescent="0.25">
      <c r="A27" s="99"/>
      <c r="B27" s="63" t="s">
        <v>191</v>
      </c>
      <c r="C27" s="62">
        <v>3092</v>
      </c>
      <c r="D27" s="109">
        <v>2937</v>
      </c>
      <c r="E27" s="55"/>
      <c r="G27" s="23"/>
      <c r="H27" s="23"/>
    </row>
    <row r="28" spans="1:8" ht="17.100000000000001" customHeight="1" x14ac:dyDescent="0.2">
      <c r="A28" s="105"/>
      <c r="B28" s="106" t="s">
        <v>43</v>
      </c>
      <c r="C28" s="107">
        <f>SUM(C9:C27)</f>
        <v>500524.74860110687</v>
      </c>
      <c r="D28" s="110">
        <f>SUM(D9:D27)</f>
        <v>489703.8806527828</v>
      </c>
      <c r="G28" s="23"/>
      <c r="H28" s="23"/>
    </row>
    <row r="29" spans="1:8" ht="21" customHeight="1" x14ac:dyDescent="0.2">
      <c r="A29" s="100"/>
      <c r="B29" s="101"/>
      <c r="C29" s="102"/>
      <c r="D29" s="102"/>
      <c r="G29" s="23"/>
      <c r="H29" s="23"/>
    </row>
    <row r="30" spans="1:8" x14ac:dyDescent="0.2">
      <c r="A30" s="36" t="s">
        <v>1074</v>
      </c>
    </row>
  </sheetData>
  <mergeCells count="1">
    <mergeCell ref="A7:D7"/>
  </mergeCells>
  <hyperlinks>
    <hyperlink ref="A4" location="INHALT!A1" display="zum Inhaltsverzeichnis" xr:uid="{DF61D0E2-3C07-4442-9B6D-D8507D564C2E}"/>
  </hyperlinks>
  <printOptions horizontalCentered="1"/>
  <pageMargins left="0.98425196850393704" right="0.98425196850393704" top="0.98425196850393704" bottom="0.98425196850393704" header="0.51181102362204722" footer="0.51181102362204722"/>
  <pageSetup paperSize="9" scale="90" fitToWidth="0" orientation="landscape" horizontalDpi="300" verticalDpi="300" r:id="rId1"/>
  <headerFooter alignWithMargins="0">
    <oddFooter>&amp;R
&amp;"Trebuchet MS,Standard"&amp;9WA-STAT/WKOÖ</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05A4-3CDB-4E69-8A72-42FEE3ECF61C}">
  <dimension ref="A1:N39"/>
  <sheetViews>
    <sheetView showGridLines="0" zoomScaleNormal="100" zoomScaleSheetLayoutView="100" workbookViewId="0"/>
  </sheetViews>
  <sheetFormatPr baseColWidth="10" defaultColWidth="9.140625" defaultRowHeight="15" x14ac:dyDescent="0.2"/>
  <cols>
    <col min="1" max="1" width="4.140625" style="19" customWidth="1"/>
    <col min="2" max="2" width="29.140625" style="19" bestFit="1" customWidth="1"/>
    <col min="3" max="4" width="17.7109375" style="19" customWidth="1"/>
    <col min="5" max="14" width="9.7109375" style="19" customWidth="1"/>
    <col min="15" max="16384" width="9.140625" style="19"/>
  </cols>
  <sheetData>
    <row r="1" spans="1:14" ht="35.1" customHeight="1" x14ac:dyDescent="0.2"/>
    <row r="2" spans="1:14" s="114" customFormat="1" ht="18" x14ac:dyDescent="0.2">
      <c r="A2" s="113" t="s">
        <v>189</v>
      </c>
      <c r="J2" s="115"/>
      <c r="K2" s="115"/>
    </row>
    <row r="3" spans="1:14" s="114" customFormat="1" ht="18" x14ac:dyDescent="0.2">
      <c r="A3" s="113" t="s">
        <v>1199</v>
      </c>
    </row>
    <row r="4" spans="1:14" s="266" customFormat="1" x14ac:dyDescent="0.2">
      <c r="A4" s="263" t="s">
        <v>42</v>
      </c>
    </row>
    <row r="5" spans="1:14" x14ac:dyDescent="0.2">
      <c r="A5" s="90"/>
    </row>
    <row r="7" spans="1:14" ht="24.75" customHeight="1" x14ac:dyDescent="0.2">
      <c r="B7" s="22"/>
      <c r="E7" s="300" t="s">
        <v>1200</v>
      </c>
      <c r="F7" s="300"/>
      <c r="G7" s="300"/>
      <c r="H7" s="300"/>
      <c r="I7" s="300"/>
      <c r="J7" s="300"/>
      <c r="K7" s="300"/>
      <c r="L7" s="300"/>
      <c r="M7" s="300"/>
      <c r="N7" s="300"/>
    </row>
    <row r="8" spans="1:14" ht="35.25" customHeight="1" x14ac:dyDescent="0.2">
      <c r="A8" s="307" t="s">
        <v>48</v>
      </c>
      <c r="B8" s="307"/>
      <c r="C8" s="116" t="s">
        <v>200</v>
      </c>
      <c r="D8" s="116" t="s">
        <v>196</v>
      </c>
      <c r="E8" s="85" t="s">
        <v>30</v>
      </c>
      <c r="F8" s="85" t="s">
        <v>31</v>
      </c>
      <c r="G8" s="85" t="s">
        <v>32</v>
      </c>
      <c r="H8" s="85" t="s">
        <v>33</v>
      </c>
      <c r="I8" s="85" t="s">
        <v>34</v>
      </c>
      <c r="J8" s="85" t="s">
        <v>35</v>
      </c>
      <c r="K8" s="85" t="s">
        <v>36</v>
      </c>
      <c r="L8" s="85" t="s">
        <v>154</v>
      </c>
      <c r="M8" s="85" t="s">
        <v>132</v>
      </c>
      <c r="N8" s="85" t="s">
        <v>133</v>
      </c>
    </row>
    <row r="9" spans="1:14" ht="24.75" customHeight="1" x14ac:dyDescent="0.2">
      <c r="A9" s="126">
        <v>1</v>
      </c>
      <c r="B9" s="122" t="s">
        <v>51</v>
      </c>
      <c r="C9" s="123">
        <v>10295</v>
      </c>
      <c r="D9" s="123">
        <v>12374</v>
      </c>
      <c r="E9" s="123">
        <v>167995.58305537692</v>
      </c>
      <c r="F9" s="123">
        <v>113249.46735019995</v>
      </c>
      <c r="G9" s="123">
        <v>86934.905537519953</v>
      </c>
      <c r="H9" s="123">
        <v>26314.561812679989</v>
      </c>
      <c r="I9" s="123">
        <v>47844.17944700901</v>
      </c>
      <c r="J9" s="123">
        <v>26898.025197475996</v>
      </c>
      <c r="K9" s="123">
        <v>20946.154249533007</v>
      </c>
      <c r="L9" s="123">
        <v>6901.9362541239989</v>
      </c>
      <c r="M9" s="123">
        <v>5403.3358310940021</v>
      </c>
      <c r="N9" s="123">
        <v>1498.6004230300002</v>
      </c>
    </row>
    <row r="10" spans="1:14" ht="24.75" customHeight="1" x14ac:dyDescent="0.2">
      <c r="A10" s="117">
        <v>2</v>
      </c>
      <c r="B10" s="118" t="s">
        <v>53</v>
      </c>
      <c r="C10" s="119">
        <v>901</v>
      </c>
      <c r="D10" s="119">
        <v>1275</v>
      </c>
      <c r="E10" s="119">
        <v>126870.64143106999</v>
      </c>
      <c r="F10" s="119">
        <v>67370.146702331011</v>
      </c>
      <c r="G10" s="119">
        <v>55930.18670251999</v>
      </c>
      <c r="H10" s="119">
        <v>11439.959999810999</v>
      </c>
      <c r="I10" s="119">
        <v>55337.083974832029</v>
      </c>
      <c r="J10" s="119">
        <v>39534.470701868995</v>
      </c>
      <c r="K10" s="119">
        <v>15802.613272962999</v>
      </c>
      <c r="L10" s="119">
        <v>4163.4107529100002</v>
      </c>
      <c r="M10" s="119">
        <v>3329.4507530590004</v>
      </c>
      <c r="N10" s="119">
        <v>833.95999985100013</v>
      </c>
    </row>
    <row r="11" spans="1:14" ht="24.75" customHeight="1" x14ac:dyDescent="0.2">
      <c r="A11" s="117">
        <v>3</v>
      </c>
      <c r="B11" s="118" t="s">
        <v>54</v>
      </c>
      <c r="C11" s="119">
        <v>6937</v>
      </c>
      <c r="D11" s="119">
        <v>9851</v>
      </c>
      <c r="E11" s="119">
        <v>94098.428412799956</v>
      </c>
      <c r="F11" s="119">
        <v>21278.014342697988</v>
      </c>
      <c r="G11" s="119">
        <v>15094.912419002996</v>
      </c>
      <c r="H11" s="119">
        <v>6183.1019236950015</v>
      </c>
      <c r="I11" s="119">
        <v>69294.660385924944</v>
      </c>
      <c r="J11" s="119">
        <v>25635.826901566008</v>
      </c>
      <c r="K11" s="119">
        <v>43658.83348435902</v>
      </c>
      <c r="L11" s="119">
        <v>3525.7536785790007</v>
      </c>
      <c r="M11" s="119">
        <v>1901.8971125580006</v>
      </c>
      <c r="N11" s="119">
        <v>1623.8565660210004</v>
      </c>
    </row>
    <row r="12" spans="1:14" ht="24.75" customHeight="1" x14ac:dyDescent="0.2">
      <c r="A12" s="117">
        <v>4</v>
      </c>
      <c r="B12" s="118" t="s">
        <v>55</v>
      </c>
      <c r="C12" s="119">
        <v>153</v>
      </c>
      <c r="D12" s="119">
        <v>1165</v>
      </c>
      <c r="E12" s="119">
        <v>13448.20695238499</v>
      </c>
      <c r="F12" s="119">
        <v>348.82454623999979</v>
      </c>
      <c r="G12" s="119">
        <v>38.170688551000005</v>
      </c>
      <c r="H12" s="119">
        <v>310.65385768899995</v>
      </c>
      <c r="I12" s="119">
        <v>12912.043409350006</v>
      </c>
      <c r="J12" s="119">
        <v>6279.3758500040012</v>
      </c>
      <c r="K12" s="119">
        <v>6632.6675593459995</v>
      </c>
      <c r="L12" s="119">
        <v>187.33899488299994</v>
      </c>
      <c r="M12" s="119">
        <v>89.238011148000012</v>
      </c>
      <c r="N12" s="119">
        <v>98.100983734999986</v>
      </c>
    </row>
    <row r="13" spans="1:14" ht="24.75" customHeight="1" x14ac:dyDescent="0.2">
      <c r="A13" s="117">
        <v>5</v>
      </c>
      <c r="B13" s="118" t="s">
        <v>56</v>
      </c>
      <c r="C13" s="119">
        <v>1541</v>
      </c>
      <c r="D13" s="119">
        <v>2430</v>
      </c>
      <c r="E13" s="119">
        <v>33557.350727733996</v>
      </c>
      <c r="F13" s="119">
        <v>17795.735414510011</v>
      </c>
      <c r="G13" s="119">
        <v>15678.137777152</v>
      </c>
      <c r="H13" s="119">
        <v>2117.5976373580002</v>
      </c>
      <c r="I13" s="119">
        <v>15184.692164768991</v>
      </c>
      <c r="J13" s="119">
        <v>9564.8839793569969</v>
      </c>
      <c r="K13" s="119">
        <v>5619.8081854119973</v>
      </c>
      <c r="L13" s="119">
        <v>576.92314652200002</v>
      </c>
      <c r="M13" s="119">
        <v>393.25092051000001</v>
      </c>
      <c r="N13" s="119">
        <v>183.67222601199995</v>
      </c>
    </row>
    <row r="14" spans="1:14" ht="24.75" customHeight="1" x14ac:dyDescent="0.2">
      <c r="A14" s="120">
        <v>6</v>
      </c>
      <c r="B14" s="121" t="s">
        <v>57</v>
      </c>
      <c r="C14" s="119">
        <v>3814</v>
      </c>
      <c r="D14" s="119">
        <v>4873</v>
      </c>
      <c r="E14" s="119">
        <v>31218.317943047987</v>
      </c>
      <c r="F14" s="119">
        <v>21882.334646380998</v>
      </c>
      <c r="G14" s="119">
        <v>8634.8723678040024</v>
      </c>
      <c r="H14" s="119">
        <v>13247.462278577001</v>
      </c>
      <c r="I14" s="119">
        <v>8499.9859479980005</v>
      </c>
      <c r="J14" s="119">
        <v>2667.8764304620004</v>
      </c>
      <c r="K14" s="119">
        <v>5832.1095175359997</v>
      </c>
      <c r="L14" s="119">
        <v>835.99734724400025</v>
      </c>
      <c r="M14" s="119">
        <v>366.74801052400005</v>
      </c>
      <c r="N14" s="119">
        <v>469.24933671999997</v>
      </c>
    </row>
    <row r="15" spans="1:14" ht="24.75" customHeight="1" thickBot="1" x14ac:dyDescent="0.25">
      <c r="A15" s="117">
        <v>7</v>
      </c>
      <c r="B15" s="118" t="s">
        <v>58</v>
      </c>
      <c r="C15" s="119">
        <v>3486</v>
      </c>
      <c r="D15" s="119">
        <v>4166</v>
      </c>
      <c r="E15" s="119">
        <v>33336.22007869299</v>
      </c>
      <c r="F15" s="119">
        <v>3355.4204181290006</v>
      </c>
      <c r="G15" s="119">
        <v>2352.269303051</v>
      </c>
      <c r="H15" s="119">
        <v>1003.151115078</v>
      </c>
      <c r="I15" s="119">
        <v>29361.799659884004</v>
      </c>
      <c r="J15" s="119">
        <v>16878.045896206004</v>
      </c>
      <c r="K15" s="119">
        <v>12483.753763678002</v>
      </c>
      <c r="L15" s="119">
        <v>618.99999976999993</v>
      </c>
      <c r="M15" s="119">
        <v>358.99999990199996</v>
      </c>
      <c r="N15" s="119">
        <v>259.99999986799997</v>
      </c>
    </row>
    <row r="16" spans="1:14" ht="24.75" customHeight="1" x14ac:dyDescent="0.2">
      <c r="A16" s="124" t="s">
        <v>59</v>
      </c>
      <c r="B16" s="124"/>
      <c r="C16" s="125">
        <f>SUM(C9:C15)</f>
        <v>27127</v>
      </c>
      <c r="D16" s="125">
        <f>SUM(D9:D15)</f>
        <v>36134</v>
      </c>
      <c r="E16" s="125">
        <f t="shared" ref="E16:K16" si="0">SUM(E9:E15)</f>
        <v>500524.74860110681</v>
      </c>
      <c r="F16" s="125">
        <f t="shared" si="0"/>
        <v>245279.94342048897</v>
      </c>
      <c r="G16" s="125">
        <f t="shared" si="0"/>
        <v>184663.45479560096</v>
      </c>
      <c r="H16" s="125">
        <f t="shared" si="0"/>
        <v>60616.488624887992</v>
      </c>
      <c r="I16" s="125">
        <f t="shared" si="0"/>
        <v>238434.44498976701</v>
      </c>
      <c r="J16" s="125">
        <f t="shared" si="0"/>
        <v>127458.50495694</v>
      </c>
      <c r="K16" s="125">
        <f t="shared" si="0"/>
        <v>110975.94003282701</v>
      </c>
      <c r="L16" s="125">
        <f>SUM(L9:L15)</f>
        <v>16810.360174032001</v>
      </c>
      <c r="M16" s="125">
        <f t="shared" ref="M16:N16" si="1">SUM(M9:M15)</f>
        <v>11842.920638795002</v>
      </c>
      <c r="N16" s="125">
        <f t="shared" si="1"/>
        <v>4967.4395352369993</v>
      </c>
    </row>
    <row r="17" spans="1:14" ht="24.75" customHeight="1" x14ac:dyDescent="0.2">
      <c r="A17" s="25"/>
      <c r="B17" s="25"/>
      <c r="C17" s="48"/>
      <c r="D17" s="48"/>
      <c r="E17" s="48"/>
      <c r="F17" s="48"/>
      <c r="G17" s="48"/>
      <c r="H17" s="48"/>
      <c r="I17" s="48"/>
      <c r="J17" s="48"/>
      <c r="K17" s="48"/>
      <c r="L17" s="48"/>
      <c r="M17" s="48"/>
      <c r="N17" s="48"/>
    </row>
    <row r="19" spans="1:14" x14ac:dyDescent="0.2">
      <c r="A19" s="36" t="s">
        <v>1074</v>
      </c>
      <c r="B19" s="59"/>
    </row>
    <row r="39" ht="13.5" customHeight="1" x14ac:dyDescent="0.2"/>
  </sheetData>
  <mergeCells count="2">
    <mergeCell ref="E7:N7"/>
    <mergeCell ref="A8:B8"/>
  </mergeCells>
  <hyperlinks>
    <hyperlink ref="A4" location="INHALT!A1" display="zum Inhaltsverzeichnis" xr:uid="{4066F53F-4921-4F49-B1DD-4C7B59D86113}"/>
  </hyperlinks>
  <printOptions horizontalCentered="1"/>
  <pageMargins left="0.78740157480314965" right="0.78740157480314965" top="0.98425196850393704" bottom="0.98425196850393704" header="0.51181102362204722" footer="0.51181102362204722"/>
  <pageSetup paperSize="9" scale="75" orientation="landscape" horizontalDpi="300" verticalDpi="300" r:id="rId1"/>
  <headerFooter alignWithMargins="0">
    <oddFooter>&amp;R
&amp;"Trebuchet MS,Standard"&amp;9WA-STAT/WKOÖ</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058D0-02E5-4503-B3C2-7C155C86BF43}">
  <dimension ref="A1:N41"/>
  <sheetViews>
    <sheetView showGridLines="0" zoomScaleNormal="100" zoomScaleSheetLayoutView="100" workbookViewId="0"/>
  </sheetViews>
  <sheetFormatPr baseColWidth="10" defaultColWidth="9.140625" defaultRowHeight="15" x14ac:dyDescent="0.2"/>
  <cols>
    <col min="1" max="1" width="4.140625" style="19" customWidth="1"/>
    <col min="2" max="2" width="28.7109375" style="19" customWidth="1"/>
    <col min="3" max="3" width="14.7109375" style="19" customWidth="1"/>
    <col min="4" max="12" width="10.7109375" style="19" customWidth="1"/>
    <col min="13" max="16384" width="9.140625" style="19"/>
  </cols>
  <sheetData>
    <row r="1" spans="1:12" ht="35.1" customHeight="1" x14ac:dyDescent="0.2"/>
    <row r="2" spans="1:12" s="114" customFormat="1" ht="18" x14ac:dyDescent="0.2">
      <c r="A2" s="113" t="s">
        <v>187</v>
      </c>
      <c r="I2" s="115"/>
      <c r="J2" s="115"/>
      <c r="K2" s="115"/>
      <c r="L2" s="115"/>
    </row>
    <row r="3" spans="1:12" s="114" customFormat="1" ht="18" x14ac:dyDescent="0.2">
      <c r="A3" s="113" t="s">
        <v>1199</v>
      </c>
    </row>
    <row r="4" spans="1:12" s="266" customFormat="1" x14ac:dyDescent="0.2">
      <c r="A4" s="263" t="s">
        <v>42</v>
      </c>
    </row>
    <row r="5" spans="1:12" x14ac:dyDescent="0.2">
      <c r="A5" s="90"/>
    </row>
    <row r="7" spans="1:12" ht="21" customHeight="1" x14ac:dyDescent="0.2">
      <c r="B7" s="22"/>
      <c r="D7" s="300" t="s">
        <v>1201</v>
      </c>
      <c r="E7" s="300"/>
      <c r="F7" s="300"/>
      <c r="G7" s="300"/>
      <c r="H7" s="300"/>
      <c r="I7" s="300"/>
      <c r="J7" s="300"/>
      <c r="K7" s="300"/>
      <c r="L7" s="300"/>
    </row>
    <row r="8" spans="1:12" ht="34.5" customHeight="1" x14ac:dyDescent="0.2">
      <c r="A8" s="308" t="s">
        <v>48</v>
      </c>
      <c r="B8" s="308"/>
      <c r="C8" s="127" t="s">
        <v>200</v>
      </c>
      <c r="D8" s="103" t="s">
        <v>207</v>
      </c>
      <c r="E8" s="103" t="s">
        <v>21</v>
      </c>
      <c r="F8" s="103" t="s">
        <v>22</v>
      </c>
      <c r="G8" s="103" t="s">
        <v>23</v>
      </c>
      <c r="H8" s="103" t="s">
        <v>24</v>
      </c>
      <c r="I8" s="103" t="s">
        <v>25</v>
      </c>
      <c r="J8" s="103" t="s">
        <v>26</v>
      </c>
      <c r="K8" s="103" t="s">
        <v>27</v>
      </c>
      <c r="L8" s="103" t="s">
        <v>28</v>
      </c>
    </row>
    <row r="9" spans="1:12" ht="21" customHeight="1" x14ac:dyDescent="0.2">
      <c r="A9" s="128">
        <v>1</v>
      </c>
      <c r="B9" s="129" t="s">
        <v>51</v>
      </c>
      <c r="C9" s="123">
        <f>SUM(D9:L9)</f>
        <v>10295</v>
      </c>
      <c r="D9" s="151">
        <v>5409</v>
      </c>
      <c r="E9" s="151">
        <v>1993</v>
      </c>
      <c r="F9" s="151">
        <v>1287</v>
      </c>
      <c r="G9" s="151">
        <v>971</v>
      </c>
      <c r="H9" s="151">
        <v>355</v>
      </c>
      <c r="I9" s="151">
        <v>190</v>
      </c>
      <c r="J9" s="151">
        <v>69</v>
      </c>
      <c r="K9" s="151">
        <v>17</v>
      </c>
      <c r="L9" s="151">
        <v>4</v>
      </c>
    </row>
    <row r="10" spans="1:12" ht="21" customHeight="1" x14ac:dyDescent="0.2">
      <c r="A10" s="131">
        <v>2</v>
      </c>
      <c r="B10" s="132" t="s">
        <v>53</v>
      </c>
      <c r="C10" s="258">
        <f t="shared" ref="C10:C15" si="0">SUM(D10:L10)</f>
        <v>901</v>
      </c>
      <c r="D10" s="152">
        <v>257</v>
      </c>
      <c r="E10" s="152">
        <v>78</v>
      </c>
      <c r="F10" s="152">
        <v>91</v>
      </c>
      <c r="G10" s="152">
        <v>137</v>
      </c>
      <c r="H10" s="152">
        <v>94</v>
      </c>
      <c r="I10" s="152">
        <v>117</v>
      </c>
      <c r="J10" s="152">
        <v>71</v>
      </c>
      <c r="K10" s="152">
        <v>35</v>
      </c>
      <c r="L10" s="152">
        <v>21</v>
      </c>
    </row>
    <row r="11" spans="1:12" ht="21" customHeight="1" x14ac:dyDescent="0.2">
      <c r="A11" s="131">
        <v>3</v>
      </c>
      <c r="B11" s="132" t="s">
        <v>54</v>
      </c>
      <c r="C11" s="258">
        <f t="shared" si="0"/>
        <v>6937</v>
      </c>
      <c r="D11" s="152">
        <v>4427</v>
      </c>
      <c r="E11" s="152">
        <v>1106</v>
      </c>
      <c r="F11" s="152">
        <v>666</v>
      </c>
      <c r="G11" s="152">
        <v>466</v>
      </c>
      <c r="H11" s="152">
        <v>145</v>
      </c>
      <c r="I11" s="152">
        <v>86</v>
      </c>
      <c r="J11" s="152">
        <v>26</v>
      </c>
      <c r="K11" s="152">
        <v>9</v>
      </c>
      <c r="L11" s="152">
        <v>6</v>
      </c>
    </row>
    <row r="12" spans="1:12" ht="21" customHeight="1" x14ac:dyDescent="0.2">
      <c r="A12" s="131">
        <v>4</v>
      </c>
      <c r="B12" s="132" t="s">
        <v>55</v>
      </c>
      <c r="C12" s="258">
        <f t="shared" si="0"/>
        <v>153</v>
      </c>
      <c r="D12" s="152">
        <v>23</v>
      </c>
      <c r="E12" s="152">
        <v>21</v>
      </c>
      <c r="F12" s="152">
        <v>23</v>
      </c>
      <c r="G12" s="152">
        <v>32</v>
      </c>
      <c r="H12" s="152">
        <v>29</v>
      </c>
      <c r="I12" s="152">
        <v>15</v>
      </c>
      <c r="J12" s="152">
        <v>5</v>
      </c>
      <c r="K12" s="152">
        <v>2</v>
      </c>
      <c r="L12" s="152">
        <v>3</v>
      </c>
    </row>
    <row r="13" spans="1:12" ht="21" customHeight="1" x14ac:dyDescent="0.2">
      <c r="A13" s="131">
        <v>5</v>
      </c>
      <c r="B13" s="132" t="s">
        <v>56</v>
      </c>
      <c r="C13" s="258">
        <f t="shared" si="0"/>
        <v>1541</v>
      </c>
      <c r="D13" s="152">
        <v>716</v>
      </c>
      <c r="E13" s="152">
        <v>308</v>
      </c>
      <c r="F13" s="152">
        <v>242</v>
      </c>
      <c r="G13" s="152">
        <v>179</v>
      </c>
      <c r="H13" s="152">
        <v>43</v>
      </c>
      <c r="I13" s="152">
        <v>37</v>
      </c>
      <c r="J13" s="281">
        <v>8</v>
      </c>
      <c r="K13" s="281">
        <v>6</v>
      </c>
      <c r="L13" s="281">
        <v>2</v>
      </c>
    </row>
    <row r="14" spans="1:12" ht="21" customHeight="1" x14ac:dyDescent="0.2">
      <c r="A14" s="133">
        <v>6</v>
      </c>
      <c r="B14" s="134" t="s">
        <v>57</v>
      </c>
      <c r="C14" s="259">
        <f t="shared" si="0"/>
        <v>3814</v>
      </c>
      <c r="D14" s="152">
        <v>2384</v>
      </c>
      <c r="E14" s="152">
        <v>746</v>
      </c>
      <c r="F14" s="152">
        <v>397</v>
      </c>
      <c r="G14" s="152">
        <v>205</v>
      </c>
      <c r="H14" s="152">
        <v>42</v>
      </c>
      <c r="I14" s="152">
        <v>33</v>
      </c>
      <c r="J14" s="281">
        <v>6</v>
      </c>
      <c r="K14" s="281">
        <v>1</v>
      </c>
      <c r="L14" s="281">
        <v>0</v>
      </c>
    </row>
    <row r="15" spans="1:12" ht="21" customHeight="1" thickBot="1" x14ac:dyDescent="0.25">
      <c r="A15" s="153">
        <v>7</v>
      </c>
      <c r="B15" s="154" t="s">
        <v>58</v>
      </c>
      <c r="C15" s="260">
        <f t="shared" si="0"/>
        <v>3486</v>
      </c>
      <c r="D15" s="155">
        <v>2329</v>
      </c>
      <c r="E15" s="155">
        <v>519</v>
      </c>
      <c r="F15" s="155">
        <v>335</v>
      </c>
      <c r="G15" s="155">
        <v>195</v>
      </c>
      <c r="H15" s="155">
        <v>60</v>
      </c>
      <c r="I15" s="155">
        <v>33</v>
      </c>
      <c r="J15" s="282">
        <v>10</v>
      </c>
      <c r="K15" s="282">
        <v>5</v>
      </c>
      <c r="L15" s="282">
        <v>0</v>
      </c>
    </row>
    <row r="16" spans="1:12" ht="21" customHeight="1" x14ac:dyDescent="0.2">
      <c r="A16" s="124" t="s">
        <v>59</v>
      </c>
      <c r="B16" s="125"/>
      <c r="C16" s="125">
        <f>SUM(C9:C15)</f>
        <v>27127</v>
      </c>
      <c r="D16" s="125">
        <f>SUM(D9:D15)</f>
        <v>15545</v>
      </c>
      <c r="E16" s="125">
        <f t="shared" ref="E16:L16" si="1">SUM(E9:E15)</f>
        <v>4771</v>
      </c>
      <c r="F16" s="125">
        <f t="shared" si="1"/>
        <v>3041</v>
      </c>
      <c r="G16" s="125">
        <f t="shared" si="1"/>
        <v>2185</v>
      </c>
      <c r="H16" s="125">
        <f t="shared" si="1"/>
        <v>768</v>
      </c>
      <c r="I16" s="125">
        <f t="shared" si="1"/>
        <v>511</v>
      </c>
      <c r="J16" s="125">
        <f t="shared" si="1"/>
        <v>195</v>
      </c>
      <c r="K16" s="125">
        <f t="shared" si="1"/>
        <v>75</v>
      </c>
      <c r="L16" s="125">
        <f t="shared" si="1"/>
        <v>36</v>
      </c>
    </row>
    <row r="17" spans="1:14" ht="21" customHeight="1" x14ac:dyDescent="0.2">
      <c r="A17" s="25"/>
      <c r="B17" s="48"/>
      <c r="C17" s="48"/>
      <c r="D17" s="48"/>
      <c r="E17" s="48"/>
      <c r="F17" s="48"/>
      <c r="G17" s="48"/>
      <c r="H17" s="48"/>
      <c r="I17" s="48"/>
      <c r="J17" s="48"/>
      <c r="K17" s="48"/>
      <c r="L17" s="48"/>
    </row>
    <row r="18" spans="1:14" ht="21" customHeight="1" x14ac:dyDescent="0.2">
      <c r="A18" s="25"/>
      <c r="B18" s="48"/>
      <c r="C18" s="48"/>
      <c r="D18" s="48"/>
      <c r="E18" s="48"/>
      <c r="F18" s="48"/>
      <c r="G18" s="48"/>
      <c r="H18" s="48"/>
      <c r="I18" s="48"/>
      <c r="J18" s="48"/>
      <c r="K18" s="48"/>
      <c r="L18" s="48"/>
    </row>
    <row r="20" spans="1:14" x14ac:dyDescent="0.2">
      <c r="A20" s="45"/>
    </row>
    <row r="21" spans="1:14" ht="21" customHeight="1" x14ac:dyDescent="0.2">
      <c r="B21" s="22"/>
      <c r="D21" s="300" t="s">
        <v>1202</v>
      </c>
      <c r="E21" s="300"/>
      <c r="F21" s="300"/>
      <c r="G21" s="300"/>
      <c r="H21" s="300"/>
      <c r="I21" s="300"/>
      <c r="J21" s="300"/>
      <c r="K21" s="300"/>
      <c r="L21" s="300"/>
    </row>
    <row r="22" spans="1:14" ht="34.5" customHeight="1" x14ac:dyDescent="0.2">
      <c r="A22" s="308" t="s">
        <v>48</v>
      </c>
      <c r="B22" s="308"/>
      <c r="C22" s="127" t="s">
        <v>201</v>
      </c>
      <c r="D22" s="103" t="s">
        <v>207</v>
      </c>
      <c r="E22" s="103" t="s">
        <v>21</v>
      </c>
      <c r="F22" s="103" t="s">
        <v>22</v>
      </c>
      <c r="G22" s="103" t="s">
        <v>23</v>
      </c>
      <c r="H22" s="103" t="s">
        <v>24</v>
      </c>
      <c r="I22" s="103" t="s">
        <v>25</v>
      </c>
      <c r="J22" s="103" t="s">
        <v>26</v>
      </c>
      <c r="K22" s="103" t="s">
        <v>27</v>
      </c>
      <c r="L22" s="103" t="s">
        <v>28</v>
      </c>
    </row>
    <row r="23" spans="1:14" ht="21" customHeight="1" x14ac:dyDescent="0.2">
      <c r="A23" s="128">
        <v>1</v>
      </c>
      <c r="B23" s="129" t="s">
        <v>51</v>
      </c>
      <c r="C23" s="130">
        <f>SUM(D23:L23)</f>
        <v>167995.58305537701</v>
      </c>
      <c r="D23" s="151">
        <v>10851.252722612002</v>
      </c>
      <c r="E23" s="151">
        <v>13150.999999679003</v>
      </c>
      <c r="F23" s="151">
        <v>17526.217081592004</v>
      </c>
      <c r="G23" s="151">
        <v>29848.083234379003</v>
      </c>
      <c r="H23" s="151">
        <v>25130.999999814998</v>
      </c>
      <c r="I23" s="151">
        <v>28488.874740651998</v>
      </c>
      <c r="J23" s="151">
        <v>23315.862563112998</v>
      </c>
      <c r="K23" s="151">
        <v>11677.292713544</v>
      </c>
      <c r="L23" s="151">
        <v>8005.9999999910005</v>
      </c>
    </row>
    <row r="24" spans="1:14" ht="21" customHeight="1" x14ac:dyDescent="0.2">
      <c r="A24" s="131">
        <v>2</v>
      </c>
      <c r="B24" s="132" t="s">
        <v>53</v>
      </c>
      <c r="C24" s="258">
        <f t="shared" ref="C24:C29" si="2">SUM(D24:L24)</f>
        <v>126870.64143106999</v>
      </c>
      <c r="D24" s="152">
        <v>508.99999995100006</v>
      </c>
      <c r="E24" s="152">
        <v>522.99999999600004</v>
      </c>
      <c r="F24" s="152">
        <v>1271.9999999860001</v>
      </c>
      <c r="G24" s="152">
        <v>4633.9999999620004</v>
      </c>
      <c r="H24" s="152">
        <v>6751.4814313240004</v>
      </c>
      <c r="I24" s="152">
        <v>18614.999999963999</v>
      </c>
      <c r="J24" s="152">
        <v>25117.159999955002</v>
      </c>
      <c r="K24" s="152">
        <v>24185.999999977001</v>
      </c>
      <c r="L24" s="152">
        <v>45262.999999954998</v>
      </c>
    </row>
    <row r="25" spans="1:14" ht="21" customHeight="1" x14ac:dyDescent="0.2">
      <c r="A25" s="131">
        <v>3</v>
      </c>
      <c r="B25" s="132" t="s">
        <v>54</v>
      </c>
      <c r="C25" s="258">
        <f t="shared" si="2"/>
        <v>94098.428412799985</v>
      </c>
      <c r="D25" s="152">
        <v>8342.3685925050031</v>
      </c>
      <c r="E25" s="152">
        <v>7198.6494115630012</v>
      </c>
      <c r="F25" s="152">
        <v>8866.3768374610008</v>
      </c>
      <c r="G25" s="152">
        <v>14354.707230083999</v>
      </c>
      <c r="H25" s="152">
        <v>9905.2417992680021</v>
      </c>
      <c r="I25" s="152">
        <v>12799.583492784996</v>
      </c>
      <c r="J25" s="152">
        <v>9031.5010495469978</v>
      </c>
      <c r="K25" s="152">
        <v>5824.9999998560006</v>
      </c>
      <c r="L25" s="152">
        <v>17774.999999730997</v>
      </c>
    </row>
    <row r="26" spans="1:14" ht="21" customHeight="1" x14ac:dyDescent="0.2">
      <c r="A26" s="131">
        <v>4</v>
      </c>
      <c r="B26" s="132" t="s">
        <v>55</v>
      </c>
      <c r="C26" s="258">
        <f t="shared" si="2"/>
        <v>13448.333405222</v>
      </c>
      <c r="D26" s="152">
        <v>47.999999989000003</v>
      </c>
      <c r="E26" s="152">
        <v>150.999999995</v>
      </c>
      <c r="F26" s="152">
        <v>325.85227270599995</v>
      </c>
      <c r="G26" s="152">
        <v>1066.9999999209997</v>
      </c>
      <c r="H26" s="152">
        <v>2078.4811327250004</v>
      </c>
      <c r="I26" s="152">
        <v>2085.9999998860003</v>
      </c>
      <c r="J26" s="309">
        <v>7692</v>
      </c>
      <c r="K26" s="309"/>
      <c r="L26" s="309"/>
    </row>
    <row r="27" spans="1:14" ht="21" customHeight="1" x14ac:dyDescent="0.2">
      <c r="A27" s="131">
        <v>5</v>
      </c>
      <c r="B27" s="132" t="s">
        <v>56</v>
      </c>
      <c r="C27" s="258">
        <f t="shared" si="2"/>
        <v>33557.578159047</v>
      </c>
      <c r="D27" s="152">
        <v>1445.9999998650001</v>
      </c>
      <c r="E27" s="152">
        <v>2094.9999999150004</v>
      </c>
      <c r="F27" s="152">
        <v>3342.9999998949997</v>
      </c>
      <c r="G27" s="152">
        <v>5277.1237742760004</v>
      </c>
      <c r="H27" s="152">
        <v>2906.9999999689999</v>
      </c>
      <c r="I27" s="152">
        <v>5496.4543851269991</v>
      </c>
      <c r="J27" s="309">
        <v>12993</v>
      </c>
      <c r="K27" s="309"/>
      <c r="L27" s="309"/>
      <c r="N27" s="23"/>
    </row>
    <row r="28" spans="1:14" ht="21" customHeight="1" x14ac:dyDescent="0.2">
      <c r="A28" s="133">
        <v>6</v>
      </c>
      <c r="B28" s="134" t="s">
        <v>57</v>
      </c>
      <c r="C28" s="259">
        <f t="shared" si="2"/>
        <v>31218.317943054004</v>
      </c>
      <c r="D28" s="152">
        <v>4842.9999996770011</v>
      </c>
      <c r="E28" s="152">
        <v>4948.8378376510009</v>
      </c>
      <c r="F28" s="152">
        <v>5131.9999998809999</v>
      </c>
      <c r="G28" s="152">
        <v>6047.4801059729998</v>
      </c>
      <c r="H28" s="152">
        <v>2875.9999999699999</v>
      </c>
      <c r="I28" s="152">
        <v>4836.9999999019992</v>
      </c>
      <c r="J28" s="309">
        <v>2534</v>
      </c>
      <c r="K28" s="309"/>
      <c r="L28" s="309"/>
      <c r="N28" s="23"/>
    </row>
    <row r="29" spans="1:14" ht="21" customHeight="1" thickBot="1" x14ac:dyDescent="0.25">
      <c r="A29" s="135">
        <v>7</v>
      </c>
      <c r="B29" s="136" t="s">
        <v>58</v>
      </c>
      <c r="C29" s="260">
        <f t="shared" si="2"/>
        <v>33336.220078751998</v>
      </c>
      <c r="D29" s="155">
        <v>4098.7523422980003</v>
      </c>
      <c r="E29" s="155">
        <v>3391.8688523850001</v>
      </c>
      <c r="F29" s="155">
        <v>4518.9999999340007</v>
      </c>
      <c r="G29" s="155">
        <v>6121.4364458110012</v>
      </c>
      <c r="H29" s="155">
        <v>4165.999999955</v>
      </c>
      <c r="I29" s="155">
        <v>4566.1624383689996</v>
      </c>
      <c r="J29" s="310">
        <v>6473</v>
      </c>
      <c r="K29" s="310"/>
      <c r="L29" s="310"/>
      <c r="N29" s="23"/>
    </row>
    <row r="30" spans="1:14" ht="21" customHeight="1" x14ac:dyDescent="0.2">
      <c r="A30" s="124" t="s">
        <v>59</v>
      </c>
      <c r="B30" s="125"/>
      <c r="C30" s="125">
        <f>SUM(C23:C29)</f>
        <v>500525.10248532204</v>
      </c>
      <c r="D30" s="125">
        <f t="shared" ref="D30:I30" si="3">SUM(D23:D29)</f>
        <v>30138.373656897009</v>
      </c>
      <c r="E30" s="125">
        <f t="shared" si="3"/>
        <v>31459.356101184007</v>
      </c>
      <c r="F30" s="125">
        <f t="shared" si="3"/>
        <v>40984.446191455005</v>
      </c>
      <c r="G30" s="125">
        <f t="shared" si="3"/>
        <v>67349.830790406006</v>
      </c>
      <c r="H30" s="125">
        <f t="shared" si="3"/>
        <v>53815.204363026001</v>
      </c>
      <c r="I30" s="125">
        <f t="shared" si="3"/>
        <v>76889.075056684989</v>
      </c>
      <c r="J30" s="125">
        <v>67155.811661607993</v>
      </c>
      <c r="K30" s="125">
        <v>51455.975707575999</v>
      </c>
      <c r="L30" s="125">
        <v>81276.67507226998</v>
      </c>
    </row>
    <row r="31" spans="1:14" ht="21" customHeight="1" x14ac:dyDescent="0.2">
      <c r="A31" s="36"/>
      <c r="B31" s="48"/>
      <c r="C31" s="48"/>
      <c r="D31" s="48"/>
      <c r="E31" s="48"/>
      <c r="F31" s="48"/>
      <c r="G31" s="48"/>
      <c r="H31" s="48"/>
      <c r="I31" s="48"/>
      <c r="J31" s="48"/>
      <c r="K31" s="48"/>
      <c r="L31" s="48"/>
    </row>
    <row r="33" spans="1:1" s="36" customFormat="1" ht="13.5" x14ac:dyDescent="0.2">
      <c r="A33" s="36" t="s">
        <v>1074</v>
      </c>
    </row>
    <row r="41" spans="1:1" ht="13.5" customHeight="1" x14ac:dyDescent="0.2"/>
  </sheetData>
  <mergeCells count="8">
    <mergeCell ref="A22:B22"/>
    <mergeCell ref="J27:L27"/>
    <mergeCell ref="J28:L28"/>
    <mergeCell ref="J29:L29"/>
    <mergeCell ref="D7:L7"/>
    <mergeCell ref="A8:B8"/>
    <mergeCell ref="D21:L21"/>
    <mergeCell ref="J26:L26"/>
  </mergeCells>
  <hyperlinks>
    <hyperlink ref="A4" location="INHALT!A1" display="zum Inhaltsverzeichnis" xr:uid="{C7B3C646-CAF2-431B-87C1-EEA26D40360A}"/>
  </hyperlinks>
  <printOptions horizontalCentered="1"/>
  <pageMargins left="0.7" right="0.7" top="0.75" bottom="0.75" header="0.3" footer="0.3"/>
  <pageSetup paperSize="9" scale="73" fitToWidth="0" fitToHeight="0" orientation="landscape" horizontalDpi="300" verticalDpi="300" r:id="rId1"/>
  <headerFooter alignWithMargins="0">
    <oddFooter>&amp;R
&amp;"Trebuchet MS,Standard"&amp;9WA-STAT/WKOÖ</oddFooter>
  </headerFooter>
  <ignoredErrors>
    <ignoredError sqref="C16" evalError="1"/>
    <ignoredError sqref="F8 F22" twoDigitTextYear="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39</vt:i4>
      </vt:variant>
    </vt:vector>
  </HeadingPairs>
  <TitlesOfParts>
    <vt:vector size="66" baseType="lpstr">
      <vt:lpstr>Deckblatt</vt:lpstr>
      <vt:lpstr>INHALT</vt:lpstr>
      <vt:lpstr>Erläuterungen</vt:lpstr>
      <vt:lpstr>Global </vt:lpstr>
      <vt:lpstr>GrKl-VGL</vt:lpstr>
      <vt:lpstr>Besch-Sp-VGL</vt:lpstr>
      <vt:lpstr>Besch-Bez-VGL </vt:lpstr>
      <vt:lpstr>KM_Beschäftigte_nach_SP</vt:lpstr>
      <vt:lpstr>GrKl-Sp</vt:lpstr>
      <vt:lpstr>KM_Beschäftigte_nach_ÖNACE</vt:lpstr>
      <vt:lpstr>KM_Beschäftigte_nach_SP-Bez </vt:lpstr>
      <vt:lpstr>KM_Beschäftigte_nach_FG</vt:lpstr>
      <vt:lpstr>KM_Beschäftigte_nach_FG_Bez</vt:lpstr>
      <vt:lpstr>KM_GrKl_Unternehmen BEZ</vt:lpstr>
      <vt:lpstr>KM_GrKl_BeschäftigteBEZ</vt:lpstr>
      <vt:lpstr>AS nach Gem</vt:lpstr>
      <vt:lpstr>Besch nach Gem</vt:lpstr>
      <vt:lpstr>Grafik-Global</vt:lpstr>
      <vt:lpstr>Grafik-Besch-Bez</vt:lpstr>
      <vt:lpstr>Grafik-Unt-Bez</vt:lpstr>
      <vt:lpstr>Grafik-ÖNACE</vt:lpstr>
      <vt:lpstr>Grafik-Besch-Geschl</vt:lpstr>
      <vt:lpstr>Grafik-SP-Besch-OÖ</vt:lpstr>
      <vt:lpstr>Grafik-SP-Unt-OÖ</vt:lpstr>
      <vt:lpstr>Grafik-SP-Bez-Besch-Vert</vt:lpstr>
      <vt:lpstr>Grafik-SP-Bez-Unt-Vert</vt:lpstr>
      <vt:lpstr>FG-Text</vt:lpstr>
      <vt:lpstr>'AS nach Gem'!Druckbereich</vt:lpstr>
      <vt:lpstr>'Besch nach Gem'!Druckbereich</vt:lpstr>
      <vt:lpstr>Erläuterungen!Druckbereich</vt:lpstr>
      <vt:lpstr>'FG-Text'!Druckbereich</vt:lpstr>
      <vt:lpstr>'Global '!Druckbereich</vt:lpstr>
      <vt:lpstr>'Grafik-Besch-Bez'!Druckbereich</vt:lpstr>
      <vt:lpstr>'Grafik-Besch-Geschl'!Druckbereich</vt:lpstr>
      <vt:lpstr>'Grafik-Global'!Druckbereich</vt:lpstr>
      <vt:lpstr>'Grafik-ÖNACE'!Druckbereich</vt:lpstr>
      <vt:lpstr>'Grafik-SP-Besch-OÖ'!Druckbereich</vt:lpstr>
      <vt:lpstr>'Grafik-SP-Bez-Besch-Vert'!Druckbereich</vt:lpstr>
      <vt:lpstr>'Grafik-SP-Bez-Unt-Vert'!Druckbereich</vt:lpstr>
      <vt:lpstr>'Grafik-SP-Unt-OÖ'!Druckbereich</vt:lpstr>
      <vt:lpstr>'Grafik-Unt-Bez'!Druckbereich</vt:lpstr>
      <vt:lpstr>'GrKl-VGL'!Druckbereich</vt:lpstr>
      <vt:lpstr>INHALT!Druckbereich</vt:lpstr>
      <vt:lpstr>KM_Beschäftigte_nach_FG_Bez!Druckbereich</vt:lpstr>
      <vt:lpstr>KM_Beschäftigte_nach_ÖNACE!Druckbereich</vt:lpstr>
      <vt:lpstr>'KM_Beschäftigte_nach_SP-Bez '!Druckbereich</vt:lpstr>
      <vt:lpstr>'AS nach Gem'!Drucktitel</vt:lpstr>
      <vt:lpstr>'Besch nach Gem'!Drucktitel</vt:lpstr>
      <vt:lpstr>'Besch-Bez-VGL '!Drucktitel</vt:lpstr>
      <vt:lpstr>'Besch-Sp-VGL'!Drucktitel</vt:lpstr>
      <vt:lpstr>'FG-Text'!Drucktitel</vt:lpstr>
      <vt:lpstr>'Global '!Drucktitel</vt:lpstr>
      <vt:lpstr>'Grafik-Global'!Drucktitel</vt:lpstr>
      <vt:lpstr>'GrKl-Sp'!Drucktitel</vt:lpstr>
      <vt:lpstr>'GrKl-VGL'!Drucktitel</vt:lpstr>
      <vt:lpstr>INHALT!Drucktitel</vt:lpstr>
      <vt:lpstr>KM_Beschäftigte_nach_FG!Drucktitel</vt:lpstr>
      <vt:lpstr>KM_Beschäftigte_nach_FG_Bez!Drucktitel</vt:lpstr>
      <vt:lpstr>KM_Beschäftigte_nach_ÖNACE!Drucktitel</vt:lpstr>
      <vt:lpstr>KM_Beschäftigte_nach_SP!Drucktitel</vt:lpstr>
      <vt:lpstr>'KM_Beschäftigte_nach_SP-Bez '!Drucktitel</vt:lpstr>
      <vt:lpstr>KM_GrKl_BeschäftigteBEZ!Drucktitel</vt:lpstr>
      <vt:lpstr>'KM_GrKl_Unternehmen BEZ'!Drucktitel</vt:lpstr>
      <vt:lpstr>'Besch-Bez-VGL '!KM_Größenklassen_Beschäftigte</vt:lpstr>
      <vt:lpstr>'GrKl-VGL'!KM_Größenklassen_Beschäftigte</vt:lpstr>
      <vt:lpstr>KM_GrKl_BeschäftigteBEZ!KM_Größenklassen_Beschäftigte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Beschäftigtenstatistik 2012 WKOÖ</dc:title>
  <dc:creator>Pritz Johannes  Mag. - WKOÖ</dc:creator>
  <cp:lastModifiedBy>Fernandez Andrea | WKOÖ</cp:lastModifiedBy>
  <cp:lastPrinted>2023-11-02T14:50:55Z</cp:lastPrinted>
  <dcterms:created xsi:type="dcterms:W3CDTF">2008-10-15T11:44:44Z</dcterms:created>
  <dcterms:modified xsi:type="dcterms:W3CDTF">2023-12-20T13:07:50Z</dcterms:modified>
</cp:coreProperties>
</file>