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9.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0.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O:\DATEN\zz-Statistik Referent\Beschäftigtenstatistik\2024\"/>
    </mc:Choice>
  </mc:AlternateContent>
  <xr:revisionPtr revIDLastSave="0" documentId="13_ncr:1_{AB09F602-6890-46F1-9ADD-448EA636BF7E}" xr6:coauthVersionLast="47" xr6:coauthVersionMax="47" xr10:uidLastSave="{00000000-0000-0000-0000-000000000000}"/>
  <workbookProtection workbookAlgorithmName="SHA-512" workbookHashValue="l0tq8IDB7Ib8jp+yTPAx/gKPNqaAgV75VVWqXltzt2WsMlnazPK71fl1hQ2RcZqMJvc+yXsXiyvc2Yqxy/Xigw==" workbookSaltValue="rTPDaMjCFXLtCDcR7ANcTQ==" workbookSpinCount="100000" lockStructure="1"/>
  <bookViews>
    <workbookView xWindow="-120" yWindow="-120" windowWidth="29040" windowHeight="17640" tabRatio="930" xr2:uid="{00000000-000D-0000-FFFF-FFFF00000000}"/>
  </bookViews>
  <sheets>
    <sheet name="Deckblatt" sheetId="52" r:id="rId1"/>
    <sheet name="INHALT" sheetId="58" r:id="rId2"/>
    <sheet name="Erläuterungen" sheetId="54" r:id="rId3"/>
    <sheet name="Global " sheetId="60" r:id="rId4"/>
    <sheet name="GrKl-VGL" sheetId="61" r:id="rId5"/>
    <sheet name="Besch-Sp-VGL" sheetId="40" r:id="rId6"/>
    <sheet name="Besch-Bez-VGL " sheetId="62" r:id="rId7"/>
    <sheet name="KM_Beschäftigte_nach_SP" sheetId="63" r:id="rId8"/>
    <sheet name="GrKl-Sp" sheetId="64" r:id="rId9"/>
    <sheet name="KM_Beschäftigte_nach_ÖNACE" sheetId="65" r:id="rId10"/>
    <sheet name="KM_Beschäftigte_nach_SP-Bez " sheetId="66" r:id="rId11"/>
    <sheet name="KM_Beschäftigte_nach_FG" sheetId="28" r:id="rId12"/>
    <sheet name="KM_Beschäftigte_nach_FG_Bez" sheetId="48" r:id="rId13"/>
    <sheet name="KM_GrKl_Unternehmen BEZ" sheetId="5" r:id="rId14"/>
    <sheet name="KM_GrKl_BeschäftigteBEZ" sheetId="6" r:id="rId15"/>
    <sheet name="AS nach Gem" sheetId="49" r:id="rId16"/>
    <sheet name="Besch nach Gem" sheetId="55" r:id="rId17"/>
    <sheet name="Grafik-Global" sheetId="43" r:id="rId18"/>
    <sheet name="Grafik-Besch-Bez" sheetId="56" r:id="rId19"/>
    <sheet name="Grafik-Unt-Bez" sheetId="14" r:id="rId20"/>
    <sheet name="Grafik-ÖNACE" sheetId="15" r:id="rId21"/>
    <sheet name="Grafik-Besch-Geschl" sheetId="57" r:id="rId22"/>
    <sheet name="Grafik-SP-Besch-OÖ" sheetId="33" r:id="rId23"/>
    <sheet name="Grafik-SP-Unt-OÖ" sheetId="34" r:id="rId24"/>
    <sheet name="Grafik-SP-Bez-Besch-Vert" sheetId="38" r:id="rId25"/>
    <sheet name="Grafik-SP-Bez-Unt-Vert" sheetId="37" r:id="rId26"/>
    <sheet name="FG-Text" sheetId="51" r:id="rId27"/>
  </sheets>
  <externalReferences>
    <externalReference r:id="rId28"/>
    <externalReference r:id="rId29"/>
  </externalReferences>
  <definedNames>
    <definedName name="_xlnm._FilterDatabase" localSheetId="15" hidden="1">'AS nach Gem'!$A$7:$F$448</definedName>
    <definedName name="_xlnm._FilterDatabase" localSheetId="16" hidden="1">'Besch nach Gem'!$A$7:$F$448</definedName>
    <definedName name="_xlnm._FilterDatabase" localSheetId="6" hidden="1">'Besch-Bez-VGL '!$A$8:$B$8</definedName>
    <definedName name="_xlnm._FilterDatabase" localSheetId="5" hidden="1">'Besch-Sp-VGL'!$A$8:$A$8</definedName>
    <definedName name="_xlnm._FilterDatabase" localSheetId="3" hidden="1">'Global '!$A$14:$A$14</definedName>
    <definedName name="_xlnm._FilterDatabase" localSheetId="18" hidden="1">'Grafik-Besch-Bez'!$A$14:$B$14</definedName>
    <definedName name="_xlnm._FilterDatabase" localSheetId="21" hidden="1">'Grafik-Besch-Geschl'!#REF!</definedName>
    <definedName name="_xlnm._FilterDatabase" localSheetId="17" hidden="1">'Grafik-Global'!#REF!</definedName>
    <definedName name="_xlnm._FilterDatabase" localSheetId="20" hidden="1">'Grafik-ÖNACE'!$A$7:$B$7</definedName>
    <definedName name="_xlnm._FilterDatabase" localSheetId="22" hidden="1">'Grafik-SP-Besch-OÖ'!$A$4:$B$4</definedName>
    <definedName name="_xlnm._FilterDatabase" localSheetId="24" hidden="1">'Grafik-SP-Bez-Besch-Vert'!#REF!</definedName>
    <definedName name="_xlnm._FilterDatabase" localSheetId="25" hidden="1">'Grafik-SP-Bez-Unt-Vert'!#REF!</definedName>
    <definedName name="_xlnm._FilterDatabase" localSheetId="23" hidden="1">'Grafik-SP-Unt-OÖ'!$A$11:$B$11</definedName>
    <definedName name="_xlnm._FilterDatabase" localSheetId="19" hidden="1">'Grafik-Unt-Bez'!$A$7:$B$7</definedName>
    <definedName name="_xlnm._FilterDatabase" localSheetId="8" hidden="1">'GrKl-Sp'!$A$8:$A$8</definedName>
    <definedName name="_xlnm._FilterDatabase" localSheetId="4" hidden="1">'GrKl-VGL'!#REF!</definedName>
    <definedName name="_xlnm._FilterDatabase" localSheetId="11" hidden="1">KM_Beschäftigte_nach_FG!$A$7:$O$126</definedName>
    <definedName name="_xlnm._FilterDatabase" localSheetId="12" hidden="1">KM_Beschäftigte_nach_FG_Bez!$A$6:$P$1576</definedName>
    <definedName name="_xlnm._FilterDatabase" localSheetId="9" hidden="1">KM_Beschäftigte_nach_ÖNACE!$A$7:$B$7</definedName>
    <definedName name="_xlnm._FilterDatabase" localSheetId="7" hidden="1">KM_Beschäftigte_nach_SP!$A$8:$A$8</definedName>
    <definedName name="_xlnm._FilterDatabase" localSheetId="10" hidden="1">'KM_Beschäftigte_nach_SP-Bez '!$A$7:$P$141</definedName>
    <definedName name="_xlnm._FilterDatabase" localSheetId="14" hidden="1">KM_GrKl_BeschäftigteBEZ!$A$8:$B$8</definedName>
    <definedName name="_xlnm._FilterDatabase" localSheetId="13" hidden="1">'KM_GrKl_Unternehmen BEZ'!$A$7:$B$7</definedName>
    <definedName name="_VGL1">[1]KM_Beschäftigte_nach_ÖNACE_GEM!$B$6:$M$6</definedName>
    <definedName name="_VGL2">[1]KM_GrKl_BeschäftigteGEM!$A$6:$M$6</definedName>
    <definedName name="_xlnm.Print_Area" localSheetId="15">'AS nach Gem'!$A$1:$F$451</definedName>
    <definedName name="_xlnm.Print_Area" localSheetId="16">'Besch nach Gem'!$A$1:$F$451</definedName>
    <definedName name="_xlnm.Print_Area" localSheetId="2">Erläuterungen!$A$1:$G$56</definedName>
    <definedName name="_xlnm.Print_Area" localSheetId="26">'FG-Text'!$A$1:$C$99</definedName>
    <definedName name="_xlnm.Print_Area" localSheetId="3">'Global '!$A$1:$K$28</definedName>
    <definedName name="_xlnm.Print_Area" localSheetId="18">'Grafik-Besch-Bez'!$A$1:$M$35</definedName>
    <definedName name="_xlnm.Print_Area" localSheetId="21">'Grafik-Besch-Geschl'!$A$1:$H$35</definedName>
    <definedName name="_xlnm.Print_Area" localSheetId="17">'Grafik-Global'!$A$1:$O$37</definedName>
    <definedName name="_xlnm.Print_Area" localSheetId="20">'Grafik-ÖNACE'!$A$1:$L$32</definedName>
    <definedName name="_xlnm.Print_Area" localSheetId="22">'Grafik-SP-Besch-OÖ'!$A$1:$G$24</definedName>
    <definedName name="_xlnm.Print_Area" localSheetId="24">'Grafik-SP-Bez-Besch-Vert'!$A$1:$M$30</definedName>
    <definedName name="_xlnm.Print_Area" localSheetId="25">'Grafik-SP-Bez-Unt-Vert'!$A$1:$M$29</definedName>
    <definedName name="_xlnm.Print_Area" localSheetId="23">'Grafik-SP-Unt-OÖ'!$A$1:$G$27</definedName>
    <definedName name="_xlnm.Print_Area" localSheetId="19">'Grafik-Unt-Bez'!$A$1:$L$40</definedName>
    <definedName name="_xlnm.Print_Area" localSheetId="4">'GrKl-VGL'!$A$1:$L$44</definedName>
    <definedName name="_xlnm.Print_Area" localSheetId="1">INHALT!$A$1:$A$38</definedName>
    <definedName name="_xlnm.Print_Area" localSheetId="12">KM_Beschäftigte_nach_FG_Bez!$A$1:$P$1581</definedName>
    <definedName name="_xlnm.Print_Area" localSheetId="9">KM_Beschäftigte_nach_ÖNACE!$A$1:$M$35</definedName>
    <definedName name="_xlnm.Print_Area" localSheetId="10">'KM_Beschäftigte_nach_SP-Bez '!$A$1:$P$143</definedName>
    <definedName name="_xlnm.Print_Titles" localSheetId="15">'AS nach Gem'!$2:$7</definedName>
    <definedName name="_xlnm.Print_Titles" localSheetId="16">'Besch nach Gem'!$2:$7</definedName>
    <definedName name="_xlnm.Print_Titles" localSheetId="6">'Besch-Bez-VGL '!$A:$B,'Besch-Bez-VGL '!$2:$8</definedName>
    <definedName name="_xlnm.Print_Titles" localSheetId="5">'Besch-Sp-VGL'!$A:$I,'Besch-Sp-VGL'!$2:$8</definedName>
    <definedName name="_xlnm.Print_Titles" localSheetId="26">'FG-Text'!$2:$5</definedName>
    <definedName name="_xlnm.Print_Titles" localSheetId="3">'Global '!$A:$H,'Global '!$2:$14</definedName>
    <definedName name="_xlnm.Print_Titles" localSheetId="17">'Grafik-Global'!$A:$H,'Grafik-Global'!$10:$10</definedName>
    <definedName name="_xlnm.Print_Titles" localSheetId="8">'GrKl-Sp'!$B:$L,'GrKl-Sp'!$2:$8</definedName>
    <definedName name="_xlnm.Print_Titles" localSheetId="4">'GrKl-VGL'!$A:$E,'GrKl-VGL'!$2:$8</definedName>
    <definedName name="_xlnm.Print_Titles" localSheetId="1">INHALT!$A:$A,INHALT!$2:$2</definedName>
    <definedName name="_xlnm.Print_Titles" localSheetId="11">KM_Beschäftigte_nach_FG!$A:$L,KM_Beschäftigte_nach_FG!$2:$7</definedName>
    <definedName name="_xlnm.Print_Titles" localSheetId="12">KM_Beschäftigte_nach_FG_Bez!$2:$6</definedName>
    <definedName name="_xlnm.Print_Titles" localSheetId="9">KM_Beschäftigte_nach_ÖNACE!$A:$M,KM_Beschäftigte_nach_ÖNACE!$2:$7</definedName>
    <definedName name="_xlnm.Print_Titles" localSheetId="7">KM_Beschäftigte_nach_SP!$B:$K,KM_Beschäftigte_nach_SP!$2:$8</definedName>
    <definedName name="_xlnm.Print_Titles" localSheetId="10">'KM_Beschäftigte_nach_SP-Bez '!$B:$M,'KM_Beschäftigte_nach_SP-Bez '!$2:$7</definedName>
    <definedName name="_xlnm.Print_Titles" localSheetId="14">KM_GrKl_BeschäftigteBEZ!$A:$I,KM_GrKl_BeschäftigteBEZ!$2:$8</definedName>
    <definedName name="_xlnm.Print_Titles" localSheetId="13">'KM_GrKl_Unternehmen BEZ'!$A:$I,'KM_GrKl_Unternehmen BEZ'!$2:$7</definedName>
    <definedName name="eeee" localSheetId="16">#REF!</definedName>
    <definedName name="eeee" localSheetId="3">#REF!</definedName>
    <definedName name="eeee" localSheetId="8">#REF!</definedName>
    <definedName name="eeee" localSheetId="4">#REF!</definedName>
    <definedName name="eeee" localSheetId="1">#REF!</definedName>
    <definedName name="eeee">#REF!</definedName>
    <definedName name="Global1" localSheetId="16">'[1]KM_Beschäftigte_nach_ÖNACE_ BEZ'!#REF!</definedName>
    <definedName name="Global1" localSheetId="8">'[1]KM_Beschäftigte_nach_ÖNACE_ BEZ'!#REF!</definedName>
    <definedName name="Global1">'[1]KM_Beschäftigte_nach_ÖNACE_ BEZ'!#REF!</definedName>
    <definedName name="KM_Beschäftigte_nach_ÖNACE_Abschnitten_Bezirk" localSheetId="16">#REF!</definedName>
    <definedName name="KM_Beschäftigte_nach_ÖNACE_Abschnitten_Bezirk" localSheetId="6">'[1]KM_Beschäftigte_nach_ÖNACE_ BEZ'!#REF!</definedName>
    <definedName name="KM_Beschäftigte_nach_ÖNACE_Abschnitten_Bezirk" localSheetId="5">'Besch-Sp-VGL'!#REF!</definedName>
    <definedName name="KM_Beschäftigte_nach_ÖNACE_Abschnitten_Bezirk" localSheetId="3">'Global '!#REF!</definedName>
    <definedName name="KM_Beschäftigte_nach_ÖNACE_Abschnitten_Bezirk" localSheetId="17">'Grafik-Global'!#REF!</definedName>
    <definedName name="KM_Beschäftigte_nach_ÖNACE_Abschnitten_Bezirk" localSheetId="24">'Grafik-SP-Bez-Besch-Vert'!#REF!</definedName>
    <definedName name="KM_Beschäftigte_nach_ÖNACE_Abschnitten_Bezirk" localSheetId="25">'Grafik-SP-Bez-Unt-Vert'!#REF!</definedName>
    <definedName name="KM_Beschäftigte_nach_ÖNACE_Abschnitten_Bezirk" localSheetId="8">'GrKl-Sp'!#REF!</definedName>
    <definedName name="KM_Beschäftigte_nach_ÖNACE_Abschnitten_Bezirk" localSheetId="4">'[1]KM_Beschäftigte_nach_ÖNACE_ BEZ'!#REF!</definedName>
    <definedName name="KM_Beschäftigte_nach_ÖNACE_Abschnitten_Bezirk" localSheetId="1">#REF!</definedName>
    <definedName name="KM_Beschäftigte_nach_ÖNACE_Abschnitten_Bezirk" localSheetId="11">KM_Beschäftigte_nach_FG!#REF!</definedName>
    <definedName name="KM_Beschäftigte_nach_ÖNACE_Abschnitten_Bezirk" localSheetId="9">KM_Beschäftigte_nach_ÖNACE!#REF!</definedName>
    <definedName name="KM_Beschäftigte_nach_ÖNACE_Abschnitten_Bezirk" localSheetId="7">KM_Beschäftigte_nach_SP!#REF!</definedName>
    <definedName name="KM_Beschäftigte_nach_ÖNACE_Abschnitten_Bezirk" localSheetId="10">'KM_Beschäftigte_nach_SP-Bez '!#REF!</definedName>
    <definedName name="KM_Beschäftigte_nach_ÖNACE_Abschnitten_Bezirk">#REF!</definedName>
    <definedName name="KM_Beschäftigte_nach_ÖNACE_Abschnitten_Gemeinden" localSheetId="16">#REF!</definedName>
    <definedName name="KM_Beschäftigte_nach_ÖNACE_Abschnitten_Gemeinden" localSheetId="6">[1]KM_Beschäftigte_nach_ÖNACE_GEM!$B$6:$M$6</definedName>
    <definedName name="KM_Beschäftigte_nach_ÖNACE_Abschnitten_Gemeinden" localSheetId="5">[2]KM_Beschäftigte_nach_ÖNACE_GEM!$B$6:$M$6</definedName>
    <definedName name="KM_Beschäftigte_nach_ÖNACE_Abschnitten_Gemeinden" localSheetId="3">[1]KM_Beschäftigte_nach_ÖNACE_GEM!$B$6:$M$6</definedName>
    <definedName name="KM_Beschäftigte_nach_ÖNACE_Abschnitten_Gemeinden" localSheetId="17">[1]KM_Beschäftigte_nach_ÖNACE_GEM!$B$6:$M$6</definedName>
    <definedName name="KM_Beschäftigte_nach_ÖNACE_Abschnitten_Gemeinden" localSheetId="8">#REF!</definedName>
    <definedName name="KM_Beschäftigte_nach_ÖNACE_Abschnitten_Gemeinden" localSheetId="4">[1]KM_Beschäftigte_nach_ÖNACE_GEM!$B$6:$M$6</definedName>
    <definedName name="KM_Beschäftigte_nach_ÖNACE_Abschnitten_Gemeinden" localSheetId="1">#REF!</definedName>
    <definedName name="KM_Beschäftigte_nach_ÖNACE_Abschnitten_Gemeinden">#REF!</definedName>
    <definedName name="KM_Größenklassen_Beschäftigte" localSheetId="16">#REF!</definedName>
    <definedName name="KM_Größenklassen_Beschäftigte" localSheetId="6">'Besch-Bez-VGL '!$A$8:$B$8</definedName>
    <definedName name="KM_Größenklassen_Beschäftigte" localSheetId="5">[2]KM_GrKl_BeschäftigteGEM!$A$6:$M$6</definedName>
    <definedName name="KM_Größenklassen_Beschäftigte" localSheetId="3">[1]KM_GrKl_BeschäftigteGEM!$A$6:$M$6</definedName>
    <definedName name="KM_Größenklassen_Beschäftigte" localSheetId="18">'Grafik-Besch-Bez'!#REF!</definedName>
    <definedName name="KM_Größenklassen_Beschäftigte" localSheetId="21">'Grafik-Besch-Geschl'!#REF!</definedName>
    <definedName name="KM_Größenklassen_Beschäftigte" localSheetId="17">[1]KM_GrKl_BeschäftigteGEM!$A$6:$M$6</definedName>
    <definedName name="KM_Größenklassen_Beschäftigte" localSheetId="20">'Grafik-ÖNACE'!#REF!</definedName>
    <definedName name="KM_Größenklassen_Beschäftigte" localSheetId="22">'Grafik-SP-Besch-OÖ'!#REF!</definedName>
    <definedName name="KM_Größenklassen_Beschäftigte" localSheetId="23">'Grafik-SP-Unt-OÖ'!#REF!</definedName>
    <definedName name="KM_Größenklassen_Beschäftigte" localSheetId="19">'Grafik-Unt-Bez'!#REF!</definedName>
    <definedName name="KM_Größenklassen_Beschäftigte" localSheetId="8">#REF!</definedName>
    <definedName name="KM_Größenklassen_Beschäftigte" localSheetId="4">'GrKl-VGL'!$A$8:$E$8</definedName>
    <definedName name="KM_Größenklassen_Beschäftigte" localSheetId="1">#REF!</definedName>
    <definedName name="KM_Größenklassen_Beschäftigte" localSheetId="14">KM_GrKl_BeschäftigteBEZ!$A$8:$I$8</definedName>
    <definedName name="KM_Größenklassen_Beschäftigte">#REF!</definedName>
    <definedName name="KM_Größenklassen_Unternehmen" localSheetId="16">#REF!</definedName>
    <definedName name="KM_Größenklassen_Unternehmen" localSheetId="6">[1]KM_GrKl_UnternehmenGEM!#REF!</definedName>
    <definedName name="KM_Größenklassen_Unternehmen" localSheetId="5">[2]KM_GrKl_UnternehmenGEM!#REF!</definedName>
    <definedName name="KM_Größenklassen_Unternehmen" localSheetId="3">[1]KM_GrKl_UnternehmenGEM!#REF!</definedName>
    <definedName name="KM_Größenklassen_Unternehmen" localSheetId="17">[1]KM_GrKl_UnternehmenGEM!#REF!</definedName>
    <definedName name="KM_Größenklassen_Unternehmen" localSheetId="8">#REF!</definedName>
    <definedName name="KM_Größenklassen_Unternehmen" localSheetId="4">[1]KM_GrKl_UnternehmenGEM!#REF!</definedName>
    <definedName name="KM_Größenklassen_Unternehmen" localSheetId="1">#REF!</definedName>
    <definedName name="KM_Größenklassen_Unternehmen" localSheetId="13">'KM_GrKl_Unternehmen BEZ'!#REF!</definedName>
    <definedName name="KM_Größenklassen_Unternehmen">#REF!</definedName>
    <definedName name="rrrr" localSheetId="16">'[2]KM_Beschäftigte_nach_ÖNACE_ BEZ'!#REF!</definedName>
    <definedName name="rrrr" localSheetId="8">'[2]KM_Beschäftigte_nach_ÖNACE_ BEZ'!#REF!</definedName>
    <definedName name="rrrr">'[2]KM_Beschäftigte_nach_ÖNACE_ BEZ'!#REF!</definedName>
    <definedName name="SP_Grkl" localSheetId="16">#REF!</definedName>
    <definedName name="SP_Grkl" localSheetId="3">#REF!</definedName>
    <definedName name="SP_Grkl" localSheetId="4">#REF!</definedName>
    <definedName name="SP_Grkl" localSheetId="1">#REF!</definedName>
    <definedName name="SP_Grk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33" l="1"/>
  <c r="B12" i="15"/>
  <c r="B13" i="15"/>
  <c r="B14" i="15"/>
  <c r="B15" i="15"/>
  <c r="B16" i="15"/>
  <c r="B17" i="15"/>
  <c r="B18" i="15"/>
  <c r="B19" i="15"/>
  <c r="B20" i="15"/>
  <c r="B21" i="15"/>
  <c r="B22" i="15"/>
  <c r="B23" i="15"/>
  <c r="B24" i="15"/>
  <c r="B25" i="15"/>
  <c r="B26" i="15"/>
  <c r="B27" i="15"/>
  <c r="B28" i="15"/>
  <c r="B29" i="15"/>
  <c r="J17" i="6"/>
  <c r="D126" i="28" l="1"/>
  <c r="C9" i="60" l="1"/>
  <c r="I10" i="60" l="1"/>
  <c r="F10" i="60"/>
  <c r="C10" i="60"/>
  <c r="B10" i="60"/>
  <c r="K10" i="37" l="1"/>
  <c r="K11" i="37"/>
  <c r="K12" i="37"/>
  <c r="K13" i="37"/>
  <c r="K14" i="37"/>
  <c r="K15" i="37"/>
  <c r="K16" i="37"/>
  <c r="K17" i="37"/>
  <c r="K18" i="37"/>
  <c r="K19" i="37"/>
  <c r="K20" i="37"/>
  <c r="K21" i="37"/>
  <c r="K22" i="37"/>
  <c r="K23" i="37"/>
  <c r="K24" i="37"/>
  <c r="K25" i="37"/>
  <c r="K26" i="37"/>
  <c r="K27" i="37"/>
  <c r="K9" i="37"/>
  <c r="F137" i="28" l="1"/>
  <c r="G137" i="28"/>
  <c r="H137" i="28"/>
  <c r="I137" i="28"/>
  <c r="J137" i="28"/>
  <c r="K137" i="28"/>
  <c r="L137" i="28"/>
  <c r="M137" i="28"/>
  <c r="N137" i="28"/>
  <c r="O137" i="28"/>
  <c r="P137" i="28"/>
  <c r="E137" i="28"/>
  <c r="J8" i="5" l="1"/>
  <c r="J9" i="5"/>
  <c r="J10" i="5"/>
  <c r="J11" i="5"/>
  <c r="J12" i="5"/>
  <c r="J13" i="5"/>
  <c r="J14" i="5"/>
  <c r="J15" i="5"/>
  <c r="J16" i="5"/>
  <c r="J17" i="5"/>
  <c r="J18" i="5"/>
  <c r="J19" i="5"/>
  <c r="J20" i="5"/>
  <c r="J21" i="5"/>
  <c r="J22" i="5"/>
  <c r="J23" i="5"/>
  <c r="J24" i="5"/>
  <c r="J25" i="5"/>
  <c r="K17" i="61" l="1"/>
  <c r="K10" i="61"/>
  <c r="D30" i="65" l="1"/>
  <c r="E30" i="65"/>
  <c r="F30" i="65"/>
  <c r="G30" i="65"/>
  <c r="H30" i="65"/>
  <c r="I30" i="65"/>
  <c r="J30" i="65"/>
  <c r="K30" i="65"/>
  <c r="L30" i="65"/>
  <c r="M30" i="65"/>
  <c r="C30" i="65"/>
  <c r="D30" i="64"/>
  <c r="E30" i="64"/>
  <c r="F30" i="64"/>
  <c r="G30" i="64"/>
  <c r="H30" i="64"/>
  <c r="I30" i="64"/>
  <c r="E447" i="49"/>
  <c r="F447" i="49"/>
  <c r="B10" i="33" l="1"/>
  <c r="B11" i="33"/>
  <c r="B9" i="33"/>
  <c r="B13" i="33"/>
  <c r="B14" i="33"/>
  <c r="B15" i="33"/>
  <c r="B15" i="34"/>
  <c r="B16" i="34"/>
  <c r="B14" i="34"/>
  <c r="B12" i="34"/>
  <c r="B17" i="34"/>
  <c r="B13" i="34"/>
  <c r="B18" i="34"/>
  <c r="D22" i="60"/>
  <c r="E22" i="60"/>
  <c r="G22" i="60"/>
  <c r="H22" i="60"/>
  <c r="J22" i="60"/>
  <c r="K22" i="60"/>
  <c r="C27" i="61"/>
  <c r="D27" i="61"/>
  <c r="E27" i="61"/>
  <c r="F27" i="61"/>
  <c r="G27" i="61"/>
  <c r="H27" i="61"/>
  <c r="I27" i="61"/>
  <c r="J27" i="61"/>
  <c r="C28" i="61"/>
  <c r="D28" i="61"/>
  <c r="E28" i="61"/>
  <c r="F28" i="61"/>
  <c r="G28" i="61"/>
  <c r="H28" i="61"/>
  <c r="I28" i="61"/>
  <c r="J28" i="61"/>
  <c r="B16" i="56"/>
  <c r="K16" i="61" l="1"/>
  <c r="F18" i="61" s="1"/>
  <c r="K9" i="61"/>
  <c r="C11" i="61" s="1"/>
  <c r="I9" i="60"/>
  <c r="I22" i="60" s="1"/>
  <c r="F9" i="60"/>
  <c r="C22" i="60"/>
  <c r="F22" i="60" l="1"/>
  <c r="B9" i="60"/>
  <c r="F11" i="61"/>
  <c r="D11" i="61"/>
  <c r="H11" i="61"/>
  <c r="J11" i="61"/>
  <c r="I11" i="61"/>
  <c r="E11" i="61"/>
  <c r="B11" i="61"/>
  <c r="G11" i="61"/>
  <c r="B18" i="61"/>
  <c r="G18" i="61"/>
  <c r="C18" i="61"/>
  <c r="I18" i="61"/>
  <c r="E18" i="61"/>
  <c r="H18" i="61"/>
  <c r="D18" i="61"/>
  <c r="J18" i="61"/>
  <c r="K11" i="61" l="1"/>
  <c r="K18" i="61"/>
  <c r="B22" i="60"/>
  <c r="B32" i="56"/>
  <c r="B31" i="56"/>
  <c r="B30" i="56"/>
  <c r="B29" i="56"/>
  <c r="B28" i="56"/>
  <c r="B27" i="56"/>
  <c r="B26" i="56"/>
  <c r="B25" i="56"/>
  <c r="B24" i="56"/>
  <c r="B22" i="56"/>
  <c r="B23" i="56"/>
  <c r="B21" i="56"/>
  <c r="B20" i="56"/>
  <c r="B18" i="56"/>
  <c r="B17" i="56"/>
  <c r="B19" i="56"/>
  <c r="B15" i="56"/>
  <c r="B14" i="56"/>
  <c r="C10" i="64"/>
  <c r="C11" i="64"/>
  <c r="C15" i="64"/>
  <c r="C9" i="64"/>
  <c r="C24" i="64"/>
  <c r="C25" i="64"/>
  <c r="C26" i="64"/>
  <c r="C27" i="64"/>
  <c r="C28" i="64"/>
  <c r="C29" i="64"/>
  <c r="C23" i="64"/>
  <c r="B12" i="57"/>
  <c r="B30" i="57"/>
  <c r="B28" i="57"/>
  <c r="B26" i="57"/>
  <c r="C30" i="64" l="1"/>
  <c r="B32" i="57"/>
  <c r="B15" i="57"/>
  <c r="B18" i="57" s="1"/>
  <c r="B27" i="57" l="1"/>
  <c r="C26" i="57" s="1"/>
  <c r="B29" i="57"/>
  <c r="C28" i="57" s="1"/>
  <c r="B31" i="57"/>
  <c r="C30" i="57" s="1"/>
  <c r="B16" i="57"/>
  <c r="B13" i="57" l="1"/>
  <c r="C15" i="57"/>
  <c r="C12" i="57" l="1"/>
  <c r="C11" i="43" l="1"/>
  <c r="D11" i="43"/>
  <c r="E11" i="43"/>
  <c r="F11" i="43"/>
  <c r="G11" i="43"/>
  <c r="H11" i="43"/>
  <c r="I11" i="43"/>
  <c r="J11" i="43"/>
  <c r="K11" i="43"/>
  <c r="B11" i="43"/>
  <c r="C10" i="43"/>
  <c r="D10" i="43"/>
  <c r="E10" i="43"/>
  <c r="F10" i="43"/>
  <c r="G10" i="43"/>
  <c r="H10" i="43"/>
  <c r="I10" i="43"/>
  <c r="J10" i="43"/>
  <c r="K10" i="43"/>
  <c r="B10" i="43"/>
  <c r="I16" i="64" l="1"/>
  <c r="H16" i="64"/>
  <c r="G16" i="64"/>
  <c r="F16" i="64"/>
  <c r="E16" i="64"/>
  <c r="D16" i="64"/>
  <c r="P141" i="66" l="1"/>
  <c r="O141" i="66"/>
  <c r="N141" i="66"/>
  <c r="M141" i="66"/>
  <c r="L141" i="66"/>
  <c r="K141" i="66"/>
  <c r="J141" i="66"/>
  <c r="I141" i="66"/>
  <c r="H141" i="66"/>
  <c r="G141" i="66"/>
  <c r="F141" i="66"/>
  <c r="E141" i="66"/>
  <c r="N16" i="63"/>
  <c r="M16" i="63"/>
  <c r="K16" i="63"/>
  <c r="J16" i="63"/>
  <c r="H16" i="63"/>
  <c r="G16" i="63"/>
  <c r="D16" i="63"/>
  <c r="C16" i="63"/>
  <c r="D28" i="62"/>
  <c r="C28" i="62"/>
  <c r="K28" i="61"/>
  <c r="K27" i="61"/>
  <c r="C16" i="64" l="1"/>
  <c r="F16" i="63"/>
  <c r="I16" i="63"/>
  <c r="L16" i="63"/>
  <c r="J25" i="6"/>
  <c r="J26" i="6"/>
  <c r="J26" i="5"/>
  <c r="J52" i="5"/>
  <c r="B11" i="14" s="1"/>
  <c r="J34" i="5"/>
  <c r="J35" i="5"/>
  <c r="J36" i="5"/>
  <c r="J37" i="5"/>
  <c r="J38" i="5"/>
  <c r="J39" i="5"/>
  <c r="J40" i="5"/>
  <c r="J41" i="5"/>
  <c r="J42" i="5"/>
  <c r="J43" i="5"/>
  <c r="E16" i="63" l="1"/>
  <c r="G28" i="38" l="1"/>
  <c r="H28" i="38"/>
  <c r="J51" i="5" l="1"/>
  <c r="J50" i="5"/>
  <c r="J49" i="5"/>
  <c r="J48" i="5"/>
  <c r="J47" i="5"/>
  <c r="J46" i="5"/>
  <c r="J45" i="5"/>
  <c r="J44" i="5"/>
  <c r="J53" i="5" l="1"/>
  <c r="J27" i="6"/>
  <c r="J24" i="6"/>
  <c r="J23" i="6"/>
  <c r="J22" i="6"/>
  <c r="J21" i="6"/>
  <c r="J20" i="6"/>
  <c r="J19" i="6"/>
  <c r="J18" i="6"/>
  <c r="J16" i="6"/>
  <c r="J15" i="6"/>
  <c r="J14" i="6"/>
  <c r="J13" i="6"/>
  <c r="J12" i="6"/>
  <c r="J11" i="6"/>
  <c r="J10" i="6"/>
  <c r="J9" i="6"/>
  <c r="B9" i="40" l="1"/>
  <c r="B10" i="40" l="1"/>
  <c r="E28" i="37" l="1"/>
  <c r="F28" i="37"/>
  <c r="G28" i="37"/>
  <c r="H28" i="37"/>
  <c r="I28" i="37"/>
  <c r="J28" i="37"/>
  <c r="D28" i="37"/>
  <c r="K28" i="37" l="1"/>
  <c r="C11" i="40" l="1"/>
  <c r="D11" i="40" l="1"/>
  <c r="E11" i="40"/>
  <c r="F11" i="40"/>
  <c r="G11" i="40"/>
  <c r="H11" i="40"/>
  <c r="I11" i="40"/>
  <c r="D28" i="38" l="1"/>
  <c r="E28" i="38" l="1"/>
  <c r="F28" i="38"/>
  <c r="I28" i="38"/>
  <c r="J28" i="38"/>
  <c r="K28" i="38" l="1"/>
  <c r="B9" i="14" l="1"/>
  <c r="B21" i="14"/>
  <c r="B22" i="14"/>
  <c r="B8" i="14"/>
  <c r="B14" i="14"/>
  <c r="B23" i="14"/>
  <c r="B17" i="14"/>
  <c r="B13" i="14"/>
  <c r="B25" i="14"/>
  <c r="B16" i="14"/>
  <c r="B19" i="14"/>
  <c r="B10" i="14"/>
  <c r="B15" i="14"/>
  <c r="B12" i="14"/>
  <c r="B18" i="14"/>
  <c r="B24" i="14"/>
  <c r="B20" i="14"/>
  <c r="B17" i="33" l="1"/>
  <c r="B20" i="34"/>
  <c r="B11" i="40" l="1"/>
  <c r="J27" i="5" l="1"/>
  <c r="B26" i="14" l="1"/>
</calcChain>
</file>

<file path=xl/sharedStrings.xml><?xml version="1.0" encoding="utf-8"?>
<sst xmlns="http://schemas.openxmlformats.org/spreadsheetml/2006/main" count="10322" uniqueCount="1321">
  <si>
    <t>Bezirk</t>
  </si>
  <si>
    <t>Linz-Stadt</t>
  </si>
  <si>
    <t>Steyr-Stadt</t>
  </si>
  <si>
    <t>Wels-Stadt</t>
  </si>
  <si>
    <t>Braunau</t>
  </si>
  <si>
    <t>Eferding</t>
  </si>
  <si>
    <t>Freistadt</t>
  </si>
  <si>
    <t>Gmunden</t>
  </si>
  <si>
    <t>Grieskirchen</t>
  </si>
  <si>
    <t>Kirchdorf</t>
  </si>
  <si>
    <t>Linz-Land</t>
  </si>
  <si>
    <t>Perg</t>
  </si>
  <si>
    <t>Ried</t>
  </si>
  <si>
    <t>Rohrbach</t>
  </si>
  <si>
    <t>Schärding</t>
  </si>
  <si>
    <t>Steyr-Land</t>
  </si>
  <si>
    <t>Urfahr-Umgebung</t>
  </si>
  <si>
    <t>Vöcklabruck</t>
  </si>
  <si>
    <t>Wels-Land</t>
  </si>
  <si>
    <t>BezNr</t>
  </si>
  <si>
    <t xml:space="preserve"> 1-4</t>
  </si>
  <si>
    <t xml:space="preserve"> 5-9</t>
  </si>
  <si>
    <t xml:space="preserve"> 10-19</t>
  </si>
  <si>
    <t xml:space="preserve"> 20-49</t>
  </si>
  <si>
    <t xml:space="preserve"> 50-99</t>
  </si>
  <si>
    <t xml:space="preserve"> 100-249 </t>
  </si>
  <si>
    <t xml:space="preserve"> 250-499</t>
  </si>
  <si>
    <t xml:space="preserve"> 500-999 </t>
  </si>
  <si>
    <t>1000u.m.</t>
  </si>
  <si>
    <t>Unselbständig Beschäftigte</t>
  </si>
  <si>
    <t>Insges.</t>
  </si>
  <si>
    <t>Arbeiter</t>
  </si>
  <si>
    <t>ArbM</t>
  </si>
  <si>
    <t>ArbW</t>
  </si>
  <si>
    <t>Angest.</t>
  </si>
  <si>
    <t>AngM</t>
  </si>
  <si>
    <t>AngW</t>
  </si>
  <si>
    <t>H</t>
  </si>
  <si>
    <t>I</t>
  </si>
  <si>
    <t>Gesamt</t>
  </si>
  <si>
    <t>Unselbständig Beschäftigte der gewerblichen Wirtschaft in den oberösterreichischen Bezirken nach Größenklassen</t>
  </si>
  <si>
    <t>Unternehmen (Kammermitglieder = KM) und unselbständig Beschäftigte der gewerblichen Wirtschaft nach ÖNACE-Abschnitten in Oberösterreich</t>
  </si>
  <si>
    <t>zum Inhaltsverzeichnis</t>
  </si>
  <si>
    <t>Oberösterreich</t>
  </si>
  <si>
    <t>Männer</t>
  </si>
  <si>
    <t>Frauen</t>
  </si>
  <si>
    <t>Grafiken</t>
  </si>
  <si>
    <t>ÖNACE-Abteilungen</t>
  </si>
  <si>
    <t>Sparten</t>
  </si>
  <si>
    <t>Unternehmen</t>
  </si>
  <si>
    <t>Beschäftigte</t>
  </si>
  <si>
    <t>Gewerbe und Handwerk</t>
  </si>
  <si>
    <t>Sparte</t>
  </si>
  <si>
    <t>Industrie</t>
  </si>
  <si>
    <t>Handel</t>
  </si>
  <si>
    <t>Bank und Versicherung</t>
  </si>
  <si>
    <t>Transport und Verkehr</t>
  </si>
  <si>
    <t>Tourismus und Freizeitwirtschaft</t>
  </si>
  <si>
    <t>Information und Consulting</t>
  </si>
  <si>
    <t>Gewerbliche Wirtschaft insgesamt</t>
  </si>
  <si>
    <t>FG</t>
  </si>
  <si>
    <t>GH</t>
  </si>
  <si>
    <t>BV</t>
  </si>
  <si>
    <t>TF</t>
  </si>
  <si>
    <t>TV</t>
  </si>
  <si>
    <t>IC</t>
  </si>
  <si>
    <t>insgesamt und in der gewerblichen Wirtschaft</t>
  </si>
  <si>
    <t>Anteile in %</t>
  </si>
  <si>
    <t>Unselbständig Beschäftigte der gewerblichen Wirtschaft nach WK-Sparten</t>
  </si>
  <si>
    <t>Verteilung in %</t>
  </si>
  <si>
    <t xml:space="preserve">Unselbständig Beschäftigte der gewerblichen Wirtschaft in den oberösterreichischen Bezirken </t>
  </si>
  <si>
    <t>Bau</t>
  </si>
  <si>
    <t>Holzbau</t>
  </si>
  <si>
    <t>Kunststoffverarbeiter</t>
  </si>
  <si>
    <t>Mechatroniker</t>
  </si>
  <si>
    <t>Friseure</t>
  </si>
  <si>
    <t>Rauchfangkehrer</t>
  </si>
  <si>
    <t>Mineralölindustrie</t>
  </si>
  <si>
    <t>Glasindustrie</t>
  </si>
  <si>
    <t>Chemische Industrie</t>
  </si>
  <si>
    <t>Papierindustrie</t>
  </si>
  <si>
    <t>Bauindustrie</t>
  </si>
  <si>
    <t>NE-Metallindustrie</t>
  </si>
  <si>
    <t>Fahrzeugindustrie</t>
  </si>
  <si>
    <t>Lebensmittelhandel</t>
  </si>
  <si>
    <t>Tabaktrafikanten</t>
  </si>
  <si>
    <t>Energiehandel</t>
  </si>
  <si>
    <t>Außenhandel</t>
  </si>
  <si>
    <t>Direktvertrieb</t>
  </si>
  <si>
    <t>Handelsagenten</t>
  </si>
  <si>
    <t>Fahrzeughandel</t>
  </si>
  <si>
    <t>Versicherungsagenten</t>
  </si>
  <si>
    <t>Sparkassen</t>
  </si>
  <si>
    <t>Raiffeisenbanken</t>
  </si>
  <si>
    <t>Landes-Hypothekenbanken</t>
  </si>
  <si>
    <t>Schienenbahnen</t>
  </si>
  <si>
    <t>Seilbahnen</t>
  </si>
  <si>
    <t>Güterbeförderungsgewerbe</t>
  </si>
  <si>
    <t>Gastronomie</t>
  </si>
  <si>
    <t>Hotellerie</t>
  </si>
  <si>
    <t>Reisebüros</t>
  </si>
  <si>
    <t>Finanzdienstleister</t>
  </si>
  <si>
    <t>Druck</t>
  </si>
  <si>
    <t>Fachgruppenklartexte</t>
  </si>
  <si>
    <t>FACHGRUPPENKLARTEXTE</t>
  </si>
  <si>
    <t>Ingenieurbüros</t>
  </si>
  <si>
    <t>Gemeindekennzahl</t>
  </si>
  <si>
    <t>Gemeinde</t>
  </si>
  <si>
    <t>Linz</t>
  </si>
  <si>
    <t>Braunau am Inn</t>
  </si>
  <si>
    <t>Ried im Innkreis</t>
  </si>
  <si>
    <t>Dachdecker, Glaser und Spengler</t>
  </si>
  <si>
    <t>Metalltechniker</t>
  </si>
  <si>
    <t>Kunsthandwerke</t>
  </si>
  <si>
    <t>Gesundheitsberufe</t>
  </si>
  <si>
    <t>125A</t>
  </si>
  <si>
    <t>125B</t>
  </si>
  <si>
    <t>Bestatter</t>
  </si>
  <si>
    <t>Holzindustrie</t>
  </si>
  <si>
    <t>Agrarhandel</t>
  </si>
  <si>
    <t>Volksbanken</t>
  </si>
  <si>
    <t>Versicherungsunternehmen</t>
  </si>
  <si>
    <t>Gesundheitsbetriebe</t>
  </si>
  <si>
    <t>Unselbständig Beschäftigte in den Bezirken</t>
  </si>
  <si>
    <t>Unselbständig Beschäftigte in den Beschäftigtengrößenklassen</t>
  </si>
  <si>
    <r>
      <t>Beschäftigte insgesamt</t>
    </r>
    <r>
      <rPr>
        <vertAlign val="superscript"/>
        <sz val="8.5"/>
        <rFont val="Arial"/>
        <family val="2"/>
      </rPr>
      <t>*)</t>
    </r>
  </si>
  <si>
    <t>Beschäftigte der gewerblichen Wirtschaft</t>
  </si>
  <si>
    <t>Arbeitgeberunternehmen in den Beschäftigtengrößenklassen</t>
  </si>
  <si>
    <t>Fachgruppe</t>
  </si>
  <si>
    <t>Legende</t>
  </si>
  <si>
    <t>Unselbständig Beschäftigte in der gewerblichen Wirtschaft</t>
  </si>
  <si>
    <t>Lehrlinge</t>
  </si>
  <si>
    <t>LehrlM</t>
  </si>
  <si>
    <t>LehrlW</t>
  </si>
  <si>
    <t>Arbeitgeber</t>
  </si>
  <si>
    <t>A</t>
  </si>
  <si>
    <t>B</t>
  </si>
  <si>
    <t>C</t>
  </si>
  <si>
    <t>D</t>
  </si>
  <si>
    <t>E</t>
  </si>
  <si>
    <t>F</t>
  </si>
  <si>
    <t>G</t>
  </si>
  <si>
    <t>J</t>
  </si>
  <si>
    <t>K</t>
  </si>
  <si>
    <t>L</t>
  </si>
  <si>
    <t>M</t>
  </si>
  <si>
    <t>N</t>
  </si>
  <si>
    <t>O</t>
  </si>
  <si>
    <t>P</t>
  </si>
  <si>
    <t>Q</t>
  </si>
  <si>
    <t>R</t>
  </si>
  <si>
    <t>S</t>
  </si>
  <si>
    <t>T</t>
  </si>
  <si>
    <t>U</t>
  </si>
  <si>
    <t>Lehrl.</t>
  </si>
  <si>
    <t>1) einschließlich Lehrlige, Beamte, Präsenzdiener und KRG- bzw. KBG-Bezieher</t>
  </si>
  <si>
    <t>Kirchdorf an der Krems</t>
  </si>
  <si>
    <t>Arbeitsstätten und unselbständig Beschäftigte der gewerblichen Wirtschaft nach Sparten</t>
  </si>
  <si>
    <t>Arbeitsstätten und unselbständig Beschäftigte der gewerblichen Wirtschaft nach Sparten in den Bezirken</t>
  </si>
  <si>
    <t>Steinmetze</t>
  </si>
  <si>
    <t>Kraftfahrzeugtechniker</t>
  </si>
  <si>
    <t>Bäcker</t>
  </si>
  <si>
    <t>Fleischer</t>
  </si>
  <si>
    <t>Konditoren</t>
  </si>
  <si>
    <t>Biowärmeerzeuger</t>
  </si>
  <si>
    <t>Bergwerke</t>
  </si>
  <si>
    <t>Textilindustrie</t>
  </si>
  <si>
    <t>Bekleidungsindustrie</t>
  </si>
  <si>
    <t>Metallwarenindustrie</t>
  </si>
  <si>
    <t>Gießereiindustrie</t>
  </si>
  <si>
    <t>Elektrohandel</t>
  </si>
  <si>
    <t>Einrichtungsfachhandel</t>
  </si>
  <si>
    <t>Autobusunternehmungen</t>
  </si>
  <si>
    <t>Luftfahrtunternehmungen</t>
  </si>
  <si>
    <t>Fahrschulen</t>
  </si>
  <si>
    <t>Unternehmensberatung</t>
  </si>
  <si>
    <t>IT-Dienstleistung</t>
  </si>
  <si>
    <t>Buchhaltung</t>
  </si>
  <si>
    <t>TV-Unternehmen</t>
  </si>
  <si>
    <t>Radio-Unternehmen</t>
  </si>
  <si>
    <t>Telekommunikations-Unternehmen</t>
  </si>
  <si>
    <t>Arbeitgeber, Arbeitsstätten und unselbständig Beschäftigte der gewerblichen Wirtschaft nach Fachgruppen</t>
  </si>
  <si>
    <t>Sonstige</t>
  </si>
  <si>
    <t>Linz(Stadt)</t>
  </si>
  <si>
    <t>Steyr(Stadt)</t>
  </si>
  <si>
    <t>Wels(Stadt)</t>
  </si>
  <si>
    <t>Arbeitsstätten und unselbständig Beschäftigte der gewerblichen Wirtschaft nach Fachgruppen</t>
  </si>
  <si>
    <t>Arbeitgeberunternehmen der gewerblichen Wirtschaft nach Sparten und Größenklassen</t>
  </si>
  <si>
    <t>Arbeitgeberunternehmen und unselbständig Beschäftigte der gewerblichen Wirtschaft nach ÖNACE-Abschnitten</t>
  </si>
  <si>
    <t>Arbeitgeberunternehmen und unselbständig Beschäftigte der gewerblichen Wirtschaft nach Sparten</t>
  </si>
  <si>
    <t>Arbeitgeber und Arbeitsstätten der gewerblichen Wirtschaft in den oberösterreichischen Bezirken nach Größenklassen</t>
  </si>
  <si>
    <t>Standort nicht eindeutig zuordenbar</t>
  </si>
  <si>
    <t xml:space="preserve"> 250+</t>
  </si>
  <si>
    <t>Arbeitgeberunternehmen und unselbständig Beschäftigte der gewerblichen Wirtschaft nach Sparten in Oberösterreich</t>
  </si>
  <si>
    <t>Gemeindenr.</t>
  </si>
  <si>
    <t>Bezirksnr.</t>
  </si>
  <si>
    <t>Arbeitsstätten mit Beschäftigten</t>
  </si>
  <si>
    <t>Unselbständig Beschäftige (exkl. geringfügig Beschäftigte)</t>
  </si>
  <si>
    <t>Erläuterungen</t>
  </si>
  <si>
    <t>ERLÄUTERUNGEN</t>
  </si>
  <si>
    <t>Arbeitgeber-unternehmen</t>
  </si>
  <si>
    <t>Beschäftigte Gesamt</t>
  </si>
  <si>
    <t>Arbeitsstätten mit unselbst. Besch.</t>
  </si>
  <si>
    <t>Unselbständig Beschäftigte insgesamt</t>
  </si>
  <si>
    <t>Arbeitgeberunternehmen und unselbständig Beschäftigte der gewerblichen Wirtschaft nach Sparten und Größenklassen</t>
  </si>
  <si>
    <t>Geheimhaltung:</t>
  </si>
  <si>
    <t>Alle Beschäftigtendaten, die weniger als drei Arbeitgeberunternehmen betreffen, wurden auf Grund der Geheimhaltungsbestimmungen des Bundesstatistikgesetzes nicht ausgewiesen und durch ein „G“ ersetzt. Die geheim gehaltenen Daten sind aber in den Summen enthalten. Die Defensivgeheimhaltung zwingt auch dort Daten durch ein „G“ zu ersetzen, wo eine Geheimhaltung zwar nicht notwendig wäre, aber die Möglichkeit bestünde, durch Zeilen- oder Spaltenberechnungen die geheim gehaltenen Daten zu ermitteln.</t>
  </si>
  <si>
    <t>&gt;0-4</t>
  </si>
  <si>
    <t>40101</t>
  </si>
  <si>
    <t>40201</t>
  </si>
  <si>
    <t>Steyr</t>
  </si>
  <si>
    <t>40301</t>
  </si>
  <si>
    <t>Wels</t>
  </si>
  <si>
    <t>40401</t>
  </si>
  <si>
    <t>Altheim</t>
  </si>
  <si>
    <t>40402</t>
  </si>
  <si>
    <t>Aspach</t>
  </si>
  <si>
    <t>40403</t>
  </si>
  <si>
    <t>Auerbach</t>
  </si>
  <si>
    <t>40404</t>
  </si>
  <si>
    <t>40405</t>
  </si>
  <si>
    <t>Burgkirchen</t>
  </si>
  <si>
    <t>40406</t>
  </si>
  <si>
    <t>Eggelsberg</t>
  </si>
  <si>
    <t>40407</t>
  </si>
  <si>
    <t>Feldkirchen bei Mattighofen</t>
  </si>
  <si>
    <t>40408</t>
  </si>
  <si>
    <t>Franking</t>
  </si>
  <si>
    <t>40409</t>
  </si>
  <si>
    <t>Geretsberg</t>
  </si>
  <si>
    <t>40410</t>
  </si>
  <si>
    <t>Gilgenberg am Weilhart</t>
  </si>
  <si>
    <t>40411</t>
  </si>
  <si>
    <t>Haigermoos</t>
  </si>
  <si>
    <t>40412</t>
  </si>
  <si>
    <t>Handenberg</t>
  </si>
  <si>
    <t>40413</t>
  </si>
  <si>
    <t>Helpfau-Uttendorf</t>
  </si>
  <si>
    <t>40414</t>
  </si>
  <si>
    <t>Hochburg-Ach</t>
  </si>
  <si>
    <t>40415</t>
  </si>
  <si>
    <t>Höhnhart</t>
  </si>
  <si>
    <t>40416</t>
  </si>
  <si>
    <t>Jeging</t>
  </si>
  <si>
    <t>40417</t>
  </si>
  <si>
    <t>Kirchberg bei Mattighofen</t>
  </si>
  <si>
    <t>40418</t>
  </si>
  <si>
    <t>Lengau</t>
  </si>
  <si>
    <t>40419</t>
  </si>
  <si>
    <t>Lochen am See</t>
  </si>
  <si>
    <t>40420</t>
  </si>
  <si>
    <t>Maria Schmolln</t>
  </si>
  <si>
    <t>40421</t>
  </si>
  <si>
    <t>Mattighofen</t>
  </si>
  <si>
    <t>40422</t>
  </si>
  <si>
    <t>Mauerkirchen</t>
  </si>
  <si>
    <t>40423</t>
  </si>
  <si>
    <t>Mining</t>
  </si>
  <si>
    <t>40424</t>
  </si>
  <si>
    <t>Moosbach</t>
  </si>
  <si>
    <t>40425</t>
  </si>
  <si>
    <t>Moosdorf</t>
  </si>
  <si>
    <t>40426</t>
  </si>
  <si>
    <t>Munderfing</t>
  </si>
  <si>
    <t>40427</t>
  </si>
  <si>
    <t>Neukirchen an der Enknach</t>
  </si>
  <si>
    <t>40428</t>
  </si>
  <si>
    <t>Ostermiething</t>
  </si>
  <si>
    <t>40429</t>
  </si>
  <si>
    <t>Palting</t>
  </si>
  <si>
    <t>40430</t>
  </si>
  <si>
    <t>Perwang am Grabensee</t>
  </si>
  <si>
    <t>40431</t>
  </si>
  <si>
    <t>Pfaffstätt</t>
  </si>
  <si>
    <t>40432</t>
  </si>
  <si>
    <t>Pischelsdorf am Engelbach</t>
  </si>
  <si>
    <t>40433</t>
  </si>
  <si>
    <t>Polling im Innkreis</t>
  </si>
  <si>
    <t>40434</t>
  </si>
  <si>
    <t>Roßbach</t>
  </si>
  <si>
    <t>40435</t>
  </si>
  <si>
    <t>St. Georgen am Fillmannsbach</t>
  </si>
  <si>
    <t>40436</t>
  </si>
  <si>
    <t>St. Johann am Walde</t>
  </si>
  <si>
    <t>40437</t>
  </si>
  <si>
    <t>St. Pantaleon</t>
  </si>
  <si>
    <t>40438</t>
  </si>
  <si>
    <t>St. Peter am Hart</t>
  </si>
  <si>
    <t>40439</t>
  </si>
  <si>
    <t>St. Radegund</t>
  </si>
  <si>
    <t>40440</t>
  </si>
  <si>
    <t>St. Veit im Innkreis</t>
  </si>
  <si>
    <t>40441</t>
  </si>
  <si>
    <t>Schalchen</t>
  </si>
  <si>
    <t>40442</t>
  </si>
  <si>
    <t>Schwand im Innkreis</t>
  </si>
  <si>
    <t>40443</t>
  </si>
  <si>
    <t>Tarsdorf</t>
  </si>
  <si>
    <t>40444</t>
  </si>
  <si>
    <t>Treubach</t>
  </si>
  <si>
    <t>40445</t>
  </si>
  <si>
    <t>Überackern</t>
  </si>
  <si>
    <t>40446</t>
  </si>
  <si>
    <t>Weng im Innkreis</t>
  </si>
  <si>
    <t>40501</t>
  </si>
  <si>
    <t>Alkoven</t>
  </si>
  <si>
    <t>40502</t>
  </si>
  <si>
    <t>Aschach an der Donau</t>
  </si>
  <si>
    <t>40503</t>
  </si>
  <si>
    <t>40504</t>
  </si>
  <si>
    <t>Fraham</t>
  </si>
  <si>
    <t>40505</t>
  </si>
  <si>
    <t>Haibach ob der Donau</t>
  </si>
  <si>
    <t>40506</t>
  </si>
  <si>
    <t>Hartkirchen</t>
  </si>
  <si>
    <t>40507</t>
  </si>
  <si>
    <t>Hinzenbach</t>
  </si>
  <si>
    <t>40508</t>
  </si>
  <si>
    <t>Prambachkirchen</t>
  </si>
  <si>
    <t>40509</t>
  </si>
  <si>
    <t>Pupping</t>
  </si>
  <si>
    <t>40510</t>
  </si>
  <si>
    <t>St. Marienkirchen an der Polsenz</t>
  </si>
  <si>
    <t>40511</t>
  </si>
  <si>
    <t>Scharten</t>
  </si>
  <si>
    <t>40512</t>
  </si>
  <si>
    <t>Stroheim</t>
  </si>
  <si>
    <t>40601</t>
  </si>
  <si>
    <t>40602</t>
  </si>
  <si>
    <t>Grünbach</t>
  </si>
  <si>
    <t>40603</t>
  </si>
  <si>
    <t>Gutau</t>
  </si>
  <si>
    <t>40604</t>
  </si>
  <si>
    <t>Hagenberg im Mühlkreis</t>
  </si>
  <si>
    <t>40605</t>
  </si>
  <si>
    <t>Hirschbach im Mühlkreis</t>
  </si>
  <si>
    <t>40606</t>
  </si>
  <si>
    <t>Kaltenberg</t>
  </si>
  <si>
    <t>40607</t>
  </si>
  <si>
    <t>Kefermarkt</t>
  </si>
  <si>
    <t>40608</t>
  </si>
  <si>
    <t>Königswiesen</t>
  </si>
  <si>
    <t>40609</t>
  </si>
  <si>
    <t>Lasberg</t>
  </si>
  <si>
    <t>40610</t>
  </si>
  <si>
    <t>Leopoldschlag</t>
  </si>
  <si>
    <t>40611</t>
  </si>
  <si>
    <t>Liebenau</t>
  </si>
  <si>
    <t>40612</t>
  </si>
  <si>
    <t>Neumarkt im Mühlkreis</t>
  </si>
  <si>
    <t>40613</t>
  </si>
  <si>
    <t>Pierbach</t>
  </si>
  <si>
    <t>40614</t>
  </si>
  <si>
    <t>Pregarten</t>
  </si>
  <si>
    <t>40615</t>
  </si>
  <si>
    <t>Rainbach im Mühlkreis</t>
  </si>
  <si>
    <t>40616</t>
  </si>
  <si>
    <t>Sandl</t>
  </si>
  <si>
    <t>40617</t>
  </si>
  <si>
    <t>St. Leonhard bei Freistadt</t>
  </si>
  <si>
    <t>40618</t>
  </si>
  <si>
    <t>St. Oswald bei Freistadt</t>
  </si>
  <si>
    <t>40619</t>
  </si>
  <si>
    <t>Schönau im Mühlkreis</t>
  </si>
  <si>
    <t>40620</t>
  </si>
  <si>
    <t>Tragwein</t>
  </si>
  <si>
    <t>40621</t>
  </si>
  <si>
    <t>Unterweißenbach</t>
  </si>
  <si>
    <t>40622</t>
  </si>
  <si>
    <t>Unterweitersdorf</t>
  </si>
  <si>
    <t>40623</t>
  </si>
  <si>
    <t>Waldburg</t>
  </si>
  <si>
    <t>40624</t>
  </si>
  <si>
    <t>Wartberg ob der Aist</t>
  </si>
  <si>
    <t>40625</t>
  </si>
  <si>
    <t>Weitersfelden</t>
  </si>
  <si>
    <t>40626</t>
  </si>
  <si>
    <t>Windhaag bei Freistadt</t>
  </si>
  <si>
    <t>40627</t>
  </si>
  <si>
    <t>Bad Zell</t>
  </si>
  <si>
    <t>40701</t>
  </si>
  <si>
    <t>Altmünster</t>
  </si>
  <si>
    <t>40702</t>
  </si>
  <si>
    <t>Bad Goisern am Hallstättersee</t>
  </si>
  <si>
    <t>40703</t>
  </si>
  <si>
    <t>Bad Ischl</t>
  </si>
  <si>
    <t>40704</t>
  </si>
  <si>
    <t>Ebensee am Traunsee</t>
  </si>
  <si>
    <t>40705</t>
  </si>
  <si>
    <t>40706</t>
  </si>
  <si>
    <t>Gosau</t>
  </si>
  <si>
    <t>40707</t>
  </si>
  <si>
    <t>Grünau im Almtal</t>
  </si>
  <si>
    <t>40708</t>
  </si>
  <si>
    <t>Gschwandt</t>
  </si>
  <si>
    <t>40709</t>
  </si>
  <si>
    <t>Hallstatt</t>
  </si>
  <si>
    <t>40710</t>
  </si>
  <si>
    <t>Kirchham</t>
  </si>
  <si>
    <t>40711</t>
  </si>
  <si>
    <t>Laakirchen</t>
  </si>
  <si>
    <t>40712</t>
  </si>
  <si>
    <t>Obertraun</t>
  </si>
  <si>
    <t>40713</t>
  </si>
  <si>
    <t>Ohlsdorf</t>
  </si>
  <si>
    <t>40714</t>
  </si>
  <si>
    <t>Pinsdorf</t>
  </si>
  <si>
    <t>40715</t>
  </si>
  <si>
    <t>Roitham am Traunfall</t>
  </si>
  <si>
    <t>40716</t>
  </si>
  <si>
    <t>St. Konrad</t>
  </si>
  <si>
    <t>40717</t>
  </si>
  <si>
    <t>St. Wolfgang im Salzkammergut</t>
  </si>
  <si>
    <t>40718</t>
  </si>
  <si>
    <t>Traunkirchen</t>
  </si>
  <si>
    <t>40719</t>
  </si>
  <si>
    <t>Scharnstein</t>
  </si>
  <si>
    <t>40720</t>
  </si>
  <si>
    <t>Vorchdorf</t>
  </si>
  <si>
    <t>40801</t>
  </si>
  <si>
    <t>Aistersheim</t>
  </si>
  <si>
    <t>40802</t>
  </si>
  <si>
    <t>Bad Schallerbach</t>
  </si>
  <si>
    <t>40804</t>
  </si>
  <si>
    <t>Eschenau im Hausruckkreis</t>
  </si>
  <si>
    <t>40805</t>
  </si>
  <si>
    <t>Gallspach</t>
  </si>
  <si>
    <t>40806</t>
  </si>
  <si>
    <t>Gaspoltshofen</t>
  </si>
  <si>
    <t>40807</t>
  </si>
  <si>
    <t>Geboltskirchen</t>
  </si>
  <si>
    <t>40808</t>
  </si>
  <si>
    <t>40809</t>
  </si>
  <si>
    <t>Haag am Hausruck</t>
  </si>
  <si>
    <t>40810</t>
  </si>
  <si>
    <t>Heiligenberg</t>
  </si>
  <si>
    <t>40811</t>
  </si>
  <si>
    <t>Hofkirchen an der Trattnach</t>
  </si>
  <si>
    <t>40812</t>
  </si>
  <si>
    <t>Kallham</t>
  </si>
  <si>
    <t>40813</t>
  </si>
  <si>
    <t>Kematen am Innbach</t>
  </si>
  <si>
    <t>40814</t>
  </si>
  <si>
    <t>Meggenhofen</t>
  </si>
  <si>
    <t>40815</t>
  </si>
  <si>
    <t>Michaelnbach</t>
  </si>
  <si>
    <t>40816</t>
  </si>
  <si>
    <t>Natternbach</t>
  </si>
  <si>
    <t>40817</t>
  </si>
  <si>
    <t>Neukirchen am Walde</t>
  </si>
  <si>
    <t>40818</t>
  </si>
  <si>
    <t>Neumarkt im Hausruckkreis</t>
  </si>
  <si>
    <t>40820</t>
  </si>
  <si>
    <t>Pötting</t>
  </si>
  <si>
    <t>40821</t>
  </si>
  <si>
    <t>Pollham</t>
  </si>
  <si>
    <t>40822</t>
  </si>
  <si>
    <t>Pram</t>
  </si>
  <si>
    <t>40823</t>
  </si>
  <si>
    <t>Rottenbach</t>
  </si>
  <si>
    <t>40824</t>
  </si>
  <si>
    <t>St. Agatha</t>
  </si>
  <si>
    <t>40825</t>
  </si>
  <si>
    <t>St. Georgen bei Grieskirchen</t>
  </si>
  <si>
    <t>40826</t>
  </si>
  <si>
    <t>St. Thomas</t>
  </si>
  <si>
    <t>40827</t>
  </si>
  <si>
    <t>Schlüßlberg</t>
  </si>
  <si>
    <t>40828</t>
  </si>
  <si>
    <t>Steegen</t>
  </si>
  <si>
    <t>40829</t>
  </si>
  <si>
    <t>Taufkirchen an der Trattnach</t>
  </si>
  <si>
    <t>40830</t>
  </si>
  <si>
    <t>Tollet</t>
  </si>
  <si>
    <t>40831</t>
  </si>
  <si>
    <t>Waizenkirchen</t>
  </si>
  <si>
    <t>40832</t>
  </si>
  <si>
    <t>Wallern an der Trattnach</t>
  </si>
  <si>
    <t>40833</t>
  </si>
  <si>
    <t>Weibern</t>
  </si>
  <si>
    <t>40834</t>
  </si>
  <si>
    <t>Wendling</t>
  </si>
  <si>
    <t>40835</t>
  </si>
  <si>
    <t>Peuerbach</t>
  </si>
  <si>
    <t>40901</t>
  </si>
  <si>
    <t>Edlbach</t>
  </si>
  <si>
    <t>40902</t>
  </si>
  <si>
    <t>Grünburg</t>
  </si>
  <si>
    <t>40903</t>
  </si>
  <si>
    <t>Hinterstoder</t>
  </si>
  <si>
    <t>40904</t>
  </si>
  <si>
    <t>Inzersdorf im Kremstal</t>
  </si>
  <si>
    <t>40905</t>
  </si>
  <si>
    <t>40906</t>
  </si>
  <si>
    <t>Klaus an der Pyhrnbahn</t>
  </si>
  <si>
    <t>40907</t>
  </si>
  <si>
    <t>Kremsmünster</t>
  </si>
  <si>
    <t>40908</t>
  </si>
  <si>
    <t>Micheldorf in Oberösterreich</t>
  </si>
  <si>
    <t>40909</t>
  </si>
  <si>
    <t>Molln</t>
  </si>
  <si>
    <t>40910</t>
  </si>
  <si>
    <t>Nußbach</t>
  </si>
  <si>
    <t>40911</t>
  </si>
  <si>
    <t>Oberschlierbach</t>
  </si>
  <si>
    <t>40912</t>
  </si>
  <si>
    <t>Pettenbach</t>
  </si>
  <si>
    <t>40913</t>
  </si>
  <si>
    <t>Ried im Traunkreis</t>
  </si>
  <si>
    <t>40914</t>
  </si>
  <si>
    <t>Rosenau am Hengstpaß</t>
  </si>
  <si>
    <t>40915</t>
  </si>
  <si>
    <t>Roßleithen</t>
  </si>
  <si>
    <t>40916</t>
  </si>
  <si>
    <t>St. Pankraz</t>
  </si>
  <si>
    <t>40917</t>
  </si>
  <si>
    <t>Schlierbach</t>
  </si>
  <si>
    <t>40918</t>
  </si>
  <si>
    <t>Spital am Pyhrn</t>
  </si>
  <si>
    <t>40919</t>
  </si>
  <si>
    <t>Steinbach am Ziehberg</t>
  </si>
  <si>
    <t>40920</t>
  </si>
  <si>
    <t>Steinbach an der Steyr</t>
  </si>
  <si>
    <t>40921</t>
  </si>
  <si>
    <t>Vorderstoder</t>
  </si>
  <si>
    <t>40922</t>
  </si>
  <si>
    <t>Wartberg an der Krems</t>
  </si>
  <si>
    <t>40923</t>
  </si>
  <si>
    <t>Windischgarsten</t>
  </si>
  <si>
    <t>41001</t>
  </si>
  <si>
    <t>Allhaming</t>
  </si>
  <si>
    <t>41002</t>
  </si>
  <si>
    <t>Ansfelden</t>
  </si>
  <si>
    <t>41003</t>
  </si>
  <si>
    <t>Asten</t>
  </si>
  <si>
    <t>41004</t>
  </si>
  <si>
    <t>Eggendorf im Traunkreis</t>
  </si>
  <si>
    <t>41005</t>
  </si>
  <si>
    <t>Enns</t>
  </si>
  <si>
    <t>41006</t>
  </si>
  <si>
    <t>Hargelsberg</t>
  </si>
  <si>
    <t>41007</t>
  </si>
  <si>
    <t>Hörsching</t>
  </si>
  <si>
    <t>41008</t>
  </si>
  <si>
    <t>Hofkirchen im Traunkreis</t>
  </si>
  <si>
    <t>41009</t>
  </si>
  <si>
    <t>Kematen an der Krems</t>
  </si>
  <si>
    <t>41010</t>
  </si>
  <si>
    <t>Kirchberg-Thening</t>
  </si>
  <si>
    <t>41011</t>
  </si>
  <si>
    <t>Kronstorf</t>
  </si>
  <si>
    <t>41012</t>
  </si>
  <si>
    <t>Leonding</t>
  </si>
  <si>
    <t>41013</t>
  </si>
  <si>
    <t>St. Florian</t>
  </si>
  <si>
    <t>41014</t>
  </si>
  <si>
    <t>Neuhofen an der Krems</t>
  </si>
  <si>
    <t>41015</t>
  </si>
  <si>
    <t>Niederneukirchen</t>
  </si>
  <si>
    <t>41016</t>
  </si>
  <si>
    <t>Oftering</t>
  </si>
  <si>
    <t>41017</t>
  </si>
  <si>
    <t>Pasching</t>
  </si>
  <si>
    <t>41018</t>
  </si>
  <si>
    <t>Piberbach</t>
  </si>
  <si>
    <t>41019</t>
  </si>
  <si>
    <t>Pucking</t>
  </si>
  <si>
    <t>41020</t>
  </si>
  <si>
    <t>St. Marien</t>
  </si>
  <si>
    <t>41021</t>
  </si>
  <si>
    <t>Traun</t>
  </si>
  <si>
    <t>41022</t>
  </si>
  <si>
    <t>Wilhering</t>
  </si>
  <si>
    <t>41101</t>
  </si>
  <si>
    <t>Allerheiligen im Mühlkreis</t>
  </si>
  <si>
    <t>41102</t>
  </si>
  <si>
    <t>Arbing</t>
  </si>
  <si>
    <t>41103</t>
  </si>
  <si>
    <t>Baumgartenberg</t>
  </si>
  <si>
    <t>41104</t>
  </si>
  <si>
    <t>Dimbach</t>
  </si>
  <si>
    <t>41105</t>
  </si>
  <si>
    <t>Grein</t>
  </si>
  <si>
    <t>41106</t>
  </si>
  <si>
    <t>Katsdorf</t>
  </si>
  <si>
    <t>41107</t>
  </si>
  <si>
    <t>Klam</t>
  </si>
  <si>
    <t>41108</t>
  </si>
  <si>
    <t>Bad Kreuzen</t>
  </si>
  <si>
    <t>41109</t>
  </si>
  <si>
    <t>Langenstein</t>
  </si>
  <si>
    <t>41110</t>
  </si>
  <si>
    <t>Luftenberg an der Donau</t>
  </si>
  <si>
    <t>41111</t>
  </si>
  <si>
    <t>Mauthausen</t>
  </si>
  <si>
    <t>41112</t>
  </si>
  <si>
    <t>Mitterkirchen im Machland</t>
  </si>
  <si>
    <t>41113</t>
  </si>
  <si>
    <t>Münzbach</t>
  </si>
  <si>
    <t>41114</t>
  </si>
  <si>
    <t>Naarn im Machlande</t>
  </si>
  <si>
    <t>41115</t>
  </si>
  <si>
    <t>Pabneukirchen</t>
  </si>
  <si>
    <t>41116</t>
  </si>
  <si>
    <t>41117</t>
  </si>
  <si>
    <t>Rechberg</t>
  </si>
  <si>
    <t>41118</t>
  </si>
  <si>
    <t>Ried in der Riedmark</t>
  </si>
  <si>
    <t>41119</t>
  </si>
  <si>
    <t>St. Georgen am Walde</t>
  </si>
  <si>
    <t>41120</t>
  </si>
  <si>
    <t>St. Georgen an der Gusen</t>
  </si>
  <si>
    <t>41121</t>
  </si>
  <si>
    <t>St. Nikola an der Donau</t>
  </si>
  <si>
    <t>41122</t>
  </si>
  <si>
    <t>St. Thomas am Blasenstein</t>
  </si>
  <si>
    <t>41123</t>
  </si>
  <si>
    <t>Saxen</t>
  </si>
  <si>
    <t>41124</t>
  </si>
  <si>
    <t>Schwertberg</t>
  </si>
  <si>
    <t>41125</t>
  </si>
  <si>
    <t>Waldhausen im Strudengau</t>
  </si>
  <si>
    <t>41126</t>
  </si>
  <si>
    <t>Windhaag bei Perg</t>
  </si>
  <si>
    <t>41201</t>
  </si>
  <si>
    <t>Andrichsfurt</t>
  </si>
  <si>
    <t>41202</t>
  </si>
  <si>
    <t>Antiesenhofen</t>
  </si>
  <si>
    <t>41203</t>
  </si>
  <si>
    <t>Aurolzmünster</t>
  </si>
  <si>
    <t>41204</t>
  </si>
  <si>
    <t>Eberschwang</t>
  </si>
  <si>
    <t>41205</t>
  </si>
  <si>
    <t>Eitzing</t>
  </si>
  <si>
    <t>41206</t>
  </si>
  <si>
    <t>Geiersberg</t>
  </si>
  <si>
    <t>41207</t>
  </si>
  <si>
    <t>Geinberg</t>
  </si>
  <si>
    <t>41208</t>
  </si>
  <si>
    <t>Gurten</t>
  </si>
  <si>
    <t>41209</t>
  </si>
  <si>
    <t>Hohenzell</t>
  </si>
  <si>
    <t>41210</t>
  </si>
  <si>
    <t>Kirchdorf am Inn</t>
  </si>
  <si>
    <t>41211</t>
  </si>
  <si>
    <t>Kirchheim im Innkreis</t>
  </si>
  <si>
    <t>41212</t>
  </si>
  <si>
    <t>Lambrechten</t>
  </si>
  <si>
    <t>41213</t>
  </si>
  <si>
    <t>Lohnsburg am Kobernaußerwald</t>
  </si>
  <si>
    <t>41214</t>
  </si>
  <si>
    <t>Mehrnbach</t>
  </si>
  <si>
    <t>41215</t>
  </si>
  <si>
    <t>Mettmach</t>
  </si>
  <si>
    <t>41216</t>
  </si>
  <si>
    <t>Mörschwang</t>
  </si>
  <si>
    <t>41217</t>
  </si>
  <si>
    <t>Mühlheim am Inn</t>
  </si>
  <si>
    <t>41218</t>
  </si>
  <si>
    <t>Neuhofen im Innkreis</t>
  </si>
  <si>
    <t>41219</t>
  </si>
  <si>
    <t>Obernberg am Inn</t>
  </si>
  <si>
    <t>41220</t>
  </si>
  <si>
    <t>Ort im Innkreis</t>
  </si>
  <si>
    <t>41221</t>
  </si>
  <si>
    <t>Pattigham</t>
  </si>
  <si>
    <t>41222</t>
  </si>
  <si>
    <t>Peterskirchen</t>
  </si>
  <si>
    <t>41223</t>
  </si>
  <si>
    <t>Pramet</t>
  </si>
  <si>
    <t>41224</t>
  </si>
  <si>
    <t>Reichersberg</t>
  </si>
  <si>
    <t>41225</t>
  </si>
  <si>
    <t>41226</t>
  </si>
  <si>
    <t>St. Georgen bei Obernberg am Inn</t>
  </si>
  <si>
    <t>41227</t>
  </si>
  <si>
    <t>St. Marienkirchen am Hausruck</t>
  </si>
  <si>
    <t>41228</t>
  </si>
  <si>
    <t>St. Martin im Innkreis</t>
  </si>
  <si>
    <t>41229</t>
  </si>
  <si>
    <t>Schildorn</t>
  </si>
  <si>
    <t>41230</t>
  </si>
  <si>
    <t>Senftenbach</t>
  </si>
  <si>
    <t>41231</t>
  </si>
  <si>
    <t>Taiskirchen im Innkreis</t>
  </si>
  <si>
    <t>41232</t>
  </si>
  <si>
    <t>Tumeltsham</t>
  </si>
  <si>
    <t>41233</t>
  </si>
  <si>
    <t>Utzenaich</t>
  </si>
  <si>
    <t>41234</t>
  </si>
  <si>
    <t>Waldzell</t>
  </si>
  <si>
    <t>41235</t>
  </si>
  <si>
    <t>Weilbach</t>
  </si>
  <si>
    <t>41236</t>
  </si>
  <si>
    <t>Wippenham</t>
  </si>
  <si>
    <t>41304</t>
  </si>
  <si>
    <t>Altenfelden</t>
  </si>
  <si>
    <t>41305</t>
  </si>
  <si>
    <t>Arnreit</t>
  </si>
  <si>
    <t>41306</t>
  </si>
  <si>
    <t>Atzesberg</t>
  </si>
  <si>
    <t>41307</t>
  </si>
  <si>
    <t>Auberg</t>
  </si>
  <si>
    <t>41309</t>
  </si>
  <si>
    <t>Haslach an der Mühl</t>
  </si>
  <si>
    <t>41311</t>
  </si>
  <si>
    <t>Hörbich</t>
  </si>
  <si>
    <t>41312</t>
  </si>
  <si>
    <t>Hofkirchen im Mühlkreis</t>
  </si>
  <si>
    <t>41313</t>
  </si>
  <si>
    <t>Julbach</t>
  </si>
  <si>
    <t>41314</t>
  </si>
  <si>
    <t>Kirchberg ob der Donau</t>
  </si>
  <si>
    <t>41315</t>
  </si>
  <si>
    <t>Klaffer am Hochficht</t>
  </si>
  <si>
    <t>41316</t>
  </si>
  <si>
    <t>Kleinzell im Mühlkreis</t>
  </si>
  <si>
    <t>41317</t>
  </si>
  <si>
    <t>Kollerschlag</t>
  </si>
  <si>
    <t>41318</t>
  </si>
  <si>
    <t>Lembach im Mühlkreis</t>
  </si>
  <si>
    <t>41319</t>
  </si>
  <si>
    <t>Lichtenau im Mühlkreis</t>
  </si>
  <si>
    <t>41320</t>
  </si>
  <si>
    <t>Nebelberg</t>
  </si>
  <si>
    <t>41321</t>
  </si>
  <si>
    <t>Neufelden</t>
  </si>
  <si>
    <t>41322</t>
  </si>
  <si>
    <t>Niederkappel</t>
  </si>
  <si>
    <t>41323</t>
  </si>
  <si>
    <t>Niederwaldkirchen</t>
  </si>
  <si>
    <t>41324</t>
  </si>
  <si>
    <t>Oberkappel</t>
  </si>
  <si>
    <t>41325</t>
  </si>
  <si>
    <t>Oepping</t>
  </si>
  <si>
    <t>41326</t>
  </si>
  <si>
    <t>Peilstein im Mühlviertel</t>
  </si>
  <si>
    <t>41327</t>
  </si>
  <si>
    <t>Pfarrkirchen im Mühlkreis</t>
  </si>
  <si>
    <t>41328</t>
  </si>
  <si>
    <t>Putzleinsdorf</t>
  </si>
  <si>
    <t>41329</t>
  </si>
  <si>
    <t>Neustift im Mühlkreis</t>
  </si>
  <si>
    <t>41331</t>
  </si>
  <si>
    <t>St. Johann am Wimberg</t>
  </si>
  <si>
    <t>41332</t>
  </si>
  <si>
    <t>St. Martin im Mühlkreis</t>
  </si>
  <si>
    <t>41333</t>
  </si>
  <si>
    <t>St. Oswald bei Haslach</t>
  </si>
  <si>
    <t>41334</t>
  </si>
  <si>
    <t>St. Peter am Wimberg</t>
  </si>
  <si>
    <t>41336</t>
  </si>
  <si>
    <t>St. Ulrich im Mühlkreis</t>
  </si>
  <si>
    <t>41337</t>
  </si>
  <si>
    <t>St. Veit im Mühlkreis</t>
  </si>
  <si>
    <t>41338</t>
  </si>
  <si>
    <t>Sarleinsbach</t>
  </si>
  <si>
    <t>41341</t>
  </si>
  <si>
    <t>Schwarzenberg am Böhmerwald</t>
  </si>
  <si>
    <t>41342</t>
  </si>
  <si>
    <t>Ulrichsberg</t>
  </si>
  <si>
    <t>41343</t>
  </si>
  <si>
    <t>Aigen-Schlägl</t>
  </si>
  <si>
    <t>41344</t>
  </si>
  <si>
    <t>Rohrbach-Berg</t>
  </si>
  <si>
    <t>41345</t>
  </si>
  <si>
    <t>Helfenberg</t>
  </si>
  <si>
    <t>41346</t>
  </si>
  <si>
    <t>St. Stefan-Afiesl</t>
  </si>
  <si>
    <t>41401</t>
  </si>
  <si>
    <t>Altschwendt</t>
  </si>
  <si>
    <t>41402</t>
  </si>
  <si>
    <t>Andorf</t>
  </si>
  <si>
    <t>41403</t>
  </si>
  <si>
    <t>Brunnenthal</t>
  </si>
  <si>
    <t>41404</t>
  </si>
  <si>
    <t>Diersbach</t>
  </si>
  <si>
    <t>41405</t>
  </si>
  <si>
    <t>Dorf an der Pram</t>
  </si>
  <si>
    <t>41406</t>
  </si>
  <si>
    <t>Eggerding</t>
  </si>
  <si>
    <t>41407</t>
  </si>
  <si>
    <t>Engelhartszell</t>
  </si>
  <si>
    <t>41408</t>
  </si>
  <si>
    <t>Enzenkirchen</t>
  </si>
  <si>
    <t>41409</t>
  </si>
  <si>
    <t>Esternberg</t>
  </si>
  <si>
    <t>41410</t>
  </si>
  <si>
    <t>Freinberg</t>
  </si>
  <si>
    <t>41411</t>
  </si>
  <si>
    <t>Kopfing im Innkreis</t>
  </si>
  <si>
    <t>Mayrhof</t>
  </si>
  <si>
    <t>41413</t>
  </si>
  <si>
    <t>Münzkirchen</t>
  </si>
  <si>
    <t>41414</t>
  </si>
  <si>
    <t>Raab</t>
  </si>
  <si>
    <t>41415</t>
  </si>
  <si>
    <t>Rainbach im Innkreis</t>
  </si>
  <si>
    <t>41416</t>
  </si>
  <si>
    <t>Riedau</t>
  </si>
  <si>
    <t>41417</t>
  </si>
  <si>
    <t>St. Aegidi</t>
  </si>
  <si>
    <t>41418</t>
  </si>
  <si>
    <t>St. Florian am Inn</t>
  </si>
  <si>
    <t>41419</t>
  </si>
  <si>
    <t>St. Marienkirchen bei Schärding</t>
  </si>
  <si>
    <t>41420</t>
  </si>
  <si>
    <t>St. Roman</t>
  </si>
  <si>
    <t>41421</t>
  </si>
  <si>
    <t>St. Willibald</t>
  </si>
  <si>
    <t>41422</t>
  </si>
  <si>
    <t>41423</t>
  </si>
  <si>
    <t>Schardenberg</t>
  </si>
  <si>
    <t>41424</t>
  </si>
  <si>
    <t>Sigharting</t>
  </si>
  <si>
    <t>41425</t>
  </si>
  <si>
    <t>Suben</t>
  </si>
  <si>
    <t>41426</t>
  </si>
  <si>
    <t>Taufkirchen an der Pram</t>
  </si>
  <si>
    <t>41427</t>
  </si>
  <si>
    <t>Vichtenstein</t>
  </si>
  <si>
    <t>41428</t>
  </si>
  <si>
    <t>Waldkirchen am Wesen</t>
  </si>
  <si>
    <t>41429</t>
  </si>
  <si>
    <t>Wernstein am Inn</t>
  </si>
  <si>
    <t>41430</t>
  </si>
  <si>
    <t>Zell an der Pram</t>
  </si>
  <si>
    <t>41501</t>
  </si>
  <si>
    <t>Adlwang</t>
  </si>
  <si>
    <t>41502</t>
  </si>
  <si>
    <t>Aschach an der Steyr</t>
  </si>
  <si>
    <t>41503</t>
  </si>
  <si>
    <t>Bad Hall</t>
  </si>
  <si>
    <t>41504</t>
  </si>
  <si>
    <t>Dietach</t>
  </si>
  <si>
    <t>41505</t>
  </si>
  <si>
    <t>Gaflenz</t>
  </si>
  <si>
    <t>41506</t>
  </si>
  <si>
    <t>Garsten</t>
  </si>
  <si>
    <t>41507</t>
  </si>
  <si>
    <t>Großraming</t>
  </si>
  <si>
    <t>41508</t>
  </si>
  <si>
    <t>Laussa</t>
  </si>
  <si>
    <t>41509</t>
  </si>
  <si>
    <t>Losenstein</t>
  </si>
  <si>
    <t>41510</t>
  </si>
  <si>
    <t>Maria Neustift</t>
  </si>
  <si>
    <t>41511</t>
  </si>
  <si>
    <t>Pfarrkirchen bei Bad Hall</t>
  </si>
  <si>
    <t>41512</t>
  </si>
  <si>
    <t>Reichraming</t>
  </si>
  <si>
    <t>41513</t>
  </si>
  <si>
    <t>Rohr im Kremstal</t>
  </si>
  <si>
    <t>41514</t>
  </si>
  <si>
    <t>St. Ulrich bei Steyr</t>
  </si>
  <si>
    <t>41515</t>
  </si>
  <si>
    <t>Schiedlberg</t>
  </si>
  <si>
    <t>41516</t>
  </si>
  <si>
    <t>Sierning</t>
  </si>
  <si>
    <t>41517</t>
  </si>
  <si>
    <t>Ternberg</t>
  </si>
  <si>
    <t>41518</t>
  </si>
  <si>
    <t>Waldneukirchen</t>
  </si>
  <si>
    <t>41521</t>
  </si>
  <si>
    <t>Wolfern</t>
  </si>
  <si>
    <t>41522</t>
  </si>
  <si>
    <t>Weyer</t>
  </si>
  <si>
    <t>41601</t>
  </si>
  <si>
    <t>Alberndorf in der Riedmark</t>
  </si>
  <si>
    <t>41602</t>
  </si>
  <si>
    <t>Altenberg bei Linz</t>
  </si>
  <si>
    <t>41603</t>
  </si>
  <si>
    <t>Bad Leonfelden</t>
  </si>
  <si>
    <t>41604</t>
  </si>
  <si>
    <t>Eidenberg</t>
  </si>
  <si>
    <t>41605</t>
  </si>
  <si>
    <t>Engerwitzdorf</t>
  </si>
  <si>
    <t>41606</t>
  </si>
  <si>
    <t>Feldkirchen an der Donau</t>
  </si>
  <si>
    <t>41607</t>
  </si>
  <si>
    <t>Gallneukirchen</t>
  </si>
  <si>
    <t>41608</t>
  </si>
  <si>
    <t>Goldwörth</t>
  </si>
  <si>
    <t>41609</t>
  </si>
  <si>
    <t>Gramastetten</t>
  </si>
  <si>
    <t>41610</t>
  </si>
  <si>
    <t>Haibach im Mühlkreis</t>
  </si>
  <si>
    <t>41611</t>
  </si>
  <si>
    <t>Hellmonsödt</t>
  </si>
  <si>
    <t>41612</t>
  </si>
  <si>
    <t>Herzogsdorf</t>
  </si>
  <si>
    <t>41613</t>
  </si>
  <si>
    <t>Kirchschlag bei Linz</t>
  </si>
  <si>
    <t>41614</t>
  </si>
  <si>
    <t>Lichtenberg</t>
  </si>
  <si>
    <t>41615</t>
  </si>
  <si>
    <t>Oberneukirchen</t>
  </si>
  <si>
    <t>41616</t>
  </si>
  <si>
    <t>Ottenschlag im Mühlkreis</t>
  </si>
  <si>
    <t>41617</t>
  </si>
  <si>
    <t>Ottensheim</t>
  </si>
  <si>
    <t>41618</t>
  </si>
  <si>
    <t>Puchenau</t>
  </si>
  <si>
    <t>41619</t>
  </si>
  <si>
    <t>Reichenau im Mühlkreis</t>
  </si>
  <si>
    <t>41620</t>
  </si>
  <si>
    <t>Reichenthal</t>
  </si>
  <si>
    <t>41621</t>
  </si>
  <si>
    <t>St. Gotthard im Mühlkreis</t>
  </si>
  <si>
    <t>41622</t>
  </si>
  <si>
    <t>Schenkenfelden</t>
  </si>
  <si>
    <t>41623</t>
  </si>
  <si>
    <t>Sonnberg im Mühlkreis</t>
  </si>
  <si>
    <t>41624</t>
  </si>
  <si>
    <t>Steyregg</t>
  </si>
  <si>
    <t>41626</t>
  </si>
  <si>
    <t>Walding</t>
  </si>
  <si>
    <t>41627</t>
  </si>
  <si>
    <t>Zwettl an der Rodl</t>
  </si>
  <si>
    <t>41628</t>
  </si>
  <si>
    <t>Vorderweißenbach</t>
  </si>
  <si>
    <t>41701</t>
  </si>
  <si>
    <t>Ampflwang im Hausruckwald</t>
  </si>
  <si>
    <t>41702</t>
  </si>
  <si>
    <t>Attersee am Attersee</t>
  </si>
  <si>
    <t>41703</t>
  </si>
  <si>
    <t>Attnang-Puchheim</t>
  </si>
  <si>
    <t>41704</t>
  </si>
  <si>
    <t>Atzbach</t>
  </si>
  <si>
    <t>41705</t>
  </si>
  <si>
    <t>Aurach am Hongar</t>
  </si>
  <si>
    <t>41706</t>
  </si>
  <si>
    <t>Berg im Attergau</t>
  </si>
  <si>
    <t>41707</t>
  </si>
  <si>
    <t>Desselbrunn</t>
  </si>
  <si>
    <t>41708</t>
  </si>
  <si>
    <t>Fornach</t>
  </si>
  <si>
    <t>41709</t>
  </si>
  <si>
    <t>Frankenburg am Hausruck</t>
  </si>
  <si>
    <t>41710</t>
  </si>
  <si>
    <t>Frankenmarkt</t>
  </si>
  <si>
    <t>41711</t>
  </si>
  <si>
    <t>Gampern</t>
  </si>
  <si>
    <t>41712</t>
  </si>
  <si>
    <t>Innerschwand am Mondsee</t>
  </si>
  <si>
    <t>41713</t>
  </si>
  <si>
    <t>Lenzing</t>
  </si>
  <si>
    <t>41714</t>
  </si>
  <si>
    <t>Manning</t>
  </si>
  <si>
    <t>41715</t>
  </si>
  <si>
    <t>Mondsee</t>
  </si>
  <si>
    <t>41716</t>
  </si>
  <si>
    <t>Neukirchen an der Vöckla</t>
  </si>
  <si>
    <t>41717</t>
  </si>
  <si>
    <t>Niederthalheim</t>
  </si>
  <si>
    <t>41718</t>
  </si>
  <si>
    <t>Nußdorf am Attersee</t>
  </si>
  <si>
    <t>41719</t>
  </si>
  <si>
    <t>Oberhofen am Irrsee</t>
  </si>
  <si>
    <t>41720</t>
  </si>
  <si>
    <t>Oberndorf bei Schwanenstadt</t>
  </si>
  <si>
    <t>41721</t>
  </si>
  <si>
    <t>Oberwang</t>
  </si>
  <si>
    <t>41722</t>
  </si>
  <si>
    <t>Ottnang am Hausruck</t>
  </si>
  <si>
    <t>41723</t>
  </si>
  <si>
    <t>Pfaffing</t>
  </si>
  <si>
    <t>41724</t>
  </si>
  <si>
    <t>Pilsbach</t>
  </si>
  <si>
    <t>41725</t>
  </si>
  <si>
    <t>Pitzenberg</t>
  </si>
  <si>
    <t>41726</t>
  </si>
  <si>
    <t>Pöndorf</t>
  </si>
  <si>
    <t>41727</t>
  </si>
  <si>
    <t>Puchkirchen am Trattberg</t>
  </si>
  <si>
    <t>41728</t>
  </si>
  <si>
    <t>Pühret</t>
  </si>
  <si>
    <t>41729</t>
  </si>
  <si>
    <t>Redleiten</t>
  </si>
  <si>
    <t>41730</t>
  </si>
  <si>
    <t>Redlham</t>
  </si>
  <si>
    <t>41731</t>
  </si>
  <si>
    <t>Regau</t>
  </si>
  <si>
    <t>41732</t>
  </si>
  <si>
    <t>Rüstorf</t>
  </si>
  <si>
    <t>41733</t>
  </si>
  <si>
    <t>Rutzenham</t>
  </si>
  <si>
    <t>41734</t>
  </si>
  <si>
    <t>St. Georgen im Attergau</t>
  </si>
  <si>
    <t>41735</t>
  </si>
  <si>
    <t>St. Lorenz</t>
  </si>
  <si>
    <t>41736</t>
  </si>
  <si>
    <t>Schlatt</t>
  </si>
  <si>
    <t>41737</t>
  </si>
  <si>
    <t>Schörfling am Attersee</t>
  </si>
  <si>
    <t>41738</t>
  </si>
  <si>
    <t>Schwanenstadt</t>
  </si>
  <si>
    <t>41739</t>
  </si>
  <si>
    <t>Seewalchen am Attersee</t>
  </si>
  <si>
    <t>41740</t>
  </si>
  <si>
    <t>Steinbach am Attersee</t>
  </si>
  <si>
    <t>41741</t>
  </si>
  <si>
    <t>Straß im Attergau</t>
  </si>
  <si>
    <t>41742</t>
  </si>
  <si>
    <t>Tiefgraben</t>
  </si>
  <si>
    <t>41743</t>
  </si>
  <si>
    <t>Timelkam</t>
  </si>
  <si>
    <t>41744</t>
  </si>
  <si>
    <t>Ungenach</t>
  </si>
  <si>
    <t>41745</t>
  </si>
  <si>
    <t>Unterach am Attersee</t>
  </si>
  <si>
    <t>41746</t>
  </si>
  <si>
    <t>41747</t>
  </si>
  <si>
    <t>Vöcklamarkt</t>
  </si>
  <si>
    <t>41748</t>
  </si>
  <si>
    <t>Weißenkirchen im Attergau</t>
  </si>
  <si>
    <t>41749</t>
  </si>
  <si>
    <t>Weyregg am Attersee</t>
  </si>
  <si>
    <t>41750</t>
  </si>
  <si>
    <t>Wolfsegg am Hausruck</t>
  </si>
  <si>
    <t>41751</t>
  </si>
  <si>
    <t>Zell am Moos</t>
  </si>
  <si>
    <t>41752</t>
  </si>
  <si>
    <t>Zell am Pettenfirst</t>
  </si>
  <si>
    <t>41801</t>
  </si>
  <si>
    <t>Aichkirchen</t>
  </si>
  <si>
    <t>41802</t>
  </si>
  <si>
    <t>Bachmanning</t>
  </si>
  <si>
    <t>41803</t>
  </si>
  <si>
    <t>Bad Wimsbach-Neydharting</t>
  </si>
  <si>
    <t>41804</t>
  </si>
  <si>
    <t>Buchkirchen</t>
  </si>
  <si>
    <t>41805</t>
  </si>
  <si>
    <t>Eberstalzell</t>
  </si>
  <si>
    <t>41806</t>
  </si>
  <si>
    <t>Edt bei Lambach</t>
  </si>
  <si>
    <t>41807</t>
  </si>
  <si>
    <t>Fischlham</t>
  </si>
  <si>
    <t>41808</t>
  </si>
  <si>
    <t>Gunskirchen</t>
  </si>
  <si>
    <t>41809</t>
  </si>
  <si>
    <t>Holzhausen</t>
  </si>
  <si>
    <t>41810</t>
  </si>
  <si>
    <t>Krenglbach</t>
  </si>
  <si>
    <t>41811</t>
  </si>
  <si>
    <t>Lambach</t>
  </si>
  <si>
    <t>41812</t>
  </si>
  <si>
    <t>Marchtrenk</t>
  </si>
  <si>
    <t>41813</t>
  </si>
  <si>
    <t>Neukirchen bei Lambach</t>
  </si>
  <si>
    <t>41814</t>
  </si>
  <si>
    <t>Offenhausen</t>
  </si>
  <si>
    <t>41815</t>
  </si>
  <si>
    <t>Pennewang</t>
  </si>
  <si>
    <t>41816</t>
  </si>
  <si>
    <t>Pichl bei Wels</t>
  </si>
  <si>
    <t>41817</t>
  </si>
  <si>
    <t>Sattledt</t>
  </si>
  <si>
    <t>41818</t>
  </si>
  <si>
    <t>Schleißheim</t>
  </si>
  <si>
    <t>41819</t>
  </si>
  <si>
    <t>Sipbachzell</t>
  </si>
  <si>
    <t>41820</t>
  </si>
  <si>
    <t>Stadl-Paura</t>
  </si>
  <si>
    <t>41821</t>
  </si>
  <si>
    <t>Steinerkirchen an der Traun</t>
  </si>
  <si>
    <t>41822</t>
  </si>
  <si>
    <t>Steinhaus</t>
  </si>
  <si>
    <t>41823</t>
  </si>
  <si>
    <t>Thalheim bei Wels</t>
  </si>
  <si>
    <t>41824</t>
  </si>
  <si>
    <t>Weißkirchen an der Traun</t>
  </si>
  <si>
    <t>Arbeitsstätten der gewerblichen Wirtschaft in den oberösterreichischen Gemeinden</t>
  </si>
  <si>
    <t>Unselbständig Beschäftigte der gewerblichen Wirtschaft in den oberösterreichischen Gemeinden</t>
  </si>
  <si>
    <r>
      <t>Die Auswertung erfolgt seit 2019 nach neuer Methodik, die eine exaktere Zuordnung der Beschäftigten der gewerblichen Wirtschaft auf die einzelnen Arbeitsstätten nach Fachgruppen und Gemeinden erlaubt. Dies führte im Vergleich zu den Auswertungen der vergangen</t>
    </r>
    <r>
      <rPr>
        <sz val="10"/>
        <rFont val="Trebuchet MS"/>
        <family val="2"/>
      </rPr>
      <t>en</t>
    </r>
    <r>
      <rPr>
        <sz val="10"/>
        <color rgb="FF000000"/>
        <rFont val="Trebuchet MS"/>
        <family val="2"/>
      </rPr>
      <t xml:space="preserve"> Jahre teilweise zu deutlichen Verschiebungen auf Branchen- und Regionaler Ebene.</t>
    </r>
  </si>
  <si>
    <t xml:space="preserve"> </t>
  </si>
  <si>
    <t>Land- und Forstwirtschaft, Fischerei (01 - 03)</t>
  </si>
  <si>
    <t>Bergbau und Gewinnung von Steinen und Erden (05 - 09)</t>
  </si>
  <si>
    <t>Herstellung von Waren (10 - 33)</t>
  </si>
  <si>
    <t>Energieversorgnung (35)</t>
  </si>
  <si>
    <t xml:space="preserve">Unselbständig Beschäftigte der gewerblichen Wirtschaft nach dem Geschlecht </t>
  </si>
  <si>
    <t xml:space="preserve">Unselbständig Beschäftigte der gewerblichen Wirtschaft nach dem Rechtsverhältnis  </t>
  </si>
  <si>
    <t>Wasserversorgnung; Abwasser- und Abfallentsorgung und Beseitigung von Umweltverschmutzungen (36 - 39)</t>
  </si>
  <si>
    <t>Bau (41 - 43)</t>
  </si>
  <si>
    <t>Handel; Instandhaltung und Reparatur von Kraftfahrzeugen (45 - 47)</t>
  </si>
  <si>
    <t>Verkehr und Lagerei (49 - 53)</t>
  </si>
  <si>
    <t>Beherbergung und Gastronomie (55 - 56)</t>
  </si>
  <si>
    <t>Information und Kommunikation (58 - 63)</t>
  </si>
  <si>
    <t>Erbringung von Finanz- und Versicherungsdienstleistungen (64 - 66)</t>
  </si>
  <si>
    <t>Grundstücks- und Wohnungswesen (68)</t>
  </si>
  <si>
    <t>Erbringung von sonstigen wirtschaftlichen Dienstleistungen (77 - 82)</t>
  </si>
  <si>
    <t>Erbringung von Freiberuflichen, Wissenschaftlichen und technischen Dienstleistungen (69 - 75)</t>
  </si>
  <si>
    <t>Öffentliche Verwaltung, Verteidigung; Sozialversicherung (84)</t>
  </si>
  <si>
    <t>Erziehung und Unterricht (85)</t>
  </si>
  <si>
    <t>Gesundheits- und Sozialwesen (86 - 88)</t>
  </si>
  <si>
    <t>Kunst, Unterhaltung und Erholung (90 - 93)</t>
  </si>
  <si>
    <t>Erbringung von sonstigen Dienstleistungen (94 - 96)</t>
  </si>
  <si>
    <t>Private Haushalte mit Hauspersonal; Herstellung von Waren und Erbringung von Dienstleistungen durch private Haushalte für den Eigenbedarf ohne ausgeprägten Schwerpunkt (97 - 98)</t>
  </si>
  <si>
    <t>Exterritoriale Organisationen und Körperschaften (99)</t>
  </si>
  <si>
    <t>Prozent</t>
  </si>
  <si>
    <t>Diagramm:</t>
  </si>
  <si>
    <t>Berechnungen:</t>
  </si>
  <si>
    <t>Angestellte</t>
  </si>
  <si>
    <t>Arbeitgeberunternehmen in der gewerblichen Wirtschaft in den Sparten</t>
  </si>
  <si>
    <t>Beschäftigte insgesamt und in der gewerblichen Wirtschaft</t>
  </si>
  <si>
    <t>Arbeitgeberunternehmen der gewerblichen Wirtschaft in den oberösterreichischen Bezirken</t>
  </si>
  <si>
    <t>Unbekannt</t>
  </si>
  <si>
    <t>Hafner, Platten- und Fliesenleger und Keramiker</t>
  </si>
  <si>
    <t>Maler und Tapezierer</t>
  </si>
  <si>
    <t>Tischler und Holzgestalter</t>
  </si>
  <si>
    <t>Sanitär-, Heizungs- und Lüftungstechniker</t>
  </si>
  <si>
    <t>Elektro-, Gebäude-, Alarm- und Kommunikationstechniker</t>
  </si>
  <si>
    <t>Karosseriebautechniker, Karosserielackierer und Wagner</t>
  </si>
  <si>
    <t>Mode und Bekleidungstechnik</t>
  </si>
  <si>
    <t>Nahrungs- und Genussmittelgewerbe</t>
  </si>
  <si>
    <t>Fußpfleger, Kosmetiker und Masseure</t>
  </si>
  <si>
    <t>Gärtner und Floristen</t>
  </si>
  <si>
    <t>Chemische Gewerbe und Denkmal-, Fassaden- und Gebäudereiniger</t>
  </si>
  <si>
    <t>Gewerbliche Dienstleister (o. BWE)</t>
  </si>
  <si>
    <t>Personenberatung und Personenbetreuung</t>
  </si>
  <si>
    <t>Persönliche Dienstleister</t>
  </si>
  <si>
    <t>Film- und Musikwirtschaft</t>
  </si>
  <si>
    <t>Stahlerzeugende Industrie</t>
  </si>
  <si>
    <t>Stein- und keramische Industrie</t>
  </si>
  <si>
    <t>PROPAK Industrielle Hersteller von Produkten aus Papier und Karton</t>
  </si>
  <si>
    <t>Nahrungs- und Genussmittelindustrie (Lebensmittelindustrie)</t>
  </si>
  <si>
    <t>Schuh- und Lederindustrie</t>
  </si>
  <si>
    <t>Gas- und Wärmeversorgungsunternehmungen</t>
  </si>
  <si>
    <t>Maschinen- und Stahlbauindustrie</t>
  </si>
  <si>
    <t>Elektro- und Elektronikindustrie</t>
  </si>
  <si>
    <t>Handel mit Arzneimitteln, Drogerie- und Parfümeriewaren sowie Chemikalien und Farben</t>
  </si>
  <si>
    <t>Markt-, Straßen- und Wanderhandel</t>
  </si>
  <si>
    <t>Handel mit Mode und Freizeitartikeln</t>
  </si>
  <si>
    <t>Papier- und Spielwarenhandel</t>
  </si>
  <si>
    <t>Juwelen-, Uhren-, Kunst-, Antiquitäten- und Briefmarkenhandel</t>
  </si>
  <si>
    <t>Maschinen- und Technologiehandel</t>
  </si>
  <si>
    <t>Foto-, Optik- und Medizinproduktehandel</t>
  </si>
  <si>
    <t>Versand-, Internet- und allgemeiner Handel</t>
  </si>
  <si>
    <t>Schifffahrtunternehmungen</t>
  </si>
  <si>
    <t>Spedition und Logistik</t>
  </si>
  <si>
    <t>Beförderungsgewerbe mit Personenkraftwagen</t>
  </si>
  <si>
    <t>Allgemeiner Verkehr</t>
  </si>
  <si>
    <t>Garagen-, Tankstellen- und Serviceunternehmungen</t>
  </si>
  <si>
    <t>Kino-, Kultur- und Vergnügungsbetriebe</t>
  </si>
  <si>
    <t>Freizeit- und Sportbetriebe</t>
  </si>
  <si>
    <t>Entsorgungs- und Ressourcenmanagement</t>
  </si>
  <si>
    <t>Werbung und Marktkommunikation</t>
  </si>
  <si>
    <t>Immobilien- und Vermögenstreuhänder</t>
  </si>
  <si>
    <t>Buch- und Medienwirtschaft</t>
  </si>
  <si>
    <t>Versicherungsmakler und Berater in Versicherungsangelegenheiten</t>
  </si>
  <si>
    <t>Müller und Mischfutterhersteller</t>
  </si>
  <si>
    <t>Verteilung der Arbeitgeberunternehmen nach Sparten in den oberösterreichischen Bezirken</t>
  </si>
  <si>
    <t>Unselbständig Beschäftigte der gewerblichen Wirtschaft in den oberösterreichischen Bezirken</t>
  </si>
  <si>
    <t xml:space="preserve">Arbeitgeber und Arbeitsstätten der gewerblichen Wirtschaft in den oberösterreichischen Bezirken </t>
  </si>
  <si>
    <t xml:space="preserve">Arbeitgeberunternehmen und unselbständig Beschäftigte der gewerblichen Wirtschaft </t>
  </si>
  <si>
    <t>Bauhilfsgewerbe (o. Steinmetze)</t>
  </si>
  <si>
    <t>Berufsfotografie</t>
  </si>
  <si>
    <t>Baustoffhandel, Bau- und Heimwerkerbedarf</t>
  </si>
  <si>
    <t>Eisenhandel</t>
  </si>
  <si>
    <t>Hartwarenhandel</t>
  </si>
  <si>
    <t>Holzhandel</t>
  </si>
  <si>
    <t>Pyrotechnikhandel</t>
  </si>
  <si>
    <t>Waffenhandel</t>
  </si>
  <si>
    <t>Banken und Bankiers</t>
  </si>
  <si>
    <t>Pensions- und Vorsorgekassen</t>
  </si>
  <si>
    <t>Bergwerke und stahlerzeugender Industrie</t>
  </si>
  <si>
    <t>Unselbständig Beschäftigte der gewerblichen Wirtschaft nach ÖNACE-Klassifikation</t>
  </si>
  <si>
    <t>Unselbständig Beschäftigte der gewerblichen Wirtschaft in den Sparten</t>
  </si>
  <si>
    <t>Ende Juli 2023 insgesamt</t>
  </si>
  <si>
    <t>Auswertung der Beschäftigtenstatistik der gewerblichen Wirtschaft erfolgt seit 2019 nach neuer Methodik, dies führte zum Teil zu deutlichen Verschiebungen auf Branchen- und Regionaler Ebene mit den Jahre davor.</t>
  </si>
  <si>
    <t>Bauhilfsgewerbe</t>
  </si>
  <si>
    <t>Fahrzeugtechnik</t>
  </si>
  <si>
    <t>Lebensmittelgewerbe</t>
  </si>
  <si>
    <t>Gewerbliche Dienstleister</t>
  </si>
  <si>
    <t>Bergwerke und Stahl</t>
  </si>
  <si>
    <t>Textil-, Bekleidungs-, Schuh- und Lederindustrie</t>
  </si>
  <si>
    <t>Metalltechnische Industrie</t>
  </si>
  <si>
    <t>Baustoff-, Eisen- und Holzhandel</t>
  </si>
  <si>
    <t>Elektro- und Einrichtungsfachhandel</t>
  </si>
  <si>
    <t>401</t>
  </si>
  <si>
    <t>402</t>
  </si>
  <si>
    <t>403</t>
  </si>
  <si>
    <t>404</t>
  </si>
  <si>
    <t>405</t>
  </si>
  <si>
    <t>406</t>
  </si>
  <si>
    <t>407</t>
  </si>
  <si>
    <t>Autobus-, Luftfahrt- und Schifffahrtunternehmungen</t>
  </si>
  <si>
    <t>Fahrschulen und allgemeiner Verkehr</t>
  </si>
  <si>
    <t>Unternehmensberatung, Buchhaltung und Informationstechnologie</t>
  </si>
  <si>
    <t>Telekommunikations- und Rundfunkunternehmungen</t>
  </si>
  <si>
    <t>41412</t>
  </si>
  <si>
    <t>Ende Juli 2023</t>
  </si>
  <si>
    <t>Verteilung der unselbständigen Beschäftigten nach Sparten in den oberösterreichischen Bezirken</t>
  </si>
  <si>
    <t>2011</t>
  </si>
  <si>
    <t>2012</t>
  </si>
  <si>
    <t>Summe</t>
  </si>
  <si>
    <t>101</t>
  </si>
  <si>
    <t>103</t>
  </si>
  <si>
    <t>104</t>
  </si>
  <si>
    <t>105</t>
  </si>
  <si>
    <t>106</t>
  </si>
  <si>
    <t>107</t>
  </si>
  <si>
    <t>108</t>
  </si>
  <si>
    <t>110</t>
  </si>
  <si>
    <t>111</t>
  </si>
  <si>
    <t>112</t>
  </si>
  <si>
    <t>113</t>
  </si>
  <si>
    <t>114</t>
  </si>
  <si>
    <t>115</t>
  </si>
  <si>
    <t>116</t>
  </si>
  <si>
    <t>117</t>
  </si>
  <si>
    <t>118</t>
  </si>
  <si>
    <t>119</t>
  </si>
  <si>
    <t>120</t>
  </si>
  <si>
    <t>121</t>
  </si>
  <si>
    <t>122</t>
  </si>
  <si>
    <t>123</t>
  </si>
  <si>
    <t>124</t>
  </si>
  <si>
    <t>126</t>
  </si>
  <si>
    <t>127</t>
  </si>
  <si>
    <t>128</t>
  </si>
  <si>
    <t>129</t>
  </si>
  <si>
    <t>201</t>
  </si>
  <si>
    <t>202</t>
  </si>
  <si>
    <t>203</t>
  </si>
  <si>
    <t>204</t>
  </si>
  <si>
    <t>205</t>
  </si>
  <si>
    <t>207</t>
  </si>
  <si>
    <t>209</t>
  </si>
  <si>
    <t>210</t>
  </si>
  <si>
    <t>211</t>
  </si>
  <si>
    <t>212</t>
  </si>
  <si>
    <t>213</t>
  </si>
  <si>
    <t>215</t>
  </si>
  <si>
    <t>216</t>
  </si>
  <si>
    <t>217</t>
  </si>
  <si>
    <t>218</t>
  </si>
  <si>
    <t>301</t>
  </si>
  <si>
    <t>302</t>
  </si>
  <si>
    <t>303</t>
  </si>
  <si>
    <t>304</t>
  </si>
  <si>
    <t>305</t>
  </si>
  <si>
    <t>306</t>
  </si>
  <si>
    <t>307</t>
  </si>
  <si>
    <t>308</t>
  </si>
  <si>
    <t>309</t>
  </si>
  <si>
    <t>310</t>
  </si>
  <si>
    <t>311</t>
  </si>
  <si>
    <t>312</t>
  </si>
  <si>
    <t>313</t>
  </si>
  <si>
    <t>314</t>
  </si>
  <si>
    <t>315</t>
  </si>
  <si>
    <t>316</t>
  </si>
  <si>
    <t>317</t>
  </si>
  <si>
    <t>318</t>
  </si>
  <si>
    <t>320</t>
  </si>
  <si>
    <t>501</t>
  </si>
  <si>
    <t>502</t>
  </si>
  <si>
    <t>504</t>
  </si>
  <si>
    <t>505</t>
  </si>
  <si>
    <t>506</t>
  </si>
  <si>
    <t>507</t>
  </si>
  <si>
    <t>508</t>
  </si>
  <si>
    <t>601</t>
  </si>
  <si>
    <t>602</t>
  </si>
  <si>
    <t>603</t>
  </si>
  <si>
    <t>604</t>
  </si>
  <si>
    <t>605</t>
  </si>
  <si>
    <t>606</t>
  </si>
  <si>
    <t>701</t>
  </si>
  <si>
    <t>702</t>
  </si>
  <si>
    <t>703</t>
  </si>
  <si>
    <t>704</t>
  </si>
  <si>
    <t>705</t>
  </si>
  <si>
    <t>706</t>
  </si>
  <si>
    <t>707</t>
  </si>
  <si>
    <t>708</t>
  </si>
  <si>
    <t>709</t>
  </si>
  <si>
    <t>710</t>
  </si>
  <si>
    <t>503</t>
  </si>
  <si>
    <t>206</t>
  </si>
  <si>
    <t>Beschäftigtenstatistik 2024*</t>
  </si>
  <si>
    <t>*) Bei den Ergebnissen mit Stichtag 31. Juli 2024 handelt es sich um vorläufige Daten.</t>
  </si>
  <si>
    <t>Unselbständig Beschäftigte in Oberösterreich Ende Juli 2024</t>
  </si>
  <si>
    <t>Unselbständig Beschäftigte in Oberösterreich 2023 und 2024</t>
  </si>
  <si>
    <t>Arbeitgeberunternehmen und unselbständig Beschäftigte der gewerblichen Wirtschaft nach Größenklassen 2023 und 2024</t>
  </si>
  <si>
    <t>Unselbständig Beschäftigte der gewerblichen Wirtschaft nach WK-Sparten 2023 und 2024</t>
  </si>
  <si>
    <t>Unselbständig Beschäftigte der gewerblichen Wirtschaft in den oberösterreichischen Bezirken 2023 und 2024</t>
  </si>
  <si>
    <t>Beschäftigte insgesamt und in der gewerblichen Wirtschaft - Ende Juli 2024</t>
  </si>
  <si>
    <t>Unselbständig Beschäftigte der gewerblichen Wirtschaft in den oberösterreichischen Bezirken - Ende Juli 2024</t>
  </si>
  <si>
    <t>Arbeitgeberunternehmen (Kammermitglieder) der gewerblichen Wirtschaft in den Bezirken - Ende Juli 2024</t>
  </si>
  <si>
    <t>Verteilung der unselbständig Beschäftigten nach ÖNACE-Klassifikation Ende Juli 2024</t>
  </si>
  <si>
    <t>Verteilung der unselbständig Beschäftigten der gewerblichen Wirtschaft nach dem Geschlecht in Prozent - Ende Juli 2024</t>
  </si>
  <si>
    <t>Verteilung der unselbständig Beschäftigten der gewerblichen Wirtschaft nach dem Rechtsverhältnis in Prozent- Ende Juli 2024</t>
  </si>
  <si>
    <t>Unselbständig Beschäftigte in Oberösterreich nach Sparten - Ende Juli 2024</t>
  </si>
  <si>
    <t>Arbeitgeberunternehmen in Oberösterreich nach Sparten - Ende Juli 2024</t>
  </si>
  <si>
    <t>Verteilung der unselbständig Beschäftigten nach Sparten in den Bezirken - Ende Juli 2024</t>
  </si>
  <si>
    <t>Verteilung der Arbeitgeberunternehmen nach Sparten in den Bezirken - Ende Juli 2024</t>
  </si>
  <si>
    <t>*) vorläufige Daten</t>
  </si>
  <si>
    <t>Ende Juli 2024</t>
  </si>
  <si>
    <t>Ende Juli 2023 und 2024</t>
  </si>
  <si>
    <t>Unternehmen und unselbständig Beschäftigte der gewerblichen Wirtschaft zum 31. Juli 2024</t>
  </si>
  <si>
    <t>nach Größenklassen Ende Juli 2023 und 2024</t>
  </si>
  <si>
    <t>in Oberösterreich Ende Juli 2023 und 2024</t>
  </si>
  <si>
    <t>in Oberösterreich per Ende Juli 2024</t>
  </si>
  <si>
    <t>in den Bezirken per Ende Juli 2024</t>
  </si>
  <si>
    <t>nach Größenklassen per Ende Juli 2024</t>
  </si>
  <si>
    <t>per Ende Juli 2024</t>
  </si>
  <si>
    <t>Ende Juli 2024 insgesamt*</t>
  </si>
  <si>
    <t>Ende Juli 2024*</t>
  </si>
  <si>
    <t>Unselbständig Beschäftigte per Ende Juli 2024*</t>
  </si>
  <si>
    <t>Arbeitgeberunternehmen in den Beschäftigtengrößenklassen per Ende Juli 2024*</t>
  </si>
  <si>
    <t>Unselbständig Beschäftigte in den Beschäftigtengrößenklassen per Ende Juli 2024*</t>
  </si>
  <si>
    <t>Arbeitgeber mit ... unselbständig Beschäftigten per Ende Juli 2024*</t>
  </si>
  <si>
    <t>Arbeitsstätten mit ... unselbständig Beschäftigten per Ende Juli 2024*</t>
  </si>
  <si>
    <t>Beschäftigtengrößenklassen Arbeitgeber je Bezirk per Ende Juli 2024*</t>
  </si>
  <si>
    <t>Verteilung in Prozent - Ende Juli 2024</t>
  </si>
  <si>
    <t>Ende Juli 2024* - Anteil d. gew.W. an Besch. insges.</t>
  </si>
  <si>
    <t>Tabellen mit Stichtag Ende Juli 2024</t>
  </si>
  <si>
    <t>Tabellen mit Vergleichen der Beschäftigtenstände jeweils Ende Juli 2023 und 2024</t>
  </si>
  <si>
    <t>Alle Beschäftigtendaten, die weniger als drei Arbeitsstätten betreffen, wurden auf Grund der Geheimhaltungsbestimmungen des Bundesstatistikgesetzes nicht ausgewiesen und durch ein „G“ ersetzt. Die geheim gehaltenen Daten sind aber in den Summen enthalten. Die Defensivgeheimhaltung zwingt auch dort Daten durch ein „G“ zu ersetzen, wo eine Geheimhaltung zwar nicht notwendig wäre, aber die Möglichkeit bestünde, durch Zeilen- oder Spaltenberechnungen die geheim gehaltenen Daten zu ermitteln.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</si>
</sst>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_-;\-* #,##0_-;_-* &quot;-&quot;??_-;_-@_-"/>
  </numFmts>
  <fonts count="57" x14ac:knownFonts="1">
    <font>
      <sz val="10"/>
      <name val="MS Sans Serif"/>
    </font>
    <font>
      <sz val="10"/>
      <color theme="1"/>
      <name val="Trebuchet MS"/>
      <family val="2"/>
    </font>
    <font>
      <u/>
      <sz val="10"/>
      <color indexed="12"/>
      <name val="MS Sans Serif"/>
      <family val="2"/>
    </font>
    <font>
      <sz val="10"/>
      <color indexed="8"/>
      <name val="MS Sans Serif"/>
      <family val="2"/>
    </font>
    <font>
      <sz val="10"/>
      <color indexed="8"/>
      <name val="Arial"/>
      <family val="2"/>
    </font>
    <font>
      <sz val="8.5"/>
      <name val="Arial"/>
      <family val="2"/>
    </font>
    <font>
      <sz val="8.5"/>
      <color indexed="8"/>
      <name val="Arial"/>
      <family val="2"/>
    </font>
    <font>
      <sz val="8"/>
      <name val="Arial"/>
      <family val="2"/>
    </font>
    <font>
      <sz val="8.5"/>
      <color indexed="8"/>
      <name val="MS Sans Serif"/>
      <family val="2"/>
    </font>
    <font>
      <sz val="8"/>
      <color indexed="8"/>
      <name val="Arial"/>
      <family val="2"/>
    </font>
    <font>
      <vertAlign val="superscript"/>
      <sz val="8.5"/>
      <name val="Arial"/>
      <family val="2"/>
    </font>
    <font>
      <sz val="10"/>
      <name val="Arial"/>
      <family val="2"/>
    </font>
    <font>
      <sz val="10"/>
      <name val="MS Sans Serif"/>
      <family val="2"/>
    </font>
    <font>
      <sz val="10"/>
      <name val="Trebuchet MS"/>
      <family val="2"/>
    </font>
    <font>
      <b/>
      <sz val="10"/>
      <name val="Trebuchet MS"/>
      <family val="2"/>
    </font>
    <font>
      <u/>
      <sz val="10"/>
      <color indexed="12"/>
      <name val="Trebuchet MS"/>
      <family val="2"/>
    </font>
    <font>
      <sz val="10"/>
      <color indexed="8"/>
      <name val="Trebuchet MS"/>
      <family val="2"/>
    </font>
    <font>
      <b/>
      <u/>
      <sz val="10"/>
      <color indexed="12"/>
      <name val="Trebuchet MS"/>
      <family val="2"/>
    </font>
    <font>
      <b/>
      <sz val="10"/>
      <color indexed="8"/>
      <name val="Trebuchet MS"/>
      <family val="2"/>
    </font>
    <font>
      <sz val="8"/>
      <name val="Trebuchet MS"/>
      <family val="2"/>
    </font>
    <font>
      <sz val="36"/>
      <name val="Trebuchet MS"/>
      <family val="2"/>
    </font>
    <font>
      <b/>
      <sz val="11"/>
      <name val="Trebuchet MS"/>
      <family val="2"/>
    </font>
    <font>
      <sz val="9"/>
      <color indexed="8"/>
      <name val="Trebuchet MS"/>
      <family val="2"/>
    </font>
    <font>
      <sz val="10"/>
      <name val="MS Sans Serif"/>
    </font>
    <font>
      <b/>
      <sz val="10"/>
      <color rgb="FF000000"/>
      <name val="Trebuchet MS"/>
      <family val="2"/>
    </font>
    <font>
      <sz val="10"/>
      <color rgb="FF000000"/>
      <name val="Trebuchet MS"/>
      <family val="2"/>
    </font>
    <font>
      <sz val="9"/>
      <color rgb="FF000000"/>
      <name val="Trebuchet MS"/>
      <family val="2"/>
    </font>
    <font>
      <sz val="9"/>
      <name val="Trebuchet MS"/>
      <family val="2"/>
    </font>
    <font>
      <b/>
      <sz val="8.5"/>
      <name val="Arial"/>
      <family val="2"/>
    </font>
    <font>
      <u/>
      <sz val="8.5"/>
      <name val="Arial"/>
      <family val="2"/>
    </font>
    <font>
      <sz val="14"/>
      <name val="Trebuchet MS"/>
      <family val="2"/>
    </font>
    <font>
      <sz val="8"/>
      <name val="MS Sans Serif"/>
    </font>
    <font>
      <b/>
      <sz val="14"/>
      <name val="Trebuchet MS"/>
      <family val="2"/>
    </font>
    <font>
      <u/>
      <sz val="8"/>
      <color indexed="12"/>
      <name val="Trebuchet MS"/>
      <family val="2"/>
    </font>
    <font>
      <u/>
      <sz val="8"/>
      <color rgb="FF2501BF"/>
      <name val="Trebuchet MS"/>
      <family val="2"/>
    </font>
    <font>
      <sz val="7"/>
      <name val="Trebuchet MS"/>
      <family val="2"/>
    </font>
    <font>
      <b/>
      <sz val="10"/>
      <color theme="0" tint="-0.499984740745262"/>
      <name val="Trebuchet MS"/>
      <family val="2"/>
    </font>
    <font>
      <sz val="10"/>
      <color theme="0" tint="-0.499984740745262"/>
      <name val="Trebuchet MS"/>
      <family val="2"/>
    </font>
    <font>
      <b/>
      <sz val="13"/>
      <name val="Trebuchet MS"/>
      <family val="2"/>
    </font>
    <font>
      <sz val="13"/>
      <name val="Trebuchet MS"/>
      <family val="2"/>
    </font>
    <font>
      <sz val="13"/>
      <color rgb="FFFF0000"/>
      <name val="Trebuchet MS"/>
      <family val="2"/>
    </font>
    <font>
      <sz val="10"/>
      <color rgb="FF4860D8"/>
      <name val="Trebuchet MS"/>
      <family val="2"/>
    </font>
    <font>
      <sz val="13"/>
      <color rgb="FF000000"/>
      <name val="Trebuchet MS"/>
      <family val="2"/>
    </font>
    <font>
      <u/>
      <sz val="10"/>
      <color rgb="FF3366CC"/>
      <name val="Trebuchet MS"/>
      <family val="2"/>
    </font>
    <font>
      <b/>
      <u/>
      <sz val="8"/>
      <color rgb="FF3366CC"/>
      <name val="Trebuchet MS"/>
      <family val="2"/>
    </font>
    <font>
      <u/>
      <sz val="8"/>
      <color rgb="FF3366CC"/>
      <name val="Trebuchet MS"/>
      <family val="2"/>
    </font>
    <font>
      <sz val="10"/>
      <color rgb="FF3366CC"/>
      <name val="MS Sans Serif"/>
    </font>
    <font>
      <sz val="10"/>
      <color rgb="FF3366CC"/>
      <name val="Trebuchet MS"/>
      <family val="2"/>
    </font>
    <font>
      <sz val="8"/>
      <color rgb="FF3366CC"/>
      <name val="Trebuchet MS"/>
      <family val="2"/>
    </font>
    <font>
      <b/>
      <sz val="10"/>
      <color rgb="FF3366CC"/>
      <name val="Trebuchet MS"/>
      <family val="2"/>
    </font>
    <font>
      <sz val="8.5"/>
      <color rgb="FF3366CC"/>
      <name val="Arial"/>
      <family val="2"/>
    </font>
    <font>
      <sz val="10"/>
      <color rgb="FF3366CC"/>
      <name val="Arial"/>
      <family val="2"/>
    </font>
    <font>
      <sz val="13"/>
      <name val="MS Sans Serif"/>
    </font>
    <font>
      <b/>
      <sz val="10"/>
      <color theme="1"/>
      <name val="Trebuchet MS"/>
      <family val="2"/>
    </font>
    <font>
      <u/>
      <sz val="10"/>
      <color rgb="FF0070C0"/>
      <name val="Trebuchet MS"/>
      <family val="2"/>
    </font>
    <font>
      <sz val="10"/>
      <color rgb="FF0070C0"/>
      <name val="Trebuchet MS"/>
      <family val="2"/>
    </font>
    <font>
      <b/>
      <u/>
      <sz val="8"/>
      <color rgb="FF0070C0"/>
      <name val="Trebuchet MS"/>
      <family val="2"/>
    </font>
  </fonts>
  <fills count="14">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00B46D"/>
        <bgColor indexed="64"/>
      </patternFill>
    </fill>
    <fill>
      <patternFill patternType="solid">
        <fgColor rgb="FFE40613"/>
        <bgColor indexed="64"/>
      </patternFill>
    </fill>
    <fill>
      <patternFill patternType="solid">
        <fgColor rgb="FFD6FEEA"/>
        <bgColor indexed="64"/>
      </patternFill>
    </fill>
    <fill>
      <patternFill patternType="solid">
        <fgColor rgb="FFFBD5DA"/>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top style="hair">
        <color theme="0" tint="-0.499984740745262"/>
      </top>
      <bottom style="thin">
        <color theme="0" tint="-0.499984740745262"/>
      </bottom>
      <diagonal/>
    </border>
    <border>
      <left/>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right/>
      <top style="medium">
        <color theme="0" tint="-0.499984740745262"/>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diagonal/>
    </border>
    <border>
      <left style="hair">
        <color theme="0" tint="-0.14996795556505021"/>
      </left>
      <right style="hair">
        <color theme="0" tint="-0.14996795556505021"/>
      </right>
      <top style="medium">
        <color theme="0" tint="-0.499984740745262"/>
      </top>
      <bottom style="hair">
        <color theme="0" tint="-0.14996795556505021"/>
      </bottom>
      <diagonal/>
    </border>
    <border>
      <left style="hair">
        <color theme="0" tint="-0.14996795556505021"/>
      </left>
      <right style="hair">
        <color theme="0" tint="-0.14996795556505021"/>
      </right>
      <top style="thin">
        <color theme="0" tint="-0.499984740745262"/>
      </top>
      <bottom style="hair">
        <color theme="0" tint="-0.14996795556505021"/>
      </bottom>
      <diagonal/>
    </border>
    <border>
      <left style="hair">
        <color theme="0" tint="-0.499984740745262"/>
      </left>
      <right style="hair">
        <color theme="0" tint="-0.499984740745262"/>
      </right>
      <top/>
      <bottom style="hair">
        <color theme="0" tint="-0.499984740745262"/>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theme="0" tint="-0.499984740745262"/>
      </top>
      <bottom style="hair">
        <color indexed="64"/>
      </bottom>
      <diagonal/>
    </border>
    <border>
      <left style="hair">
        <color indexed="64"/>
      </left>
      <right style="hair">
        <color indexed="64"/>
      </right>
      <top style="thin">
        <color theme="0" tint="-0.499984740745262"/>
      </top>
      <bottom style="hair">
        <color indexed="64"/>
      </bottom>
      <diagonal/>
    </border>
    <border>
      <left/>
      <right style="hair">
        <color indexed="64"/>
      </right>
      <top style="hair">
        <color indexed="64"/>
      </top>
      <bottom style="hair">
        <color theme="0" tint="-0.499984740745262"/>
      </bottom>
      <diagonal/>
    </border>
    <border>
      <left style="hair">
        <color indexed="64"/>
      </left>
      <right style="hair">
        <color indexed="64"/>
      </right>
      <top style="hair">
        <color indexed="64"/>
      </top>
      <bottom style="hair">
        <color theme="0" tint="-0.499984740745262"/>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theme="0" tint="-0.499984740745262"/>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indexed="64"/>
      </top>
      <bottom style="hair">
        <color theme="0" tint="-0.499984740745262"/>
      </bottom>
      <diagonal/>
    </border>
    <border>
      <left style="hair">
        <color theme="0" tint="-0.499984740745262"/>
      </left>
      <right style="hair">
        <color theme="0" tint="-0.499984740745262"/>
      </right>
      <top style="hair">
        <color theme="0" tint="-0.499984740745262"/>
      </top>
      <bottom style="hair">
        <color indexed="64"/>
      </bottom>
      <diagonal/>
    </border>
    <border>
      <left style="hair">
        <color theme="0" tint="-0.14996795556505021"/>
      </left>
      <right/>
      <top style="hair">
        <color theme="0" tint="-0.14996795556505021"/>
      </top>
      <bottom style="hair">
        <color theme="0" tint="-0.14996795556505021"/>
      </bottom>
      <diagonal/>
    </border>
    <border>
      <left style="hair">
        <color theme="0" tint="-0.14993743705557422"/>
      </left>
      <right style="hair">
        <color theme="0" tint="-0.14993743705557422"/>
      </right>
      <top style="hair">
        <color theme="0" tint="-0.14993743705557422"/>
      </top>
      <bottom style="hair">
        <color theme="0" tint="-0.14996795556505021"/>
      </bottom>
      <diagonal/>
    </border>
    <border>
      <left style="hair">
        <color theme="0" tint="-0.14993743705557422"/>
      </left>
      <right style="hair">
        <color theme="0" tint="-0.14993743705557422"/>
      </right>
      <top style="hair">
        <color theme="0" tint="-0.14996795556505021"/>
      </top>
      <bottom style="hair">
        <color theme="0" tint="-0.14996795556505021"/>
      </bottom>
      <diagonal/>
    </border>
    <border>
      <left style="hair">
        <color theme="0" tint="-0.14993743705557422"/>
      </left>
      <right style="hair">
        <color theme="0" tint="-0.14993743705557422"/>
      </right>
      <top style="hair">
        <color theme="0" tint="-0.14993743705557422"/>
      </top>
      <bottom style="hair">
        <color theme="0" tint="-0.14990691854609822"/>
      </bottom>
      <diagonal/>
    </border>
    <border>
      <left style="hair">
        <color theme="0" tint="-0.14993743705557422"/>
      </left>
      <right style="hair">
        <color theme="0" tint="-0.14993743705557422"/>
      </right>
      <top style="hair">
        <color theme="0" tint="-0.14990691854609822"/>
      </top>
      <bottom style="hair">
        <color theme="0" tint="-0.14990691854609822"/>
      </bottom>
      <diagonal/>
    </border>
    <border>
      <left style="hair">
        <color theme="0" tint="-0.14996795556505021"/>
      </left>
      <right/>
      <top style="hair">
        <color theme="0" tint="-0.14996795556505021"/>
      </top>
      <bottom style="thin">
        <color theme="0" tint="-0.499984740745262"/>
      </bottom>
      <diagonal/>
    </border>
    <border>
      <left style="hair">
        <color theme="0" tint="-0.14993743705557422"/>
      </left>
      <right style="hair">
        <color theme="0" tint="-0.14993743705557422"/>
      </right>
      <top style="hair">
        <color theme="0" tint="-0.14996795556505021"/>
      </top>
      <bottom style="thin">
        <color theme="0" tint="-0.499984740745262"/>
      </bottom>
      <diagonal/>
    </border>
    <border>
      <left style="hair">
        <color theme="0" tint="-0.14993743705557422"/>
      </left>
      <right style="hair">
        <color theme="0" tint="-0.14993743705557422"/>
      </right>
      <top style="hair">
        <color theme="0" tint="-0.14990691854609822"/>
      </top>
      <bottom style="thin">
        <color theme="0" tint="-0.499984740745262"/>
      </bottom>
      <diagonal/>
    </border>
    <border>
      <left style="hair">
        <color theme="0" tint="-0.14996795556505021"/>
      </left>
      <right style="hair">
        <color theme="0" tint="-0.14993743705557422"/>
      </right>
      <top style="hair">
        <color theme="0" tint="-0.14996795556505021"/>
      </top>
      <bottom style="hair">
        <color theme="0" tint="-0.14993743705557422"/>
      </bottom>
      <diagonal/>
    </border>
    <border>
      <left style="hair">
        <color theme="0" tint="-0.14993743705557422"/>
      </left>
      <right style="hair">
        <color theme="0" tint="-0.14993743705557422"/>
      </right>
      <top style="hair">
        <color theme="0" tint="-0.14996795556505021"/>
      </top>
      <bottom style="hair">
        <color theme="0" tint="-0.14993743705557422"/>
      </bottom>
      <diagonal/>
    </border>
    <border>
      <left style="hair">
        <color theme="0" tint="-0.14996795556505021"/>
      </left>
      <right style="hair">
        <color theme="0" tint="-0.14993743705557422"/>
      </right>
      <top style="hair">
        <color theme="0" tint="-0.14993743705557422"/>
      </top>
      <bottom style="hair">
        <color theme="0" tint="-0.14993743705557422"/>
      </bottom>
      <diagonal/>
    </border>
    <border>
      <left style="hair">
        <color theme="0" tint="-0.14993743705557422"/>
      </left>
      <right style="hair">
        <color theme="0" tint="-0.14993743705557422"/>
      </right>
      <top style="hair">
        <color theme="0" tint="-0.14993743705557422"/>
      </top>
      <bottom style="hair">
        <color theme="0" tint="-0.14993743705557422"/>
      </bottom>
      <diagonal/>
    </border>
    <border>
      <left style="hair">
        <color theme="0" tint="-0.14996795556505021"/>
      </left>
      <right style="hair">
        <color theme="0" tint="-0.14993743705557422"/>
      </right>
      <top style="hair">
        <color theme="0" tint="-0.14993743705557422"/>
      </top>
      <bottom style="medium">
        <color theme="0" tint="-0.499984740745262"/>
      </bottom>
      <diagonal/>
    </border>
    <border>
      <left style="hair">
        <color theme="0" tint="-0.14993743705557422"/>
      </left>
      <right style="hair">
        <color theme="0" tint="-0.14993743705557422"/>
      </right>
      <top style="hair">
        <color theme="0" tint="-0.14993743705557422"/>
      </top>
      <bottom style="medium">
        <color theme="0" tint="-0.499984740745262"/>
      </bottom>
      <diagonal/>
    </border>
    <border>
      <left/>
      <right/>
      <top/>
      <bottom style="hair">
        <color theme="0" tint="-0.14996795556505021"/>
      </bottom>
      <diagonal/>
    </border>
    <border>
      <left style="hair">
        <color theme="0" tint="-0.14996795556505021"/>
      </left>
      <right style="hair">
        <color theme="0" tint="-0.14996795556505021"/>
      </right>
      <top style="thin">
        <color theme="0" tint="-0.499984740745262"/>
      </top>
      <bottom/>
      <diagonal/>
    </border>
    <border>
      <left style="hair">
        <color theme="0" tint="-0.14996795556505021"/>
      </left>
      <right style="hair">
        <color theme="0" tint="-0.14993743705557422"/>
      </right>
      <top style="medium">
        <color theme="0" tint="-0.499984740745262"/>
      </top>
      <bottom style="hair">
        <color theme="0" tint="-0.14993743705557422"/>
      </bottom>
      <diagonal/>
    </border>
    <border>
      <left style="hair">
        <color theme="0" tint="-0.14993743705557422"/>
      </left>
      <right style="hair">
        <color theme="0" tint="-0.14993743705557422"/>
      </right>
      <top style="medium">
        <color theme="0" tint="-0.499984740745262"/>
      </top>
      <bottom style="hair">
        <color theme="0" tint="-0.14993743705557422"/>
      </bottom>
      <diagonal/>
    </border>
    <border>
      <left style="hair">
        <color theme="0" tint="-0.14993743705557422"/>
      </left>
      <right style="hair">
        <color theme="0" tint="-0.14993743705557422"/>
      </right>
      <top/>
      <bottom style="hair">
        <color theme="0" tint="-0.14993743705557422"/>
      </bottom>
      <diagonal/>
    </border>
    <border>
      <left style="hair">
        <color theme="0" tint="-0.14993743705557422"/>
      </left>
      <right style="hair">
        <color theme="0" tint="-0.14996795556505021"/>
      </right>
      <top style="medium">
        <color theme="0" tint="-0.499984740745262"/>
      </top>
      <bottom style="hair">
        <color theme="0" tint="-0.14993743705557422"/>
      </bottom>
      <diagonal/>
    </border>
    <border>
      <left style="hair">
        <color theme="0" tint="-0.14996795556505021"/>
      </left>
      <right style="hair">
        <color theme="0" tint="-0.14996795556505021"/>
      </right>
      <top style="hair">
        <color theme="0" tint="-0.14996795556505021"/>
      </top>
      <bottom style="medium">
        <color theme="0" tint="-0.499984740745262"/>
      </bottom>
      <diagonal/>
    </border>
    <border>
      <left style="hair">
        <color theme="0" tint="-0.14996795556505021"/>
      </left>
      <right style="hair">
        <color theme="0" tint="-0.14996795556505021"/>
      </right>
      <top/>
      <bottom style="dotted">
        <color theme="0" tint="-0.14993743705557422"/>
      </bottom>
      <diagonal/>
    </border>
    <border>
      <left/>
      <right/>
      <top/>
      <bottom style="dotted">
        <color theme="0" tint="-0.14993743705557422"/>
      </bottom>
      <diagonal/>
    </border>
    <border>
      <left style="hair">
        <color theme="0" tint="-0.14996795556505021"/>
      </left>
      <right/>
      <top/>
      <bottom style="medium">
        <color theme="0" tint="-0.499984740745262"/>
      </bottom>
      <diagonal/>
    </border>
    <border>
      <left/>
      <right/>
      <top/>
      <bottom style="medium">
        <color theme="0" tint="-0.499984740745262"/>
      </bottom>
      <diagonal/>
    </border>
    <border>
      <left/>
      <right style="hair">
        <color theme="0" tint="-0.14996795556505021"/>
      </right>
      <top/>
      <bottom style="medium">
        <color theme="0" tint="-0.499984740745262"/>
      </bottom>
      <diagonal/>
    </border>
    <border>
      <left style="hair">
        <color theme="0" tint="-0.14993743705557422"/>
      </left>
      <right style="hair">
        <color theme="0" tint="-0.14996795556505021"/>
      </right>
      <top style="hair">
        <color theme="0" tint="-0.14993743705557422"/>
      </top>
      <bottom style="hair">
        <color theme="0" tint="-0.14993743705557422"/>
      </bottom>
      <diagonal/>
    </border>
    <border>
      <left style="hair">
        <color theme="0" tint="-0.14996795556505021"/>
      </left>
      <right style="hair">
        <color theme="0" tint="-0.14993743705557422"/>
      </right>
      <top style="hair">
        <color theme="0" tint="-0.499984740745262"/>
      </top>
      <bottom style="hair">
        <color theme="0" tint="-0.14993743705557422"/>
      </bottom>
      <diagonal/>
    </border>
    <border>
      <left style="hair">
        <color theme="0" tint="-0.14993743705557422"/>
      </left>
      <right style="hair">
        <color theme="0" tint="-0.14993743705557422"/>
      </right>
      <top style="hair">
        <color theme="0" tint="-0.499984740745262"/>
      </top>
      <bottom style="hair">
        <color theme="0" tint="-0.14993743705557422"/>
      </bottom>
      <diagonal/>
    </border>
    <border>
      <left style="hair">
        <color theme="0" tint="-0.14993743705557422"/>
      </left>
      <right style="hair">
        <color theme="0" tint="-0.14996795556505021"/>
      </right>
      <top style="hair">
        <color theme="0" tint="-0.499984740745262"/>
      </top>
      <bottom style="hair">
        <color theme="0" tint="-0.14993743705557422"/>
      </bottom>
      <diagonal/>
    </border>
    <border>
      <left style="hair">
        <color theme="0" tint="-0.14993743705557422"/>
      </left>
      <right style="hair">
        <color theme="0" tint="-0.14996795556505021"/>
      </right>
      <top style="hair">
        <color theme="0" tint="-0.14993743705557422"/>
      </top>
      <bottom style="medium">
        <color theme="0" tint="-0.499984740745262"/>
      </bottom>
      <diagonal/>
    </border>
    <border>
      <left style="hair">
        <color theme="0" tint="-0.14996795556505021"/>
      </left>
      <right style="hair">
        <color theme="0" tint="-0.499984740745262"/>
      </right>
      <top style="hair">
        <color theme="0" tint="-0.499984740745262"/>
      </top>
      <bottom style="hair">
        <color theme="0" tint="-0.14993743705557422"/>
      </bottom>
      <diagonal/>
    </border>
    <border>
      <left style="hair">
        <color theme="0" tint="-0.14996795556505021"/>
      </left>
      <right style="hair">
        <color theme="0" tint="-0.499984740745262"/>
      </right>
      <top style="hair">
        <color theme="0" tint="-0.14993743705557422"/>
      </top>
      <bottom style="hair">
        <color theme="0" tint="-0.14993743705557422"/>
      </bottom>
      <diagonal/>
    </border>
    <border>
      <left style="hair">
        <color theme="0" tint="-0.14996795556505021"/>
      </left>
      <right style="hair">
        <color theme="0" tint="-0.14996795556505021"/>
      </right>
      <top style="hair">
        <color theme="0" tint="-0.14993743705557422"/>
      </top>
      <bottom style="medium">
        <color theme="0" tint="-0.499984740745262"/>
      </bottom>
      <diagonal/>
    </border>
    <border>
      <left style="hair">
        <color theme="0" tint="-0.14993743705557422"/>
      </left>
      <right style="hair">
        <color theme="0" tint="-0.14996795556505021"/>
      </right>
      <top style="hair">
        <color theme="0" tint="-0.14996795556505021"/>
      </top>
      <bottom style="hair">
        <color theme="0" tint="-0.14993743705557422"/>
      </bottom>
      <diagonal/>
    </border>
  </borders>
  <cellStyleXfs count="16">
    <xf numFmtId="0" fontId="0" fillId="0" borderId="0"/>
    <xf numFmtId="0" fontId="2" fillId="0" borderId="0" applyNumberFormat="0" applyFill="0" applyBorder="0" applyAlignment="0" applyProtection="0"/>
    <xf numFmtId="0" fontId="11" fillId="0" borderId="0">
      <alignment wrapText="1"/>
    </xf>
    <xf numFmtId="0" fontId="4" fillId="0" borderId="0"/>
    <xf numFmtId="0" fontId="3" fillId="0" borderId="0"/>
    <xf numFmtId="0" fontId="4" fillId="0" borderId="0"/>
    <xf numFmtId="0" fontId="4" fillId="0" borderId="0"/>
    <xf numFmtId="0" fontId="4" fillId="0" borderId="0"/>
    <xf numFmtId="0" fontId="3" fillId="0" borderId="0"/>
    <xf numFmtId="0" fontId="4" fillId="0" borderId="0"/>
    <xf numFmtId="0" fontId="4" fillId="0" borderId="0"/>
    <xf numFmtId="9" fontId="12" fillId="0" borderId="0" applyFont="0" applyFill="0" applyBorder="0" applyAlignment="0" applyProtection="0"/>
    <xf numFmtId="0" fontId="4" fillId="0" borderId="0"/>
    <xf numFmtId="0" fontId="4" fillId="0" borderId="0"/>
    <xf numFmtId="0" fontId="4" fillId="0" borderId="0"/>
    <xf numFmtId="43" fontId="23" fillId="0" borderId="0" applyFont="0" applyFill="0" applyBorder="0" applyAlignment="0" applyProtection="0"/>
  </cellStyleXfs>
  <cellXfs count="400">
    <xf numFmtId="0" fontId="0" fillId="0" borderId="0" xfId="0"/>
    <xf numFmtId="0" fontId="5" fillId="0" borderId="0" xfId="0" applyFont="1"/>
    <xf numFmtId="0" fontId="5" fillId="0" borderId="0" xfId="0" applyFont="1" applyAlignment="1">
      <alignment horizontal="center"/>
    </xf>
    <xf numFmtId="3" fontId="5" fillId="0" borderId="0" xfId="0" applyNumberFormat="1" applyFont="1"/>
    <xf numFmtId="3" fontId="7" fillId="0" borderId="2" xfId="0" applyNumberFormat="1" applyFont="1" applyBorder="1"/>
    <xf numFmtId="0" fontId="8" fillId="0" borderId="2" xfId="8" applyFont="1" applyBorder="1" applyAlignment="1">
      <alignment horizontal="left" wrapText="1"/>
    </xf>
    <xf numFmtId="0" fontId="8" fillId="0" borderId="3" xfId="8" applyFont="1" applyBorder="1" applyAlignment="1">
      <alignment horizontal="left" wrapText="1"/>
    </xf>
    <xf numFmtId="164" fontId="5" fillId="0" borderId="0" xfId="0" applyNumberFormat="1" applyFont="1"/>
    <xf numFmtId="0" fontId="9" fillId="0" borderId="4" xfId="6" applyFont="1" applyBorder="1" applyAlignment="1">
      <alignment wrapText="1"/>
    </xf>
    <xf numFmtId="0" fontId="4" fillId="2" borderId="5" xfId="7" applyFill="1" applyBorder="1" applyAlignment="1">
      <alignment horizontal="center"/>
    </xf>
    <xf numFmtId="0" fontId="4" fillId="2" borderId="5" xfId="3" applyFill="1" applyBorder="1" applyAlignment="1">
      <alignment horizontal="center"/>
    </xf>
    <xf numFmtId="0" fontId="5" fillId="0" borderId="1" xfId="0" applyFont="1" applyBorder="1"/>
    <xf numFmtId="3" fontId="5" fillId="0" borderId="1" xfId="0" applyNumberFormat="1" applyFont="1" applyBorder="1"/>
    <xf numFmtId="3" fontId="5" fillId="0" borderId="1" xfId="0" applyNumberFormat="1" applyFont="1" applyBorder="1" applyAlignment="1">
      <alignment vertical="center"/>
    </xf>
    <xf numFmtId="3" fontId="6" fillId="0" borderId="0" xfId="4" applyNumberFormat="1" applyFont="1" applyAlignment="1">
      <alignment horizontal="left"/>
    </xf>
    <xf numFmtId="0" fontId="14" fillId="0" borderId="0" xfId="0" applyFont="1" applyAlignment="1">
      <alignment horizontal="left" vertical="center"/>
    </xf>
    <xf numFmtId="0" fontId="13" fillId="0" borderId="0" xfId="0" applyFont="1" applyAlignment="1">
      <alignment vertical="center"/>
    </xf>
    <xf numFmtId="0" fontId="13" fillId="3" borderId="0" xfId="0" applyFont="1" applyFill="1" applyAlignment="1">
      <alignment vertical="center"/>
    </xf>
    <xf numFmtId="0" fontId="15" fillId="0" borderId="0" xfId="1" applyFont="1" applyAlignment="1">
      <alignment vertical="center"/>
    </xf>
    <xf numFmtId="0" fontId="13" fillId="0" borderId="0" xfId="0" applyFont="1" applyAlignment="1">
      <alignment horizontal="center" vertical="center"/>
    </xf>
    <xf numFmtId="3" fontId="13" fillId="0" borderId="0" xfId="0" applyNumberFormat="1" applyFont="1" applyAlignment="1">
      <alignment vertical="center"/>
    </xf>
    <xf numFmtId="165" fontId="13" fillId="0" borderId="0" xfId="11" applyNumberFormat="1" applyFont="1" applyAlignment="1">
      <alignment vertical="center"/>
    </xf>
    <xf numFmtId="0" fontId="14" fillId="0" borderId="0" xfId="0" applyFont="1" applyAlignment="1">
      <alignment vertical="center"/>
    </xf>
    <xf numFmtId="0" fontId="13" fillId="0" borderId="0" xfId="0" applyFont="1" applyAlignment="1">
      <alignment horizontal="left" vertical="center"/>
    </xf>
    <xf numFmtId="0" fontId="11" fillId="0" borderId="0" xfId="2" applyAlignment="1"/>
    <xf numFmtId="0" fontId="11" fillId="0" borderId="0" xfId="2" applyAlignment="1">
      <alignment horizontal="center"/>
    </xf>
    <xf numFmtId="0" fontId="0" fillId="0" borderId="0" xfId="0" applyAlignment="1">
      <alignment wrapText="1"/>
    </xf>
    <xf numFmtId="0" fontId="14" fillId="0" borderId="6" xfId="0" applyFont="1" applyBorder="1" applyAlignment="1">
      <alignment horizontal="center" vertical="center"/>
    </xf>
    <xf numFmtId="0" fontId="8" fillId="0" borderId="6" xfId="8" applyFont="1" applyBorder="1" applyAlignment="1">
      <alignment horizontal="left" wrapText="1"/>
    </xf>
    <xf numFmtId="3" fontId="5" fillId="0" borderId="6" xfId="0" applyNumberFormat="1" applyFont="1" applyBorder="1"/>
    <xf numFmtId="0" fontId="8" fillId="0" borderId="6" xfId="8" applyFont="1" applyBorder="1" applyAlignment="1">
      <alignment horizontal="left"/>
    </xf>
    <xf numFmtId="0" fontId="19" fillId="0" borderId="0" xfId="0" applyFont="1" applyAlignment="1">
      <alignment vertical="center"/>
    </xf>
    <xf numFmtId="3" fontId="16" fillId="0" borderId="0" xfId="4" applyNumberFormat="1" applyFont="1" applyAlignment="1">
      <alignment horizontal="left" vertical="center" wrapText="1"/>
    </xf>
    <xf numFmtId="9" fontId="16" fillId="0" borderId="0" xfId="11" applyFont="1" applyFill="1" applyBorder="1" applyAlignment="1">
      <alignment horizontal="right" vertical="center" wrapText="1"/>
    </xf>
    <xf numFmtId="165" fontId="16" fillId="0" borderId="0" xfId="11" applyNumberFormat="1" applyFont="1" applyFill="1" applyBorder="1" applyAlignment="1">
      <alignment horizontal="right" vertical="center" wrapText="1"/>
    </xf>
    <xf numFmtId="0" fontId="8" fillId="0" borderId="0" xfId="8" applyFont="1" applyAlignment="1">
      <alignment horizontal="left" wrapText="1"/>
    </xf>
    <xf numFmtId="0" fontId="8" fillId="0" borderId="0" xfId="8" applyFont="1" applyAlignment="1">
      <alignment horizontal="left"/>
    </xf>
    <xf numFmtId="0" fontId="21" fillId="0" borderId="0" xfId="2" applyFont="1" applyAlignment="1">
      <alignment horizontal="left"/>
    </xf>
    <xf numFmtId="0" fontId="13" fillId="0" borderId="0" xfId="2" applyFont="1" applyAlignment="1"/>
    <xf numFmtId="0" fontId="15" fillId="0" borderId="0" xfId="1" applyFont="1" applyAlignment="1">
      <alignment horizontal="left"/>
    </xf>
    <xf numFmtId="3" fontId="22" fillId="0" borderId="0" xfId="4" applyNumberFormat="1" applyFont="1" applyAlignment="1">
      <alignment horizontal="left" vertical="center"/>
    </xf>
    <xf numFmtId="0" fontId="5" fillId="0" borderId="0" xfId="0" applyFont="1" applyAlignment="1">
      <alignment horizontal="left"/>
    </xf>
    <xf numFmtId="0" fontId="14" fillId="5" borderId="6" xfId="0" applyFont="1" applyFill="1" applyBorder="1" applyAlignment="1">
      <alignment horizontal="center" vertical="center"/>
    </xf>
    <xf numFmtId="3" fontId="14" fillId="0" borderId="0" xfId="0" applyNumberFormat="1" applyFont="1" applyAlignment="1">
      <alignment vertical="center"/>
    </xf>
    <xf numFmtId="1" fontId="5" fillId="0" borderId="0" xfId="0" applyNumberFormat="1" applyFont="1"/>
    <xf numFmtId="0" fontId="4" fillId="2" borderId="7" xfId="3" applyFill="1" applyBorder="1" applyAlignment="1">
      <alignment horizontal="center"/>
    </xf>
    <xf numFmtId="0" fontId="5" fillId="0" borderId="6" xfId="0" applyFont="1" applyBorder="1"/>
    <xf numFmtId="0" fontId="9" fillId="0" borderId="6" xfId="6" applyFont="1" applyBorder="1" applyAlignment="1">
      <alignment wrapText="1"/>
    </xf>
    <xf numFmtId="0" fontId="14" fillId="6" borderId="6" xfId="0" applyFont="1" applyFill="1" applyBorder="1" applyAlignment="1">
      <alignment horizontal="center" vertical="center"/>
    </xf>
    <xf numFmtId="0" fontId="24" fillId="0" borderId="0" xfId="0" applyFont="1"/>
    <xf numFmtId="0" fontId="13" fillId="0" borderId="0" xfId="0" applyFont="1" applyAlignment="1">
      <alignment vertical="center" wrapText="1"/>
    </xf>
    <xf numFmtId="0" fontId="5" fillId="0" borderId="3" xfId="0" applyFont="1" applyBorder="1" applyAlignment="1">
      <alignment horizontal="left"/>
    </xf>
    <xf numFmtId="0" fontId="5" fillId="0" borderId="0" xfId="0" applyFont="1" applyAlignment="1">
      <alignment horizontal="right"/>
    </xf>
    <xf numFmtId="3" fontId="16" fillId="0" borderId="0" xfId="9" applyNumberFormat="1" applyFont="1" applyAlignment="1">
      <alignment vertical="center" wrapText="1"/>
    </xf>
    <xf numFmtId="3" fontId="16" fillId="0" borderId="0" xfId="9" applyNumberFormat="1" applyFont="1" applyAlignment="1">
      <alignment vertical="center"/>
    </xf>
    <xf numFmtId="0" fontId="29" fillId="0" borderId="0" xfId="0" applyFont="1"/>
    <xf numFmtId="3" fontId="0" fillId="0" borderId="0" xfId="0" applyNumberFormat="1"/>
    <xf numFmtId="0" fontId="7" fillId="0" borderId="0" xfId="0" applyFont="1" applyAlignment="1">
      <alignment horizontal="center"/>
    </xf>
    <xf numFmtId="0" fontId="7" fillId="0" borderId="0" xfId="0" applyFont="1"/>
    <xf numFmtId="3" fontId="7" fillId="0" borderId="0" xfId="0" applyNumberFormat="1" applyFont="1"/>
    <xf numFmtId="3" fontId="31" fillId="0" borderId="0" xfId="0" applyNumberFormat="1" applyFont="1"/>
    <xf numFmtId="0" fontId="32" fillId="0" borderId="0" xfId="0" applyFont="1" applyAlignment="1">
      <alignment horizontal="left" vertical="center"/>
    </xf>
    <xf numFmtId="0" fontId="14" fillId="4" borderId="0" xfId="0" applyFont="1" applyFill="1" applyAlignment="1">
      <alignment vertical="center"/>
    </xf>
    <xf numFmtId="0" fontId="17" fillId="0" borderId="0" xfId="1" applyFont="1" applyFill="1" applyAlignment="1">
      <alignment vertical="center"/>
    </xf>
    <xf numFmtId="0" fontId="19" fillId="3" borderId="0" xfId="0" applyFont="1" applyFill="1" applyAlignment="1">
      <alignment vertical="center"/>
    </xf>
    <xf numFmtId="0" fontId="33" fillId="0" borderId="0" xfId="1" applyFont="1" applyAlignment="1">
      <alignment vertical="center"/>
    </xf>
    <xf numFmtId="0" fontId="30" fillId="0" borderId="0" xfId="0" applyFont="1" applyAlignment="1">
      <alignment vertical="center"/>
    </xf>
    <xf numFmtId="0" fontId="30" fillId="3" borderId="0" xfId="0" applyFont="1" applyFill="1" applyAlignment="1">
      <alignment vertical="center"/>
    </xf>
    <xf numFmtId="2" fontId="13" fillId="0" borderId="0" xfId="11" applyNumberFormat="1" applyFont="1" applyFill="1" applyBorder="1" applyAlignment="1">
      <alignment vertical="center"/>
    </xf>
    <xf numFmtId="2" fontId="13" fillId="0" borderId="0" xfId="11" applyNumberFormat="1" applyFont="1" applyBorder="1" applyAlignment="1">
      <alignment vertical="center"/>
    </xf>
    <xf numFmtId="0" fontId="14" fillId="0" borderId="0" xfId="0" applyFont="1" applyAlignment="1">
      <alignment horizontal="center" vertical="center"/>
    </xf>
    <xf numFmtId="165" fontId="13" fillId="0" borderId="0" xfId="11" applyNumberFormat="1" applyFont="1" applyBorder="1" applyAlignment="1">
      <alignment vertical="center"/>
    </xf>
    <xf numFmtId="9" fontId="13" fillId="0" borderId="0" xfId="11" applyFont="1" applyBorder="1" applyAlignment="1">
      <alignment vertical="center"/>
    </xf>
    <xf numFmtId="3" fontId="18" fillId="0" borderId="6" xfId="10" applyNumberFormat="1" applyFont="1" applyBorder="1" applyAlignment="1">
      <alignment horizontal="right" vertical="center" wrapText="1"/>
    </xf>
    <xf numFmtId="0" fontId="34" fillId="0" borderId="0" xfId="1" applyFont="1" applyAlignment="1">
      <alignment vertical="center"/>
    </xf>
    <xf numFmtId="0" fontId="13" fillId="7" borderId="0" xfId="0" applyFont="1" applyFill="1" applyAlignment="1">
      <alignment vertical="center"/>
    </xf>
    <xf numFmtId="3" fontId="16" fillId="0" borderId="9" xfId="9" applyNumberFormat="1" applyFont="1" applyBorder="1" applyAlignment="1">
      <alignment vertical="center" wrapText="1"/>
    </xf>
    <xf numFmtId="3" fontId="13" fillId="0" borderId="9" xfId="0" applyNumberFormat="1" applyFont="1" applyBorder="1" applyAlignment="1">
      <alignment vertical="center"/>
    </xf>
    <xf numFmtId="3" fontId="18" fillId="0" borderId="0" xfId="10" applyNumberFormat="1" applyFont="1" applyAlignment="1">
      <alignment horizontal="right" vertical="center" wrapText="1"/>
    </xf>
    <xf numFmtId="0" fontId="35" fillId="0" borderId="0" xfId="0" applyFont="1" applyAlignment="1">
      <alignment vertical="center"/>
    </xf>
    <xf numFmtId="0" fontId="35" fillId="0" borderId="10" xfId="0" applyFont="1" applyBorder="1" applyAlignment="1">
      <alignment vertical="center"/>
    </xf>
    <xf numFmtId="0" fontId="35" fillId="0" borderId="13" xfId="0" applyFont="1" applyBorder="1" applyAlignment="1">
      <alignment vertical="center"/>
    </xf>
    <xf numFmtId="0" fontId="35" fillId="0" borderId="16" xfId="0" applyFont="1" applyBorder="1" applyAlignment="1">
      <alignment vertical="center"/>
    </xf>
    <xf numFmtId="3" fontId="16" fillId="0" borderId="0" xfId="9" applyNumberFormat="1" applyFont="1" applyAlignment="1">
      <alignment horizontal="center" vertical="center" wrapText="1"/>
    </xf>
    <xf numFmtId="3" fontId="18" fillId="0" borderId="0" xfId="9" applyNumberFormat="1" applyFont="1" applyAlignment="1">
      <alignment horizontal="center" vertical="center" wrapText="1"/>
    </xf>
    <xf numFmtId="3" fontId="18" fillId="0" borderId="0" xfId="9" applyNumberFormat="1" applyFont="1" applyAlignment="1">
      <alignment horizontal="left" vertical="center" wrapText="1"/>
    </xf>
    <xf numFmtId="3" fontId="14" fillId="0" borderId="0" xfId="0" applyNumberFormat="1" applyFont="1" applyAlignment="1">
      <alignment horizontal="right" vertical="center"/>
    </xf>
    <xf numFmtId="0" fontId="14" fillId="0" borderId="8" xfId="0" applyFont="1" applyBorder="1" applyAlignment="1">
      <alignment horizontal="center" vertical="center"/>
    </xf>
    <xf numFmtId="0" fontId="14" fillId="0" borderId="8" xfId="0" applyFont="1" applyBorder="1" applyAlignment="1">
      <alignment vertical="center"/>
    </xf>
    <xf numFmtId="3" fontId="18" fillId="0" borderId="19" xfId="9" applyNumberFormat="1" applyFont="1" applyBorder="1" applyAlignment="1">
      <alignment horizontal="center" vertical="center" wrapText="1"/>
    </xf>
    <xf numFmtId="3" fontId="18" fillId="0" borderId="19" xfId="9" applyNumberFormat="1" applyFont="1" applyBorder="1" applyAlignment="1">
      <alignment horizontal="left" vertical="center" wrapText="1"/>
    </xf>
    <xf numFmtId="3" fontId="14" fillId="0" borderId="19" xfId="0" applyNumberFormat="1" applyFont="1" applyBorder="1" applyAlignment="1">
      <alignment horizontal="right" vertical="center"/>
    </xf>
    <xf numFmtId="3" fontId="36" fillId="0" borderId="19" xfId="0" applyNumberFormat="1" applyFont="1" applyBorder="1" applyAlignment="1">
      <alignment horizontal="right" vertical="center"/>
    </xf>
    <xf numFmtId="3" fontId="37" fillId="0" borderId="0" xfId="0" applyNumberFormat="1" applyFont="1" applyAlignment="1">
      <alignment vertical="center"/>
    </xf>
    <xf numFmtId="0" fontId="38" fillId="0" borderId="0" xfId="0" applyFont="1" applyAlignment="1">
      <alignment horizontal="left" vertical="center"/>
    </xf>
    <xf numFmtId="0" fontId="39" fillId="0" borderId="0" xfId="0" applyFont="1" applyAlignment="1">
      <alignment vertical="center"/>
    </xf>
    <xf numFmtId="0" fontId="39" fillId="3" borderId="0" xfId="0" applyFont="1" applyFill="1" applyAlignment="1">
      <alignment vertical="center"/>
    </xf>
    <xf numFmtId="0" fontId="14" fillId="0" borderId="0" xfId="0" applyFont="1" applyAlignment="1">
      <alignment horizontal="center" vertical="center" wrapText="1"/>
    </xf>
    <xf numFmtId="0" fontId="16" fillId="0" borderId="0" xfId="5" applyFont="1" applyAlignment="1">
      <alignment horizontal="center" vertical="center" wrapText="1"/>
    </xf>
    <xf numFmtId="0" fontId="16" fillId="0" borderId="0" xfId="5" applyFont="1" applyAlignment="1">
      <alignment vertical="center" wrapText="1"/>
    </xf>
    <xf numFmtId="0" fontId="16" fillId="0" borderId="0" xfId="5" applyFont="1" applyAlignment="1">
      <alignment horizontal="center" vertical="center"/>
    </xf>
    <xf numFmtId="0" fontId="16" fillId="0" borderId="0" xfId="5" applyFont="1" applyAlignment="1">
      <alignment vertical="center"/>
    </xf>
    <xf numFmtId="0" fontId="16" fillId="0" borderId="9" xfId="5" applyFont="1" applyBorder="1" applyAlignment="1">
      <alignment vertical="center" wrapText="1"/>
    </xf>
    <xf numFmtId="0" fontId="14" fillId="0" borderId="19" xfId="0" applyFont="1" applyBorder="1" applyAlignment="1">
      <alignment vertical="center"/>
    </xf>
    <xf numFmtId="3" fontId="14" fillId="0" borderId="19" xfId="0" applyNumberFormat="1" applyFont="1" applyBorder="1" applyAlignment="1">
      <alignment vertical="center"/>
    </xf>
    <xf numFmtId="0" fontId="16" fillId="0" borderId="9" xfId="5" applyFont="1" applyBorder="1" applyAlignment="1">
      <alignment horizontal="center" vertical="center" wrapText="1"/>
    </xf>
    <xf numFmtId="0" fontId="40" fillId="3" borderId="0" xfId="0" applyFont="1" applyFill="1" applyAlignment="1">
      <alignment vertical="center"/>
    </xf>
    <xf numFmtId="0" fontId="41" fillId="3" borderId="0" xfId="0" applyFont="1" applyFill="1" applyAlignment="1">
      <alignment vertical="center"/>
    </xf>
    <xf numFmtId="3" fontId="36" fillId="0" borderId="0" xfId="0" applyNumberFormat="1" applyFont="1" applyAlignment="1">
      <alignment vertical="center"/>
    </xf>
    <xf numFmtId="0" fontId="13" fillId="0" borderId="21" xfId="0" applyFont="1" applyBorder="1" applyAlignment="1">
      <alignment horizontal="left" vertical="center"/>
    </xf>
    <xf numFmtId="0" fontId="16" fillId="0" borderId="21" xfId="12" applyFont="1" applyBorder="1" applyAlignment="1">
      <alignment horizontal="left" vertical="center"/>
    </xf>
    <xf numFmtId="0" fontId="16" fillId="0" borderId="21" xfId="12" applyFont="1" applyBorder="1" applyAlignment="1">
      <alignment vertical="center"/>
    </xf>
    <xf numFmtId="0" fontId="16" fillId="0" borderId="21" xfId="12" applyFont="1" applyBorder="1" applyAlignment="1">
      <alignment vertical="center" wrapText="1"/>
    </xf>
    <xf numFmtId="0" fontId="16" fillId="0" borderId="22" xfId="12" applyFont="1" applyBorder="1" applyAlignment="1">
      <alignment vertical="center"/>
    </xf>
    <xf numFmtId="0" fontId="28" fillId="0" borderId="0" xfId="0" applyFont="1" applyAlignment="1">
      <alignment horizontal="left"/>
    </xf>
    <xf numFmtId="0" fontId="39" fillId="0" borderId="0" xfId="0" applyFont="1" applyAlignment="1">
      <alignment horizontal="left"/>
    </xf>
    <xf numFmtId="0" fontId="42" fillId="0" borderId="0" xfId="0" applyFont="1" applyAlignment="1">
      <alignment horizontal="left" vertical="top" readingOrder="1"/>
    </xf>
    <xf numFmtId="0" fontId="14" fillId="0" borderId="23" xfId="0" applyFont="1" applyBorder="1" applyAlignment="1">
      <alignment vertical="center"/>
    </xf>
    <xf numFmtId="0" fontId="14" fillId="0" borderId="23" xfId="0" applyFont="1" applyBorder="1" applyAlignment="1">
      <alignment horizontal="center" vertical="center"/>
    </xf>
    <xf numFmtId="0" fontId="14" fillId="0" borderId="23" xfId="0" applyFont="1" applyBorder="1" applyAlignment="1">
      <alignment horizontal="center" vertical="center" wrapText="1"/>
    </xf>
    <xf numFmtId="3" fontId="16" fillId="0" borderId="24" xfId="9" applyNumberFormat="1" applyFont="1" applyBorder="1" applyAlignment="1">
      <alignment vertical="center"/>
    </xf>
    <xf numFmtId="3" fontId="13" fillId="0" borderId="24" xfId="0" applyNumberFormat="1" applyFont="1" applyBorder="1" applyAlignment="1">
      <alignment vertical="center"/>
    </xf>
    <xf numFmtId="0" fontId="13" fillId="0" borderId="19" xfId="0" applyFont="1" applyBorder="1" applyAlignment="1">
      <alignment vertical="center"/>
    </xf>
    <xf numFmtId="0" fontId="14" fillId="0" borderId="23" xfId="0" applyFont="1" applyBorder="1" applyAlignment="1">
      <alignment horizontal="left" vertical="center"/>
    </xf>
    <xf numFmtId="0" fontId="16" fillId="0" borderId="23" xfId="13" applyFont="1" applyBorder="1" applyAlignment="1">
      <alignment horizontal="center" vertical="center" wrapText="1"/>
    </xf>
    <xf numFmtId="0" fontId="16" fillId="0" borderId="23" xfId="13" applyFont="1" applyBorder="1" applyAlignment="1">
      <alignment horizontal="left" vertical="center" wrapText="1"/>
    </xf>
    <xf numFmtId="0" fontId="16" fillId="0" borderId="24" xfId="13" applyFont="1" applyBorder="1" applyAlignment="1">
      <alignment horizontal="center" vertical="center" wrapText="1"/>
    </xf>
    <xf numFmtId="0" fontId="16" fillId="0" borderId="24" xfId="13" applyFont="1" applyBorder="1" applyAlignment="1">
      <alignment horizontal="left" vertical="center" wrapText="1"/>
    </xf>
    <xf numFmtId="0" fontId="16" fillId="0" borderId="23" xfId="10" applyFont="1" applyBorder="1" applyAlignment="1">
      <alignment horizontal="center" vertical="center" wrapText="1"/>
    </xf>
    <xf numFmtId="0" fontId="16" fillId="0" borderId="23" xfId="10" applyFont="1" applyBorder="1" applyAlignment="1">
      <alignment vertical="center" wrapText="1"/>
    </xf>
    <xf numFmtId="3" fontId="13" fillId="0" borderId="23" xfId="0" applyNumberFormat="1" applyFont="1" applyBorder="1" applyAlignment="1">
      <alignment vertical="center"/>
    </xf>
    <xf numFmtId="0" fontId="16" fillId="0" borderId="24" xfId="10" applyFont="1" applyBorder="1" applyAlignment="1">
      <alignment horizontal="center" vertical="center" wrapText="1"/>
    </xf>
    <xf numFmtId="0" fontId="18" fillId="0" borderId="25" xfId="10" applyFont="1" applyBorder="1" applyAlignment="1">
      <alignment horizontal="center" vertical="center" wrapText="1"/>
    </xf>
    <xf numFmtId="3" fontId="14" fillId="0" borderId="25" xfId="0" applyNumberFormat="1" applyFont="1" applyBorder="1" applyAlignment="1">
      <alignment vertical="center"/>
    </xf>
    <xf numFmtId="0" fontId="14" fillId="0" borderId="26" xfId="0" applyFont="1" applyBorder="1" applyAlignment="1">
      <alignment horizontal="center" vertical="center"/>
    </xf>
    <xf numFmtId="0" fontId="14" fillId="0" borderId="26" xfId="0" applyFont="1" applyBorder="1" applyAlignment="1">
      <alignment vertical="center"/>
    </xf>
    <xf numFmtId="0" fontId="18" fillId="0" borderId="0" xfId="10" applyFont="1" applyAlignment="1">
      <alignment horizontal="center" vertical="center" wrapText="1"/>
    </xf>
    <xf numFmtId="0" fontId="36" fillId="0" borderId="0" xfId="0" applyFont="1" applyAlignment="1">
      <alignment horizontal="center" vertical="center" wrapText="1"/>
    </xf>
    <xf numFmtId="1" fontId="16" fillId="0" borderId="0" xfId="9" applyNumberFormat="1" applyFont="1" applyAlignment="1">
      <alignment horizontal="center" vertical="center"/>
    </xf>
    <xf numFmtId="3" fontId="16" fillId="0" borderId="0" xfId="9" applyNumberFormat="1" applyFont="1" applyAlignment="1">
      <alignment horizontal="center" vertical="center"/>
    </xf>
    <xf numFmtId="3" fontId="36" fillId="0" borderId="19" xfId="0" applyNumberFormat="1" applyFont="1" applyBorder="1" applyAlignment="1">
      <alignment vertical="center"/>
    </xf>
    <xf numFmtId="9" fontId="5" fillId="0" borderId="0" xfId="11" applyFont="1" applyAlignment="1">
      <alignment horizontal="center"/>
    </xf>
    <xf numFmtId="9" fontId="5" fillId="0" borderId="0" xfId="11" applyFont="1"/>
    <xf numFmtId="9" fontId="5" fillId="0" borderId="0" xfId="0" applyNumberFormat="1" applyFont="1" applyAlignment="1">
      <alignment horizontal="center" vertical="center"/>
    </xf>
    <xf numFmtId="9" fontId="5" fillId="0" borderId="0" xfId="11" applyFont="1" applyAlignment="1">
      <alignment horizontal="left"/>
    </xf>
    <xf numFmtId="3" fontId="5" fillId="7" borderId="0" xfId="0" applyNumberFormat="1" applyFont="1" applyFill="1" applyAlignment="1">
      <alignment horizontal="center" vertical="center"/>
    </xf>
    <xf numFmtId="0" fontId="5" fillId="0" borderId="0" xfId="0" applyFont="1" applyAlignment="1">
      <alignment horizontal="center" vertical="center"/>
    </xf>
    <xf numFmtId="0" fontId="5" fillId="7" borderId="0" xfId="0" applyFont="1" applyFill="1"/>
    <xf numFmtId="3" fontId="7" fillId="0" borderId="0" xfId="0" applyNumberFormat="1" applyFont="1" applyAlignment="1">
      <alignment horizontal="center" vertical="center"/>
    </xf>
    <xf numFmtId="0" fontId="28" fillId="8" borderId="0" xfId="0" applyFont="1" applyFill="1"/>
    <xf numFmtId="3" fontId="5" fillId="8" borderId="0" xfId="0" applyNumberFormat="1" applyFont="1" applyFill="1" applyAlignment="1">
      <alignment horizontal="center" vertical="center"/>
    </xf>
    <xf numFmtId="9" fontId="5" fillId="8" borderId="0" xfId="11" applyFont="1" applyFill="1" applyAlignment="1">
      <alignment horizontal="left" vertical="center"/>
    </xf>
    <xf numFmtId="0" fontId="5" fillId="8" borderId="0" xfId="0" applyFont="1" applyFill="1"/>
    <xf numFmtId="9" fontId="5" fillId="8" borderId="0" xfId="11" applyFont="1" applyFill="1" applyAlignment="1">
      <alignment horizontal="center" vertical="center"/>
    </xf>
    <xf numFmtId="0" fontId="28" fillId="7" borderId="0" xfId="0" applyFont="1" applyFill="1"/>
    <xf numFmtId="9" fontId="5" fillId="7" borderId="0" xfId="11" applyFont="1" applyFill="1" applyAlignment="1">
      <alignment horizontal="left" vertical="center"/>
    </xf>
    <xf numFmtId="9" fontId="5" fillId="7" borderId="0" xfId="11" applyFont="1" applyFill="1" applyAlignment="1">
      <alignment horizontal="center" vertical="center"/>
    </xf>
    <xf numFmtId="9" fontId="5" fillId="7" borderId="0" xfId="0" applyNumberFormat="1" applyFont="1" applyFill="1" applyAlignment="1">
      <alignment horizontal="center" vertical="center"/>
    </xf>
    <xf numFmtId="9" fontId="5" fillId="7" borderId="0" xfId="0" applyNumberFormat="1" applyFont="1" applyFill="1" applyAlignment="1">
      <alignment horizontal="left" vertical="center"/>
    </xf>
    <xf numFmtId="0" fontId="5" fillId="9" borderId="0" xfId="0" applyFont="1" applyFill="1" applyAlignment="1">
      <alignment horizontal="center"/>
    </xf>
    <xf numFmtId="3" fontId="5" fillId="9" borderId="0" xfId="0" applyNumberFormat="1" applyFont="1" applyFill="1"/>
    <xf numFmtId="10" fontId="5" fillId="9" borderId="0" xfId="0" applyNumberFormat="1" applyFont="1" applyFill="1"/>
    <xf numFmtId="0" fontId="5" fillId="7" borderId="0" xfId="0" applyFont="1" applyFill="1" applyAlignment="1">
      <alignment horizontal="center"/>
    </xf>
    <xf numFmtId="3" fontId="5" fillId="7" borderId="0" xfId="0" applyNumberFormat="1" applyFont="1" applyFill="1"/>
    <xf numFmtId="10" fontId="5" fillId="7" borderId="0" xfId="0" applyNumberFormat="1" applyFont="1" applyFill="1"/>
    <xf numFmtId="0" fontId="5" fillId="4" borderId="0" xfId="0" applyFont="1" applyFill="1" applyAlignment="1">
      <alignment horizontal="center"/>
    </xf>
    <xf numFmtId="3" fontId="5" fillId="4" borderId="0" xfId="0" applyNumberFormat="1" applyFont="1" applyFill="1"/>
    <xf numFmtId="10" fontId="5" fillId="4" borderId="0" xfId="0" applyNumberFormat="1" applyFont="1" applyFill="1"/>
    <xf numFmtId="9" fontId="5" fillId="9" borderId="0" xfId="11" applyFont="1" applyFill="1" applyAlignment="1">
      <alignment horizontal="left"/>
    </xf>
    <xf numFmtId="9" fontId="5" fillId="7" borderId="0" xfId="11" applyFont="1" applyFill="1" applyAlignment="1">
      <alignment horizontal="left"/>
    </xf>
    <xf numFmtId="9" fontId="5" fillId="4" borderId="0" xfId="11" applyFont="1" applyFill="1" applyAlignment="1">
      <alignment horizontal="left"/>
    </xf>
    <xf numFmtId="165" fontId="5" fillId="9" borderId="0" xfId="0" applyNumberFormat="1" applyFont="1" applyFill="1" applyAlignment="1">
      <alignment horizontal="left"/>
    </xf>
    <xf numFmtId="165" fontId="5" fillId="7" borderId="0" xfId="0" applyNumberFormat="1" applyFont="1" applyFill="1" applyAlignment="1">
      <alignment horizontal="left"/>
    </xf>
    <xf numFmtId="165" fontId="5" fillId="4" borderId="0" xfId="0" applyNumberFormat="1" applyFont="1" applyFill="1" applyAlignment="1">
      <alignment horizontal="left"/>
    </xf>
    <xf numFmtId="0" fontId="39" fillId="0" borderId="0" xfId="0" applyFont="1"/>
    <xf numFmtId="0" fontId="39" fillId="0" borderId="0" xfId="0" applyFont="1" applyAlignment="1">
      <alignment horizontal="left" vertical="top"/>
    </xf>
    <xf numFmtId="0" fontId="14" fillId="7" borderId="0" xfId="0" applyFont="1" applyFill="1" applyAlignment="1">
      <alignment horizontal="center" vertical="center"/>
    </xf>
    <xf numFmtId="0" fontId="44" fillId="0" borderId="0" xfId="1" applyFont="1" applyFill="1" applyAlignment="1">
      <alignment vertical="center"/>
    </xf>
    <xf numFmtId="0" fontId="45" fillId="0" borderId="0" xfId="1" applyFont="1" applyAlignment="1">
      <alignment vertical="center"/>
    </xf>
    <xf numFmtId="0" fontId="43" fillId="0" borderId="0" xfId="1" applyFont="1" applyAlignment="1">
      <alignment vertical="center"/>
    </xf>
    <xf numFmtId="0" fontId="46" fillId="0" borderId="0" xfId="0" applyFont="1"/>
    <xf numFmtId="0" fontId="47" fillId="0" borderId="0" xfId="0" applyFont="1" applyAlignment="1">
      <alignment vertical="center"/>
    </xf>
    <xf numFmtId="0" fontId="48" fillId="0" borderId="0" xfId="0" applyFont="1" applyAlignment="1">
      <alignment vertical="center"/>
    </xf>
    <xf numFmtId="0" fontId="49" fillId="0" borderId="0" xfId="0" applyFont="1" applyAlignment="1">
      <alignment horizontal="left" vertical="center"/>
    </xf>
    <xf numFmtId="3" fontId="47" fillId="0" borderId="0" xfId="0" applyNumberFormat="1" applyFont="1" applyAlignment="1">
      <alignment vertical="center"/>
    </xf>
    <xf numFmtId="0" fontId="50" fillId="0" borderId="0" xfId="0" applyFont="1"/>
    <xf numFmtId="0" fontId="50" fillId="3" borderId="0" xfId="0" applyFont="1" applyFill="1"/>
    <xf numFmtId="0" fontId="47" fillId="0" borderId="0" xfId="2" applyFont="1" applyAlignment="1"/>
    <xf numFmtId="0" fontId="51" fillId="0" borderId="0" xfId="2" applyFont="1" applyAlignment="1"/>
    <xf numFmtId="0" fontId="52" fillId="0" borderId="0" xfId="0" applyFont="1"/>
    <xf numFmtId="0" fontId="16" fillId="0" borderId="20" xfId="13" applyFont="1" applyBorder="1" applyAlignment="1">
      <alignment horizontal="center" vertical="center" wrapText="1"/>
    </xf>
    <xf numFmtId="0" fontId="16" fillId="0" borderId="20" xfId="13" applyFont="1" applyBorder="1" applyAlignment="1">
      <alignment horizontal="left" vertical="center" wrapText="1"/>
    </xf>
    <xf numFmtId="0" fontId="16" fillId="0" borderId="27" xfId="13" applyFont="1" applyBorder="1" applyAlignment="1">
      <alignment horizontal="center" vertical="center" wrapText="1"/>
    </xf>
    <xf numFmtId="0" fontId="16" fillId="0" borderId="27" xfId="13" applyFont="1" applyBorder="1" applyAlignment="1">
      <alignment horizontal="left" vertical="center" wrapText="1"/>
    </xf>
    <xf numFmtId="0" fontId="14" fillId="7" borderId="0" xfId="0" applyFont="1" applyFill="1" applyAlignment="1">
      <alignment horizontal="left" vertical="center"/>
    </xf>
    <xf numFmtId="0" fontId="16" fillId="0" borderId="0" xfId="9" applyFont="1" applyAlignment="1">
      <alignment horizontal="center" vertical="center"/>
    </xf>
    <xf numFmtId="166" fontId="0" fillId="0" borderId="0" xfId="0" applyNumberFormat="1"/>
    <xf numFmtId="166" fontId="13" fillId="0" borderId="0" xfId="0" applyNumberFormat="1" applyFont="1" applyAlignment="1">
      <alignment vertical="center"/>
    </xf>
    <xf numFmtId="0" fontId="14" fillId="0" borderId="28" xfId="0" applyFont="1" applyBorder="1" applyAlignment="1">
      <alignment horizontal="center" vertical="center"/>
    </xf>
    <xf numFmtId="0" fontId="53" fillId="0" borderId="0" xfId="0" applyFont="1"/>
    <xf numFmtId="3" fontId="13" fillId="0" borderId="6" xfId="0" applyNumberFormat="1" applyFont="1" applyBorder="1" applyAlignment="1">
      <alignment vertical="center"/>
    </xf>
    <xf numFmtId="166" fontId="5" fillId="0" borderId="0" xfId="0" applyNumberFormat="1" applyFont="1"/>
    <xf numFmtId="3" fontId="13" fillId="0" borderId="0" xfId="0" applyNumberFormat="1" applyFont="1"/>
    <xf numFmtId="3" fontId="13" fillId="0" borderId="0" xfId="0" applyNumberFormat="1" applyFont="1" applyAlignment="1">
      <alignment horizontal="right" vertical="center"/>
    </xf>
    <xf numFmtId="3" fontId="14" fillId="0" borderId="26" xfId="0" applyNumberFormat="1" applyFont="1" applyBorder="1" applyAlignment="1">
      <alignment vertical="center"/>
    </xf>
    <xf numFmtId="3" fontId="16" fillId="0" borderId="23" xfId="10" applyNumberFormat="1" applyFont="1" applyBorder="1" applyAlignment="1">
      <alignment vertical="center" wrapText="1"/>
    </xf>
    <xf numFmtId="3" fontId="16" fillId="0" borderId="24" xfId="10" applyNumberFormat="1" applyFont="1" applyBorder="1" applyAlignment="1">
      <alignment vertical="center" wrapText="1"/>
    </xf>
    <xf numFmtId="3" fontId="18" fillId="0" borderId="25" xfId="9" applyNumberFormat="1" applyFont="1" applyBorder="1" applyAlignment="1">
      <alignment vertical="center" wrapText="1"/>
    </xf>
    <xf numFmtId="3" fontId="18" fillId="0" borderId="25" xfId="10" applyNumberFormat="1" applyFont="1" applyBorder="1" applyAlignment="1">
      <alignment vertical="center" wrapText="1"/>
    </xf>
    <xf numFmtId="1" fontId="13" fillId="0" borderId="0" xfId="0" applyNumberFormat="1" applyFont="1" applyAlignment="1">
      <alignment vertical="center"/>
    </xf>
    <xf numFmtId="1" fontId="39" fillId="0" borderId="0" xfId="0" applyNumberFormat="1" applyFont="1" applyAlignment="1">
      <alignment vertical="center"/>
    </xf>
    <xf numFmtId="1" fontId="47" fillId="0" borderId="0" xfId="0" applyNumberFormat="1" applyFont="1" applyAlignment="1">
      <alignment vertical="center"/>
    </xf>
    <xf numFmtId="0" fontId="24" fillId="0" borderId="0" xfId="0" applyFont="1" applyAlignment="1">
      <alignment horizontal="left"/>
    </xf>
    <xf numFmtId="0" fontId="54" fillId="0" borderId="0" xfId="1" applyFont="1" applyFill="1" applyAlignment="1">
      <alignment vertical="center"/>
    </xf>
    <xf numFmtId="0" fontId="55" fillId="3" borderId="0" xfId="0" applyFont="1" applyFill="1" applyAlignment="1">
      <alignment vertical="center"/>
    </xf>
    <xf numFmtId="0" fontId="56" fillId="0" borderId="0" xfId="1" applyFont="1" applyFill="1" applyAlignment="1">
      <alignment vertical="center"/>
    </xf>
    <xf numFmtId="0" fontId="37" fillId="0" borderId="0" xfId="0" applyFont="1" applyAlignment="1">
      <alignment vertical="center"/>
    </xf>
    <xf numFmtId="0" fontId="36" fillId="0" borderId="8" xfId="0" applyFont="1" applyBorder="1" applyAlignment="1">
      <alignment horizontal="center" vertical="center"/>
    </xf>
    <xf numFmtId="3" fontId="37" fillId="0" borderId="0" xfId="9" applyNumberFormat="1" applyFont="1" applyAlignment="1">
      <alignment vertical="center" wrapText="1"/>
    </xf>
    <xf numFmtId="0" fontId="11" fillId="0" borderId="0" xfId="0" applyFont="1"/>
    <xf numFmtId="3" fontId="13" fillId="0" borderId="0" xfId="0" applyNumberFormat="1" applyFont="1" applyAlignment="1">
      <alignment horizontal="center" vertical="center"/>
    </xf>
    <xf numFmtId="3" fontId="38" fillId="0" borderId="0" xfId="0" applyNumberFormat="1" applyFont="1" applyAlignment="1">
      <alignment horizontal="left" vertical="center"/>
    </xf>
    <xf numFmtId="3" fontId="39" fillId="0" borderId="0" xfId="0" applyNumberFormat="1" applyFont="1" applyAlignment="1">
      <alignment vertical="center"/>
    </xf>
    <xf numFmtId="3" fontId="39" fillId="0" borderId="0" xfId="0" applyNumberFormat="1" applyFont="1" applyAlignment="1">
      <alignment horizontal="center" vertical="center"/>
    </xf>
    <xf numFmtId="3" fontId="39" fillId="0" borderId="0" xfId="0" applyNumberFormat="1" applyFont="1" applyAlignment="1">
      <alignment horizontal="right" vertical="center"/>
    </xf>
    <xf numFmtId="3" fontId="47" fillId="0" borderId="0" xfId="0" applyNumberFormat="1" applyFont="1" applyAlignment="1">
      <alignment horizontal="center" vertical="center"/>
    </xf>
    <xf numFmtId="3" fontId="47" fillId="0" borderId="0" xfId="0" applyNumberFormat="1" applyFont="1" applyAlignment="1">
      <alignment horizontal="right" vertical="center"/>
    </xf>
    <xf numFmtId="3" fontId="14" fillId="0" borderId="23" xfId="0" applyNumberFormat="1" applyFont="1" applyBorder="1" applyAlignment="1">
      <alignment horizontal="center" vertical="center"/>
    </xf>
    <xf numFmtId="3" fontId="14" fillId="0" borderId="23" xfId="0" applyNumberFormat="1" applyFont="1" applyBorder="1" applyAlignment="1">
      <alignment horizontal="left" vertical="center"/>
    </xf>
    <xf numFmtId="3" fontId="14" fillId="0" borderId="23" xfId="0" applyNumberFormat="1" applyFont="1" applyBorder="1" applyAlignment="1">
      <alignment horizontal="right" vertical="center" wrapText="1"/>
    </xf>
    <xf numFmtId="3" fontId="14" fillId="0" borderId="23" xfId="0" applyNumberFormat="1" applyFont="1" applyBorder="1" applyAlignment="1">
      <alignment horizontal="right" vertical="center"/>
    </xf>
    <xf numFmtId="3" fontId="14" fillId="0" borderId="0" xfId="0" applyNumberFormat="1" applyFont="1" applyAlignment="1">
      <alignment horizontal="center" vertical="center"/>
    </xf>
    <xf numFmtId="3" fontId="24" fillId="0" borderId="0" xfId="0" applyNumberFormat="1" applyFont="1" applyAlignment="1">
      <alignment horizontal="left" vertical="center"/>
    </xf>
    <xf numFmtId="3" fontId="13" fillId="0" borderId="0" xfId="0" applyNumberFormat="1" applyFont="1" applyAlignment="1">
      <alignment horizontal="left" vertical="center" wrapText="1"/>
    </xf>
    <xf numFmtId="3" fontId="13" fillId="0" borderId="0" xfId="0" applyNumberFormat="1" applyFont="1" applyAlignment="1">
      <alignment horizontal="left" vertical="center"/>
    </xf>
    <xf numFmtId="3" fontId="14" fillId="0" borderId="0" xfId="0" applyNumberFormat="1" applyFont="1" applyAlignment="1">
      <alignment horizontal="left" vertical="center"/>
    </xf>
    <xf numFmtId="3" fontId="45" fillId="0" borderId="0" xfId="1" applyNumberFormat="1" applyFont="1" applyAlignment="1">
      <alignment horizontal="left" vertical="center"/>
    </xf>
    <xf numFmtId="3" fontId="19" fillId="0" borderId="24" xfId="0" applyNumberFormat="1" applyFont="1" applyBorder="1" applyAlignment="1">
      <alignment horizontal="left" vertical="center"/>
    </xf>
    <xf numFmtId="3" fontId="27" fillId="0" borderId="0" xfId="0" applyNumberFormat="1" applyFont="1" applyAlignment="1">
      <alignment horizontal="left" vertical="center"/>
    </xf>
    <xf numFmtId="3" fontId="13" fillId="0" borderId="0" xfId="0" applyNumberFormat="1" applyFont="1" applyAlignment="1">
      <alignment horizontal="right" vertical="center" wrapText="1"/>
    </xf>
    <xf numFmtId="0" fontId="13" fillId="0" borderId="28" xfId="0" applyFont="1" applyBorder="1" applyAlignment="1">
      <alignment vertical="center"/>
    </xf>
    <xf numFmtId="3" fontId="13" fillId="0" borderId="0" xfId="0" applyNumberFormat="1" applyFont="1" applyAlignment="1">
      <alignment horizontal="right"/>
    </xf>
    <xf numFmtId="3" fontId="37" fillId="0" borderId="0" xfId="0" applyNumberFormat="1" applyFont="1" applyAlignment="1">
      <alignment horizontal="right" vertical="center"/>
    </xf>
    <xf numFmtId="0" fontId="14" fillId="0" borderId="8" xfId="0" applyFont="1" applyBorder="1" applyAlignment="1">
      <alignment horizontal="center" vertical="center" wrapText="1"/>
    </xf>
    <xf numFmtId="0" fontId="45" fillId="0" borderId="0" xfId="1" applyFont="1" applyBorder="1" applyAlignment="1">
      <alignment vertical="center"/>
    </xf>
    <xf numFmtId="0" fontId="15" fillId="0" borderId="0" xfId="1" applyFont="1" applyBorder="1" applyAlignment="1">
      <alignment vertical="center"/>
    </xf>
    <xf numFmtId="2" fontId="13" fillId="0" borderId="0" xfId="0" applyNumberFormat="1" applyFont="1" applyAlignment="1">
      <alignment horizontal="center" vertical="center"/>
    </xf>
    <xf numFmtId="2" fontId="14" fillId="0" borderId="0" xfId="0" applyNumberFormat="1" applyFont="1" applyAlignment="1">
      <alignment horizontal="left" vertical="center"/>
    </xf>
    <xf numFmtId="2" fontId="14" fillId="10" borderId="0" xfId="0" applyNumberFormat="1" applyFont="1" applyFill="1" applyAlignment="1">
      <alignment horizontal="center" vertical="top"/>
    </xf>
    <xf numFmtId="2" fontId="14" fillId="12" borderId="0" xfId="0" applyNumberFormat="1" applyFont="1" applyFill="1" applyAlignment="1">
      <alignment horizontal="center" vertical="top"/>
    </xf>
    <xf numFmtId="2" fontId="14" fillId="0" borderId="0" xfId="0" applyNumberFormat="1" applyFont="1" applyAlignment="1">
      <alignment horizontal="center" vertical="top"/>
    </xf>
    <xf numFmtId="2" fontId="13" fillId="0" borderId="0" xfId="0" applyNumberFormat="1" applyFont="1" applyAlignment="1">
      <alignment vertical="center"/>
    </xf>
    <xf numFmtId="3" fontId="13" fillId="10" borderId="0" xfId="0" applyNumberFormat="1" applyFont="1" applyFill="1" applyAlignment="1">
      <alignment vertical="center"/>
    </xf>
    <xf numFmtId="3" fontId="13" fillId="12" borderId="0" xfId="0" applyNumberFormat="1" applyFont="1" applyFill="1" applyAlignment="1">
      <alignment vertical="center"/>
    </xf>
    <xf numFmtId="2" fontId="19" fillId="0" borderId="0" xfId="0" applyNumberFormat="1" applyFont="1" applyAlignment="1">
      <alignment vertical="center"/>
    </xf>
    <xf numFmtId="2" fontId="14" fillId="11" borderId="0" xfId="0" applyNumberFormat="1" applyFont="1" applyFill="1" applyAlignment="1">
      <alignment horizontal="center" vertical="top"/>
    </xf>
    <xf numFmtId="2" fontId="14" fillId="13" borderId="0" xfId="0" applyNumberFormat="1" applyFont="1" applyFill="1" applyAlignment="1">
      <alignment horizontal="center" vertical="top"/>
    </xf>
    <xf numFmtId="3" fontId="13" fillId="11" borderId="0" xfId="0" applyNumberFormat="1" applyFont="1" applyFill="1" applyAlignment="1">
      <alignment vertical="center"/>
    </xf>
    <xf numFmtId="3" fontId="13" fillId="13" borderId="0" xfId="0" applyNumberFormat="1" applyFont="1" applyFill="1" applyAlignment="1">
      <alignment vertical="center"/>
    </xf>
    <xf numFmtId="2" fontId="14" fillId="8" borderId="0" xfId="0" applyNumberFormat="1" applyFont="1" applyFill="1" applyAlignment="1">
      <alignment horizontal="center" vertical="center"/>
    </xf>
    <xf numFmtId="2" fontId="14" fillId="0" borderId="0" xfId="0" applyNumberFormat="1" applyFont="1" applyAlignment="1">
      <alignment horizontal="center" vertical="center"/>
    </xf>
    <xf numFmtId="165" fontId="13" fillId="8" borderId="0" xfId="11" applyNumberFormat="1" applyFont="1" applyFill="1" applyBorder="1" applyAlignment="1">
      <alignment vertical="center"/>
    </xf>
    <xf numFmtId="3" fontId="19" fillId="0" borderId="0" xfId="0" applyNumberFormat="1" applyFont="1" applyAlignment="1">
      <alignment vertical="center"/>
    </xf>
    <xf numFmtId="3" fontId="16" fillId="0" borderId="29" xfId="5" applyNumberFormat="1" applyFont="1" applyBorder="1" applyAlignment="1">
      <alignment horizontal="right" vertical="center" wrapText="1"/>
    </xf>
    <xf numFmtId="3" fontId="13" fillId="0" borderId="29" xfId="0" applyNumberFormat="1" applyFont="1" applyBorder="1" applyAlignment="1">
      <alignment vertical="center"/>
    </xf>
    <xf numFmtId="0" fontId="16" fillId="0" borderId="30" xfId="5" applyFont="1" applyBorder="1" applyAlignment="1">
      <alignment horizontal="center" vertical="center" wrapText="1"/>
    </xf>
    <xf numFmtId="0" fontId="16" fillId="0" borderId="29" xfId="5" applyFont="1" applyBorder="1" applyAlignment="1">
      <alignment vertical="center" wrapText="1"/>
    </xf>
    <xf numFmtId="0" fontId="16" fillId="0" borderId="30" xfId="5" applyFont="1" applyBorder="1" applyAlignment="1">
      <alignment horizontal="center" vertical="center"/>
    </xf>
    <xf numFmtId="0" fontId="16" fillId="0" borderId="29" xfId="5" applyFont="1" applyBorder="1" applyAlignment="1">
      <alignment vertical="center"/>
    </xf>
    <xf numFmtId="0" fontId="16" fillId="0" borderId="31" xfId="5" applyFont="1" applyBorder="1" applyAlignment="1">
      <alignment horizontal="center" vertical="center" wrapText="1"/>
    </xf>
    <xf numFmtId="0" fontId="16" fillId="0" borderId="32" xfId="5" applyFont="1" applyBorder="1" applyAlignment="1">
      <alignment vertical="center" wrapText="1"/>
    </xf>
    <xf numFmtId="3" fontId="16" fillId="0" borderId="32" xfId="5" applyNumberFormat="1" applyFont="1" applyBorder="1" applyAlignment="1">
      <alignment horizontal="right" vertical="center" wrapText="1"/>
    </xf>
    <xf numFmtId="3" fontId="13" fillId="0" borderId="32" xfId="0" applyNumberFormat="1" applyFont="1" applyBorder="1" applyAlignment="1">
      <alignment vertical="center"/>
    </xf>
    <xf numFmtId="0" fontId="16" fillId="0" borderId="33" xfId="5" applyFont="1" applyBorder="1" applyAlignment="1">
      <alignment horizontal="center" vertical="center" wrapText="1"/>
    </xf>
    <xf numFmtId="0" fontId="16" fillId="0" borderId="34" xfId="5" applyFont="1" applyBorder="1" applyAlignment="1">
      <alignment vertical="center" wrapText="1"/>
    </xf>
    <xf numFmtId="3" fontId="16" fillId="0" borderId="34" xfId="5" applyNumberFormat="1" applyFont="1" applyBorder="1" applyAlignment="1">
      <alignment horizontal="right" vertical="center" wrapText="1"/>
    </xf>
    <xf numFmtId="3" fontId="13" fillId="0" borderId="34" xfId="0" applyNumberFormat="1" applyFont="1" applyBorder="1" applyAlignment="1">
      <alignment vertical="center"/>
    </xf>
    <xf numFmtId="0" fontId="16" fillId="0" borderId="35" xfId="5" applyFont="1" applyBorder="1" applyAlignment="1">
      <alignment horizontal="center" vertical="center" wrapText="1"/>
    </xf>
    <xf numFmtId="0" fontId="16" fillId="0" borderId="36" xfId="5" applyFont="1" applyBorder="1" applyAlignment="1">
      <alignment vertical="center" wrapText="1"/>
    </xf>
    <xf numFmtId="3" fontId="16" fillId="0" borderId="36" xfId="5" applyNumberFormat="1" applyFont="1" applyBorder="1" applyAlignment="1">
      <alignment horizontal="right" vertical="center" wrapText="1"/>
    </xf>
    <xf numFmtId="3" fontId="13" fillId="0" borderId="36" xfId="0" applyNumberFormat="1" applyFont="1" applyBorder="1" applyAlignment="1">
      <alignment vertical="center"/>
    </xf>
    <xf numFmtId="0" fontId="16" fillId="0" borderId="37" xfId="5" applyFont="1" applyBorder="1" applyAlignment="1">
      <alignment horizontal="center" vertical="center"/>
    </xf>
    <xf numFmtId="0" fontId="16" fillId="0" borderId="20" xfId="5" applyFont="1" applyBorder="1" applyAlignment="1">
      <alignment vertical="center"/>
    </xf>
    <xf numFmtId="3" fontId="16" fillId="0" borderId="20" xfId="5" applyNumberFormat="1" applyFont="1" applyBorder="1" applyAlignment="1">
      <alignment horizontal="right" vertical="center" wrapText="1"/>
    </xf>
    <xf numFmtId="3" fontId="13" fillId="0" borderId="20" xfId="0" applyNumberFormat="1" applyFont="1" applyBorder="1" applyAlignment="1">
      <alignment vertical="center"/>
    </xf>
    <xf numFmtId="0" fontId="16" fillId="0" borderId="38" xfId="5" applyFont="1" applyBorder="1" applyAlignment="1">
      <alignment horizontal="center" vertical="center" wrapText="1"/>
    </xf>
    <xf numFmtId="0" fontId="16" fillId="0" borderId="39" xfId="5" applyFont="1" applyBorder="1" applyAlignment="1">
      <alignment vertical="center" wrapText="1"/>
    </xf>
    <xf numFmtId="3" fontId="16" fillId="0" borderId="39" xfId="5" applyNumberFormat="1" applyFont="1" applyBorder="1" applyAlignment="1">
      <alignment horizontal="right" vertical="center" wrapText="1"/>
    </xf>
    <xf numFmtId="3" fontId="13" fillId="0" borderId="39" xfId="0" applyNumberFormat="1" applyFont="1" applyBorder="1" applyAlignment="1">
      <alignment vertical="center"/>
    </xf>
    <xf numFmtId="0" fontId="14" fillId="0" borderId="40" xfId="0" applyFont="1" applyBorder="1" applyAlignment="1">
      <alignment horizontal="center" vertical="center"/>
    </xf>
    <xf numFmtId="0" fontId="13" fillId="0" borderId="40" xfId="0" applyFont="1" applyBorder="1" applyAlignment="1">
      <alignment horizontal="left" vertical="center"/>
    </xf>
    <xf numFmtId="3" fontId="13" fillId="0" borderId="40" xfId="0" applyNumberFormat="1" applyFont="1" applyBorder="1" applyAlignment="1">
      <alignment vertical="center"/>
    </xf>
    <xf numFmtId="3" fontId="13" fillId="3" borderId="40" xfId="0" applyNumberFormat="1" applyFont="1" applyFill="1" applyBorder="1" applyAlignment="1">
      <alignment vertical="center"/>
    </xf>
    <xf numFmtId="0" fontId="18" fillId="0" borderId="20" xfId="12" applyFont="1" applyBorder="1" applyAlignment="1">
      <alignment horizontal="center" vertical="center"/>
    </xf>
    <xf numFmtId="0" fontId="16" fillId="0" borderId="20" xfId="12" applyFont="1" applyBorder="1" applyAlignment="1">
      <alignment horizontal="left" vertical="center"/>
    </xf>
    <xf numFmtId="3" fontId="13" fillId="3" borderId="20" xfId="0" applyNumberFormat="1" applyFont="1" applyFill="1" applyBorder="1" applyAlignment="1">
      <alignment vertical="center"/>
    </xf>
    <xf numFmtId="0" fontId="16" fillId="0" borderId="20" xfId="12" applyFont="1" applyBorder="1" applyAlignment="1">
      <alignment vertical="center"/>
    </xf>
    <xf numFmtId="0" fontId="16" fillId="0" borderId="20" xfId="12" applyFont="1" applyBorder="1" applyAlignment="1">
      <alignment vertical="center" wrapText="1"/>
    </xf>
    <xf numFmtId="3" fontId="16" fillId="0" borderId="20" xfId="12" applyNumberFormat="1" applyFont="1" applyBorder="1" applyAlignment="1">
      <alignment horizontal="right" vertical="center"/>
    </xf>
    <xf numFmtId="3" fontId="14" fillId="0" borderId="27" xfId="0" applyNumberFormat="1" applyFont="1" applyBorder="1" applyAlignment="1">
      <alignment vertical="center"/>
    </xf>
    <xf numFmtId="0" fontId="18" fillId="0" borderId="39" xfId="12" applyFont="1" applyBorder="1" applyAlignment="1">
      <alignment horizontal="center" vertical="center"/>
    </xf>
    <xf numFmtId="0" fontId="16" fillId="0" borderId="39" xfId="12" applyFont="1" applyBorder="1" applyAlignment="1">
      <alignment vertical="center" wrapText="1"/>
    </xf>
    <xf numFmtId="3" fontId="13" fillId="3" borderId="39" xfId="0" applyNumberFormat="1" applyFont="1" applyFill="1" applyBorder="1" applyAlignment="1">
      <alignment vertical="center"/>
    </xf>
    <xf numFmtId="0" fontId="14" fillId="0" borderId="41" xfId="0" applyFont="1" applyBorder="1" applyAlignment="1">
      <alignment horizontal="center" vertical="center"/>
    </xf>
    <xf numFmtId="0" fontId="16" fillId="0" borderId="42" xfId="6" applyFont="1" applyBorder="1" applyAlignment="1">
      <alignment horizontal="center" vertical="center" wrapText="1"/>
    </xf>
    <xf numFmtId="0" fontId="14" fillId="0" borderId="24" xfId="0" applyFont="1" applyBorder="1" applyAlignment="1">
      <alignment vertical="center"/>
    </xf>
    <xf numFmtId="0" fontId="14" fillId="0" borderId="24" xfId="0" applyFont="1" applyBorder="1" applyAlignment="1">
      <alignment horizontal="center" vertical="center"/>
    </xf>
    <xf numFmtId="0" fontId="14" fillId="0" borderId="24" xfId="0" applyFont="1" applyBorder="1" applyAlignment="1">
      <alignment horizontal="center" vertical="center" wrapText="1"/>
    </xf>
    <xf numFmtId="0" fontId="16" fillId="0" borderId="43" xfId="6" applyFont="1" applyBorder="1" applyAlignment="1">
      <alignment vertical="center" wrapText="1"/>
    </xf>
    <xf numFmtId="0" fontId="16" fillId="0" borderId="43" xfId="6" applyFont="1" applyBorder="1" applyAlignment="1">
      <alignment horizontal="center" vertical="center" wrapText="1"/>
    </xf>
    <xf numFmtId="0" fontId="16" fillId="0" borderId="43" xfId="6" applyFont="1" applyBorder="1" applyAlignment="1">
      <alignment horizontal="left" vertical="center" wrapText="1"/>
    </xf>
    <xf numFmtId="0" fontId="16" fillId="0" borderId="44" xfId="6" applyFont="1" applyBorder="1" applyAlignment="1">
      <alignment vertical="center" wrapText="1"/>
    </xf>
    <xf numFmtId="0" fontId="16" fillId="0" borderId="44" xfId="6" applyFont="1" applyBorder="1" applyAlignment="1">
      <alignment horizontal="center" vertical="center" wrapText="1"/>
    </xf>
    <xf numFmtId="0" fontId="16" fillId="0" borderId="44" xfId="6" applyFont="1" applyBorder="1" applyAlignment="1">
      <alignment horizontal="left" vertical="center" wrapText="1"/>
    </xf>
    <xf numFmtId="3" fontId="16" fillId="0" borderId="44" xfId="9" applyNumberFormat="1" applyFont="1" applyBorder="1" applyAlignment="1">
      <alignment vertical="center"/>
    </xf>
    <xf numFmtId="3" fontId="13" fillId="0" borderId="45" xfId="0" applyNumberFormat="1" applyFont="1" applyBorder="1" applyAlignment="1">
      <alignment vertical="center"/>
    </xf>
    <xf numFmtId="3" fontId="13" fillId="0" borderId="46" xfId="0" applyNumberFormat="1" applyFont="1" applyBorder="1" applyAlignment="1">
      <alignment vertical="center"/>
    </xf>
    <xf numFmtId="0" fontId="16" fillId="0" borderId="47" xfId="6" applyFont="1" applyBorder="1" applyAlignment="1">
      <alignment horizontal="center" vertical="center" wrapText="1"/>
    </xf>
    <xf numFmtId="3" fontId="16" fillId="0" borderId="48" xfId="9" applyNumberFormat="1" applyFont="1" applyBorder="1" applyAlignment="1">
      <alignment vertical="center"/>
    </xf>
    <xf numFmtId="0" fontId="16" fillId="0" borderId="48" xfId="6" applyFont="1" applyBorder="1" applyAlignment="1">
      <alignment horizontal="center" vertical="center" wrapText="1"/>
    </xf>
    <xf numFmtId="0" fontId="16" fillId="0" borderId="48" xfId="6" applyFont="1" applyBorder="1" applyAlignment="1">
      <alignment horizontal="left" vertical="center" wrapText="1"/>
    </xf>
    <xf numFmtId="3" fontId="13" fillId="0" borderId="49" xfId="0" applyNumberFormat="1" applyFont="1" applyBorder="1" applyAlignment="1">
      <alignment vertical="center"/>
    </xf>
    <xf numFmtId="3" fontId="13" fillId="0" borderId="50" xfId="0" applyNumberFormat="1" applyFont="1" applyBorder="1" applyAlignment="1">
      <alignment vertical="center"/>
    </xf>
    <xf numFmtId="3" fontId="13" fillId="0" borderId="51" xfId="0" applyNumberFormat="1" applyFont="1" applyBorder="1" applyAlignment="1">
      <alignment vertical="center"/>
    </xf>
    <xf numFmtId="3" fontId="13" fillId="0" borderId="52" xfId="0" applyNumberFormat="1" applyFont="1" applyBorder="1" applyAlignment="1">
      <alignment vertical="center"/>
    </xf>
    <xf numFmtId="3" fontId="13" fillId="0" borderId="53" xfId="0" applyNumberFormat="1" applyFont="1" applyBorder="1" applyAlignment="1">
      <alignment vertical="center"/>
    </xf>
    <xf numFmtId="3" fontId="16" fillId="0" borderId="52" xfId="13" applyNumberFormat="1" applyFont="1" applyBorder="1" applyAlignment="1">
      <alignment horizontal="right" vertical="center" wrapText="1"/>
    </xf>
    <xf numFmtId="3" fontId="16" fillId="0" borderId="53" xfId="13" applyNumberFormat="1" applyFont="1" applyBorder="1" applyAlignment="1">
      <alignment horizontal="right" vertical="center" wrapText="1"/>
    </xf>
    <xf numFmtId="3" fontId="13" fillId="0" borderId="53" xfId="0" applyNumberFormat="1" applyFont="1" applyBorder="1" applyAlignment="1">
      <alignment horizontal="right" vertical="center"/>
    </xf>
    <xf numFmtId="3" fontId="13" fillId="0" borderId="54" xfId="0" applyNumberFormat="1" applyFont="1" applyBorder="1" applyAlignment="1">
      <alignment vertical="center"/>
    </xf>
    <xf numFmtId="3" fontId="13" fillId="0" borderId="55" xfId="0" applyNumberFormat="1" applyFont="1" applyBorder="1" applyAlignment="1">
      <alignment vertical="center"/>
    </xf>
    <xf numFmtId="3" fontId="16" fillId="0" borderId="0" xfId="14" applyNumberFormat="1" applyFont="1" applyAlignment="1">
      <alignment horizontal="center" vertical="center"/>
    </xf>
    <xf numFmtId="3" fontId="16" fillId="0" borderId="0" xfId="14" applyNumberFormat="1" applyFont="1" applyAlignment="1">
      <alignment horizontal="left" vertical="center"/>
    </xf>
    <xf numFmtId="3" fontId="13" fillId="0" borderId="51" xfId="0" applyNumberFormat="1" applyFont="1" applyBorder="1" applyAlignment="1">
      <alignment horizontal="center" vertical="center"/>
    </xf>
    <xf numFmtId="3" fontId="13" fillId="0" borderId="51" xfId="0" applyNumberFormat="1" applyFont="1" applyBorder="1" applyAlignment="1">
      <alignment horizontal="right" vertical="center"/>
    </xf>
    <xf numFmtId="3" fontId="13" fillId="0" borderId="53" xfId="0" applyNumberFormat="1" applyFont="1" applyBorder="1" applyAlignment="1">
      <alignment horizontal="center" vertical="center"/>
    </xf>
    <xf numFmtId="3" fontId="1" fillId="0" borderId="51" xfId="0" applyNumberFormat="1" applyFont="1" applyBorder="1" applyAlignment="1">
      <alignment horizontal="center" vertical="center"/>
    </xf>
    <xf numFmtId="3" fontId="1" fillId="0" borderId="51" xfId="0" applyNumberFormat="1" applyFont="1" applyBorder="1" applyAlignment="1">
      <alignment vertical="center"/>
    </xf>
    <xf numFmtId="3" fontId="1" fillId="0" borderId="53" xfId="0" applyNumberFormat="1" applyFont="1" applyBorder="1" applyAlignment="1">
      <alignment horizontal="center" vertical="center"/>
    </xf>
    <xf numFmtId="3" fontId="1" fillId="0" borderId="53" xfId="0" applyNumberFormat="1" applyFont="1" applyBorder="1" applyAlignment="1">
      <alignment vertical="center"/>
    </xf>
    <xf numFmtId="3" fontId="16" fillId="0" borderId="55" xfId="14" applyNumberFormat="1" applyFont="1" applyBorder="1" applyAlignment="1">
      <alignment horizontal="center" vertical="center"/>
    </xf>
    <xf numFmtId="3" fontId="16" fillId="0" borderId="55" xfId="14" applyNumberFormat="1" applyFont="1" applyBorder="1" applyAlignment="1">
      <alignment vertical="center"/>
    </xf>
    <xf numFmtId="3" fontId="16" fillId="0" borderId="55" xfId="14" applyNumberFormat="1" applyFont="1" applyBorder="1" applyAlignment="1">
      <alignment horizontal="left" vertical="center"/>
    </xf>
    <xf numFmtId="3" fontId="16" fillId="0" borderId="55" xfId="14" applyNumberFormat="1" applyFont="1" applyBorder="1" applyAlignment="1">
      <alignment horizontal="right" vertical="center"/>
    </xf>
    <xf numFmtId="0" fontId="14" fillId="0" borderId="57" xfId="0" applyFont="1" applyBorder="1" applyAlignment="1">
      <alignment horizontal="center" vertical="center"/>
    </xf>
    <xf numFmtId="0" fontId="18" fillId="0" borderId="58" xfId="10" applyFont="1" applyBorder="1" applyAlignment="1">
      <alignment horizontal="center" vertical="center" wrapText="1"/>
    </xf>
    <xf numFmtId="3" fontId="18" fillId="0" borderId="59" xfId="9" applyNumberFormat="1" applyFont="1" applyBorder="1" applyAlignment="1">
      <alignment horizontal="left" vertical="center" wrapText="1"/>
    </xf>
    <xf numFmtId="3" fontId="14" fillId="0" borderId="60" xfId="0" applyNumberFormat="1" applyFont="1" applyBorder="1" applyAlignment="1">
      <alignment vertical="center"/>
    </xf>
    <xf numFmtId="3" fontId="14" fillId="0" borderId="60" xfId="10" applyNumberFormat="1" applyFont="1" applyBorder="1" applyAlignment="1">
      <alignment horizontal="right" vertical="center" wrapText="1"/>
    </xf>
    <xf numFmtId="3" fontId="14" fillId="0" borderId="61" xfId="0" applyNumberFormat="1" applyFont="1" applyBorder="1" applyAlignment="1">
      <alignment vertical="center"/>
    </xf>
    <xf numFmtId="3" fontId="18" fillId="0" borderId="63" xfId="9" applyNumberFormat="1" applyFont="1" applyBorder="1" applyAlignment="1">
      <alignment horizontal="left" vertical="center" wrapText="1"/>
    </xf>
    <xf numFmtId="3" fontId="14" fillId="0" borderId="64" xfId="0" applyNumberFormat="1" applyFont="1" applyBorder="1" applyAlignment="1">
      <alignment vertical="center"/>
    </xf>
    <xf numFmtId="3" fontId="14" fillId="0" borderId="63" xfId="10" applyNumberFormat="1" applyFont="1" applyBorder="1" applyAlignment="1">
      <alignment horizontal="right" vertical="center" wrapText="1"/>
    </xf>
    <xf numFmtId="3" fontId="14" fillId="0" borderId="63" xfId="0" applyNumberFormat="1" applyFont="1" applyBorder="1" applyAlignment="1">
      <alignment vertical="center"/>
    </xf>
    <xf numFmtId="3" fontId="16" fillId="0" borderId="62" xfId="9" applyNumberFormat="1" applyFont="1" applyBorder="1" applyAlignment="1">
      <alignment vertical="center"/>
    </xf>
    <xf numFmtId="3" fontId="13" fillId="0" borderId="68" xfId="0" applyNumberFormat="1" applyFont="1" applyBorder="1" applyAlignment="1">
      <alignment vertical="center"/>
    </xf>
    <xf numFmtId="3" fontId="13" fillId="0" borderId="69" xfId="0" applyNumberFormat="1" applyFont="1" applyBorder="1" applyAlignment="1">
      <alignment vertical="center"/>
    </xf>
    <xf numFmtId="3" fontId="13" fillId="0" borderId="70" xfId="0" applyNumberFormat="1" applyFont="1" applyBorder="1" applyAlignment="1">
      <alignment vertical="center"/>
    </xf>
    <xf numFmtId="3" fontId="16" fillId="0" borderId="71" xfId="10" applyNumberFormat="1" applyFont="1" applyBorder="1" applyAlignment="1">
      <alignment horizontal="right" vertical="center" wrapText="1"/>
    </xf>
    <xf numFmtId="3" fontId="16" fillId="0" borderId="68" xfId="10" applyNumberFormat="1" applyFont="1" applyBorder="1" applyAlignment="1">
      <alignment horizontal="right" vertical="center" wrapText="1"/>
    </xf>
    <xf numFmtId="3" fontId="13" fillId="0" borderId="73" xfId="0" applyNumberFormat="1" applyFont="1" applyBorder="1" applyAlignment="1">
      <alignment vertical="center"/>
    </xf>
    <xf numFmtId="3" fontId="13" fillId="0" borderId="74" xfId="0" applyNumberFormat="1" applyFont="1" applyBorder="1" applyAlignment="1">
      <alignment vertical="center"/>
    </xf>
    <xf numFmtId="3" fontId="13" fillId="0" borderId="75" xfId="0" applyNumberFormat="1" applyFont="1" applyBorder="1" applyAlignment="1">
      <alignment vertical="center"/>
    </xf>
    <xf numFmtId="3" fontId="16" fillId="0" borderId="51" xfId="10" applyNumberFormat="1" applyFont="1" applyBorder="1" applyAlignment="1">
      <alignment vertical="center" wrapText="1"/>
    </xf>
    <xf numFmtId="3" fontId="13" fillId="0" borderId="76" xfId="0" applyNumberFormat="1" applyFont="1" applyBorder="1" applyAlignment="1">
      <alignment vertical="center"/>
    </xf>
    <xf numFmtId="3" fontId="16" fillId="0" borderId="53" xfId="10" applyNumberFormat="1" applyFont="1" applyBorder="1" applyAlignment="1">
      <alignment vertical="center" wrapText="1"/>
    </xf>
    <xf numFmtId="3" fontId="13" fillId="0" borderId="72" xfId="0" applyNumberFormat="1" applyFont="1" applyBorder="1" applyAlignment="1">
      <alignment vertical="center"/>
    </xf>
    <xf numFmtId="3" fontId="13" fillId="0" borderId="29" xfId="0" applyNumberFormat="1" applyFont="1" applyBorder="1" applyAlignment="1">
      <alignment horizontal="right" vertical="center"/>
    </xf>
    <xf numFmtId="3" fontId="13" fillId="0" borderId="32" xfId="0" applyNumberFormat="1" applyFont="1" applyBorder="1" applyAlignment="1">
      <alignment horizontal="right" vertical="center"/>
    </xf>
    <xf numFmtId="0" fontId="20" fillId="0" borderId="0" xfId="0" applyFont="1" applyAlignment="1">
      <alignment horizontal="center"/>
    </xf>
    <xf numFmtId="0" fontId="0" fillId="0" borderId="0" xfId="0" applyAlignment="1">
      <alignment horizontal="center"/>
    </xf>
    <xf numFmtId="0" fontId="25" fillId="0" borderId="0" xfId="0" applyFont="1" applyAlignment="1">
      <alignment horizontal="left" wrapText="1"/>
    </xf>
    <xf numFmtId="2" fontId="14" fillId="10" borderId="0" xfId="0" applyNumberFormat="1" applyFont="1" applyFill="1" applyAlignment="1">
      <alignment horizontal="center" vertical="center"/>
    </xf>
    <xf numFmtId="2" fontId="14" fillId="11" borderId="0" xfId="0" applyNumberFormat="1" applyFont="1" applyFill="1" applyAlignment="1">
      <alignment horizontal="center" vertical="center"/>
    </xf>
    <xf numFmtId="2" fontId="14" fillId="8" borderId="0" xfId="0" applyNumberFormat="1" applyFont="1" applyFill="1" applyAlignment="1">
      <alignment horizontal="center" vertical="center"/>
    </xf>
    <xf numFmtId="0" fontId="19" fillId="0" borderId="0" xfId="0" applyFont="1" applyAlignment="1">
      <alignment horizontal="left" vertical="center" wrapText="1"/>
    </xf>
    <xf numFmtId="0" fontId="14" fillId="7" borderId="0" xfId="0" applyFont="1" applyFill="1" applyAlignment="1">
      <alignment horizontal="center" vertical="center"/>
    </xf>
    <xf numFmtId="0" fontId="35" fillId="0" borderId="14" xfId="0" applyFont="1" applyBorder="1" applyAlignment="1">
      <alignment horizontal="left" vertical="center"/>
    </xf>
    <xf numFmtId="0" fontId="35" fillId="0" borderId="15" xfId="0" applyFont="1" applyBorder="1" applyAlignment="1">
      <alignment horizontal="left" vertical="center"/>
    </xf>
    <xf numFmtId="0" fontId="35" fillId="0" borderId="17" xfId="0" applyFont="1" applyBorder="1" applyAlignment="1">
      <alignment horizontal="left" vertical="center"/>
    </xf>
    <xf numFmtId="0" fontId="35" fillId="0" borderId="18" xfId="0" applyFont="1" applyBorder="1" applyAlignment="1">
      <alignment horizontal="left" vertical="center"/>
    </xf>
    <xf numFmtId="0" fontId="35" fillId="0" borderId="11" xfId="0" applyFont="1" applyBorder="1" applyAlignment="1">
      <alignment horizontal="left" vertical="center"/>
    </xf>
    <xf numFmtId="0" fontId="35" fillId="0" borderId="12" xfId="0" applyFont="1" applyBorder="1" applyAlignment="1">
      <alignment horizontal="left" vertical="center"/>
    </xf>
    <xf numFmtId="0" fontId="14" fillId="0" borderId="0" xfId="0" applyFont="1" applyAlignment="1">
      <alignment horizontal="left" vertical="center"/>
    </xf>
    <xf numFmtId="3" fontId="26" fillId="0" borderId="0" xfId="0" applyNumberFormat="1" applyFont="1" applyAlignment="1">
      <alignment horizontal="left" vertical="center" wrapText="1"/>
    </xf>
    <xf numFmtId="3" fontId="26" fillId="0" borderId="0" xfId="0" applyNumberFormat="1" applyFont="1" applyAlignment="1">
      <alignment horizontal="right" vertical="center" wrapText="1"/>
    </xf>
    <xf numFmtId="3" fontId="13" fillId="0" borderId="20" xfId="5" applyNumberFormat="1" applyFont="1" applyBorder="1" applyAlignment="1">
      <alignment horizontal="center" vertical="center" wrapText="1"/>
    </xf>
    <xf numFmtId="3" fontId="13" fillId="0" borderId="39" xfId="5" applyNumberFormat="1" applyFont="1" applyBorder="1" applyAlignment="1">
      <alignment horizontal="center" vertical="center" wrapText="1"/>
    </xf>
    <xf numFmtId="0" fontId="14" fillId="0" borderId="41" xfId="0" applyFont="1" applyBorder="1" applyAlignment="1">
      <alignment horizontal="center" vertical="center"/>
    </xf>
    <xf numFmtId="0" fontId="26" fillId="0" borderId="0" xfId="0" applyFont="1" applyAlignment="1">
      <alignment horizontal="left" wrapText="1"/>
    </xf>
    <xf numFmtId="3" fontId="14" fillId="7" borderId="56" xfId="0" applyNumberFormat="1" applyFont="1" applyFill="1" applyBorder="1" applyAlignment="1">
      <alignment horizontal="center" vertical="center"/>
    </xf>
    <xf numFmtId="0" fontId="14" fillId="7" borderId="8" xfId="0" applyFont="1" applyFill="1" applyBorder="1" applyAlignment="1">
      <alignment horizontal="center" vertical="center"/>
    </xf>
    <xf numFmtId="3" fontId="16" fillId="0" borderId="65" xfId="10" applyNumberFormat="1" applyFont="1" applyBorder="1" applyAlignment="1">
      <alignment horizontal="center" vertical="center" wrapText="1"/>
    </xf>
    <xf numFmtId="3" fontId="16" fillId="0" borderId="66" xfId="10" applyNumberFormat="1" applyFont="1" applyBorder="1" applyAlignment="1">
      <alignment horizontal="center" vertical="center" wrapText="1"/>
    </xf>
    <xf numFmtId="3" fontId="16" fillId="0" borderId="67" xfId="10" applyNumberFormat="1" applyFont="1" applyBorder="1" applyAlignment="1">
      <alignment horizontal="center" vertical="center" wrapText="1"/>
    </xf>
    <xf numFmtId="3" fontId="16" fillId="0" borderId="54" xfId="10" applyNumberFormat="1" applyFont="1" applyBorder="1" applyAlignment="1">
      <alignment horizontal="center" vertical="center" wrapText="1"/>
    </xf>
    <xf numFmtId="3" fontId="16" fillId="0" borderId="55" xfId="10" applyNumberFormat="1" applyFont="1" applyBorder="1" applyAlignment="1">
      <alignment horizontal="center" vertical="center" wrapText="1"/>
    </xf>
    <xf numFmtId="3" fontId="16" fillId="0" borderId="72" xfId="10" applyNumberFormat="1" applyFont="1" applyBorder="1" applyAlignment="1">
      <alignment horizontal="center" vertical="center" wrapText="1"/>
    </xf>
    <xf numFmtId="0" fontId="26" fillId="0" borderId="0" xfId="0" applyFont="1" applyAlignment="1">
      <alignment horizontal="left" vertical="top" wrapText="1"/>
    </xf>
    <xf numFmtId="0" fontId="11" fillId="0" borderId="0" xfId="0" applyFont="1" applyAlignment="1">
      <alignment horizontal="center"/>
    </xf>
  </cellXfs>
  <cellStyles count="16">
    <cellStyle name="Komma 2" xfId="15" xr:uid="{A4895A36-8011-4822-856F-24537A1DB961}"/>
    <cellStyle name="Link" xfId="1" builtinId="8"/>
    <cellStyle name="Prozent" xfId="11" builtinId="5"/>
    <cellStyle name="Standard" xfId="0" builtinId="0"/>
    <cellStyle name="Standard_Fachgruppentext-2005" xfId="2" xr:uid="{00000000-0005-0000-0000-000004000000}"/>
    <cellStyle name="Standard_Grafik-SP-Bez-Besch-Vert" xfId="3" xr:uid="{00000000-0005-0000-0000-000005000000}"/>
    <cellStyle name="Standard_KM_Beschäftigte_nach_FG" xfId="13" xr:uid="{00000000-0005-0000-0000-000007000000}"/>
    <cellStyle name="Standard_KM_Beschäftigte_nach_FG-Bez" xfId="14" xr:uid="{00000000-0005-0000-0000-000008000000}"/>
    <cellStyle name="Standard_KM_Beschäftigte_nach_ÖNACE-OÖ" xfId="4" xr:uid="{00000000-0005-0000-0000-000009000000}"/>
    <cellStyle name="Standard_KM_Beschäftigte_nach_ÖNACE-OÖ_1" xfId="12" xr:uid="{00000000-0005-0000-0000-00000A000000}"/>
    <cellStyle name="Standard_KM_Beschäftigte_nach_SP" xfId="5" xr:uid="{00000000-0005-0000-0000-00000B000000}"/>
    <cellStyle name="Standard_KM_Beschäftigte_nach_SP-Bez" xfId="6" xr:uid="{00000000-0005-0000-0000-00000C000000}"/>
    <cellStyle name="Standard_KM_Beschäftigte_nach_SP-Bez (3)" xfId="7" xr:uid="{00000000-0005-0000-0000-00000D000000}"/>
    <cellStyle name="Standard_KM_GrKl_BeschäftigteBEZ" xfId="8" xr:uid="{00000000-0005-0000-0000-00000E000000}"/>
    <cellStyle name="Standard_KM_GrKl_BeschäftigteBEZ_1" xfId="9" xr:uid="{00000000-0005-0000-0000-00000F000000}"/>
    <cellStyle name="Standard_KM_GrKl_Unternehmen BEZ_1" xfId="10" xr:uid="{00000000-0005-0000-0000-000010000000}"/>
  </cellStyles>
  <dxfs count="0"/>
  <tableStyles count="0" defaultTableStyle="TableStyleMedium9" defaultPivotStyle="PivotStyleLight16"/>
  <colors>
    <mruColors>
      <color rgb="FFFBD5DA"/>
      <color rgb="FFE40613"/>
      <color rgb="FF3366CC"/>
      <color rgb="FFF6A4B0"/>
      <color rgb="FFF37D8E"/>
      <color rgb="FF00B46D"/>
      <color rgb="FF00B613"/>
      <color rgb="FF00DA82"/>
      <color rgb="FFEF6B74"/>
      <color rgb="FF00FA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0280719593416"/>
          <c:y val="0.11622050149331127"/>
          <c:w val="0.89699720709649344"/>
          <c:h val="0.75625079316937993"/>
        </c:manualLayout>
      </c:layout>
      <c:barChart>
        <c:barDir val="bar"/>
        <c:grouping val="clustered"/>
        <c:varyColors val="0"/>
        <c:ser>
          <c:idx val="0"/>
          <c:order val="0"/>
          <c:tx>
            <c:strRef>
              <c:f>'GrKl-VGL'!$B$27</c:f>
              <c:strCache>
                <c:ptCount val="1"/>
                <c:pt idx="0">
                  <c:v>Unternehmen</c:v>
                </c:pt>
              </c:strCache>
            </c:strRef>
          </c:tx>
          <c:spPr>
            <a:solidFill>
              <a:srgbClr val="E40613"/>
            </a:solidFill>
            <a:ln w="63500">
              <a:solidFill>
                <a:srgbClr val="E40613"/>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'GrKl-VGL'!$D$26:$K$26</c:f>
              <c:strCache>
                <c:ptCount val="8"/>
                <c:pt idx="0">
                  <c:v> 5-9</c:v>
                </c:pt>
                <c:pt idx="1">
                  <c:v> 10-19</c:v>
                </c:pt>
                <c:pt idx="2">
                  <c:v> 20-49</c:v>
                </c:pt>
                <c:pt idx="3">
                  <c:v> 50-99</c:v>
                </c:pt>
                <c:pt idx="4">
                  <c:v> 100-249 </c:v>
                </c:pt>
                <c:pt idx="5">
                  <c:v> 250-499</c:v>
                </c:pt>
                <c:pt idx="6">
                  <c:v> 500-999 </c:v>
                </c:pt>
                <c:pt idx="7">
                  <c:v>1000u.m.</c:v>
                </c:pt>
              </c:strCache>
            </c:strRef>
          </c:cat>
          <c:val>
            <c:numRef>
              <c:f>'GrKl-VGL'!$D$27:$K$27</c:f>
              <c:numCache>
                <c:formatCode>#,##0</c:formatCode>
                <c:ptCount val="8"/>
                <c:pt idx="0">
                  <c:v>4712</c:v>
                </c:pt>
                <c:pt idx="1">
                  <c:v>3017</c:v>
                </c:pt>
                <c:pt idx="2">
                  <c:v>2177</c:v>
                </c:pt>
                <c:pt idx="3">
                  <c:v>759</c:v>
                </c:pt>
                <c:pt idx="4">
                  <c:v>496</c:v>
                </c:pt>
                <c:pt idx="5">
                  <c:v>197</c:v>
                </c:pt>
                <c:pt idx="6">
                  <c:v>76</c:v>
                </c:pt>
                <c:pt idx="7">
                  <c:v>35</c:v>
                </c:pt>
              </c:numCache>
            </c:numRef>
          </c:val>
          <c:extLst>
            <c:ext xmlns:c16="http://schemas.microsoft.com/office/drawing/2014/chart" uri="{C3380CC4-5D6E-409C-BE32-E72D297353CC}">
              <c16:uniqueId val="{00000000-4D02-409F-8A6D-D5B240E5889B}"/>
            </c:ext>
          </c:extLst>
        </c:ser>
        <c:ser>
          <c:idx val="1"/>
          <c:order val="1"/>
          <c:tx>
            <c:strRef>
              <c:f>'GrKl-VGL'!$B$28</c:f>
              <c:strCache>
                <c:ptCount val="1"/>
                <c:pt idx="0">
                  <c:v>Beschäftigte</c:v>
                </c:pt>
              </c:strCache>
            </c:strRef>
          </c:tx>
          <c:spPr>
            <a:solidFill>
              <a:schemeClr val="bg1">
                <a:lumMod val="50000"/>
              </a:schemeClr>
            </a:solidFill>
            <a:ln w="63500">
              <a:solidFill>
                <a:schemeClr val="bg1">
                  <a:lumMod val="50000"/>
                </a:schemeClr>
              </a:solidFill>
            </a:ln>
            <a:effectLst/>
          </c:spPr>
          <c:invertIfNegative val="0"/>
          <c:dLbls>
            <c:dLbl>
              <c:idx val="4"/>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E1-4A15-9526-16E545236CF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rebuchet MS" panose="020B0603020202020204" pitchFamily="34" charset="0"/>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'GrKl-VGL'!$D$26:$K$26</c:f>
              <c:strCache>
                <c:ptCount val="8"/>
                <c:pt idx="0">
                  <c:v> 5-9</c:v>
                </c:pt>
                <c:pt idx="1">
                  <c:v> 10-19</c:v>
                </c:pt>
                <c:pt idx="2">
                  <c:v> 20-49</c:v>
                </c:pt>
                <c:pt idx="3">
                  <c:v> 50-99</c:v>
                </c:pt>
                <c:pt idx="4">
                  <c:v> 100-249 </c:v>
                </c:pt>
                <c:pt idx="5">
                  <c:v> 250-499</c:v>
                </c:pt>
                <c:pt idx="6">
                  <c:v> 500-999 </c:v>
                </c:pt>
                <c:pt idx="7">
                  <c:v>1000u.m.</c:v>
                </c:pt>
              </c:strCache>
            </c:strRef>
          </c:cat>
          <c:val>
            <c:numRef>
              <c:f>'GrKl-VGL'!$D$28:$K$28</c:f>
              <c:numCache>
                <c:formatCode>#,##0</c:formatCode>
                <c:ptCount val="8"/>
                <c:pt idx="0">
                  <c:v>31028.410988184998</c:v>
                </c:pt>
                <c:pt idx="1">
                  <c:v>40450.978068192977</c:v>
                </c:pt>
                <c:pt idx="2">
                  <c:v>67089.139215654985</c:v>
                </c:pt>
                <c:pt idx="3">
                  <c:v>53117.23362881699</c:v>
                </c:pt>
                <c:pt idx="4">
                  <c:v>73975.398877475018</c:v>
                </c:pt>
                <c:pt idx="5">
                  <c:v>66569.633148232999</c:v>
                </c:pt>
                <c:pt idx="6">
                  <c:v>52254.829395452995</c:v>
                </c:pt>
                <c:pt idx="7">
                  <c:v>79653.069361216942</c:v>
                </c:pt>
              </c:numCache>
            </c:numRef>
          </c:val>
          <c:extLst>
            <c:ext xmlns:c16="http://schemas.microsoft.com/office/drawing/2014/chart" uri="{C3380CC4-5D6E-409C-BE32-E72D297353CC}">
              <c16:uniqueId val="{00000001-4D02-409F-8A6D-D5B240E5889B}"/>
            </c:ext>
          </c:extLst>
        </c:ser>
        <c:dLbls>
          <c:dLblPos val="outEnd"/>
          <c:showLegendKey val="0"/>
          <c:showVal val="1"/>
          <c:showCatName val="0"/>
          <c:showSerName val="0"/>
          <c:showPercent val="0"/>
          <c:showBubbleSize val="0"/>
        </c:dLbls>
        <c:gapWidth val="219"/>
        <c:overlap val="-100"/>
        <c:axId val="981985040"/>
        <c:axId val="981986288"/>
      </c:barChart>
      <c:catAx>
        <c:axId val="9819850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rebuchet MS" panose="020B0603020202020204" pitchFamily="34" charset="0"/>
                <a:ea typeface="+mn-ea"/>
                <a:cs typeface="+mn-cs"/>
              </a:defRPr>
            </a:pPr>
            <a:endParaRPr lang="de-DE"/>
          </a:p>
        </c:txPr>
        <c:crossAx val="981986288"/>
        <c:crosses val="autoZero"/>
        <c:auto val="1"/>
        <c:lblAlgn val="ctr"/>
        <c:lblOffset val="100"/>
        <c:noMultiLvlLbl val="0"/>
      </c:catAx>
      <c:valAx>
        <c:axId val="981986288"/>
        <c:scaling>
          <c:orientation val="minMax"/>
        </c:scaling>
        <c:delete val="1"/>
        <c:axPos val="b"/>
        <c:numFmt formatCode="#,##0" sourceLinked="1"/>
        <c:majorTickMark val="none"/>
        <c:minorTickMark val="none"/>
        <c:tickLblPos val="nextTo"/>
        <c:crossAx val="981985040"/>
        <c:crosses val="autoZero"/>
        <c:crossBetween val="between"/>
      </c:valAx>
      <c:spPr>
        <a:noFill/>
        <a:ln>
          <a:noFill/>
        </a:ln>
        <a:effectLst/>
      </c:spPr>
    </c:plotArea>
    <c:legend>
      <c:legendPos val="t"/>
      <c:layout>
        <c:manualLayout>
          <c:xMode val="edge"/>
          <c:yMode val="edge"/>
          <c:x val="0.72570753163338053"/>
          <c:y val="0.88283308104465574"/>
          <c:w val="0.22513715864975348"/>
          <c:h val="5.70944018107040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94147326286964"/>
          <c:y val="0.16266586634557201"/>
          <c:w val="0.62492967651195508"/>
          <c:h val="0.5366243961352658"/>
        </c:manualLayout>
      </c:layout>
      <c:doughnutChart>
        <c:varyColors val="1"/>
        <c:ser>
          <c:idx val="0"/>
          <c:order val="0"/>
          <c:spPr>
            <a:ln>
              <a:noFill/>
            </a:ln>
          </c:spPr>
          <c:dPt>
            <c:idx val="0"/>
            <c:bubble3D val="0"/>
            <c:spPr>
              <a:solidFill>
                <a:schemeClr val="tx1">
                  <a:lumMod val="95000"/>
                  <a:lumOff val="5000"/>
                </a:schemeClr>
              </a:solidFill>
              <a:ln w="19050">
                <a:noFill/>
              </a:ln>
              <a:effectLst/>
            </c:spPr>
            <c:extLst>
              <c:ext xmlns:c16="http://schemas.microsoft.com/office/drawing/2014/chart" uri="{C3380CC4-5D6E-409C-BE32-E72D297353CC}">
                <c16:uniqueId val="{00000002-07F4-4CB5-8FA2-AFCB85CAC287}"/>
              </c:ext>
            </c:extLst>
          </c:dPt>
          <c:dPt>
            <c:idx val="1"/>
            <c:bubble3D val="0"/>
            <c:spPr>
              <a:solidFill>
                <a:schemeClr val="bg1">
                  <a:lumMod val="65000"/>
                </a:schemeClr>
              </a:solidFill>
              <a:ln w="19050">
                <a:noFill/>
              </a:ln>
              <a:effectLst/>
            </c:spPr>
            <c:extLst>
              <c:ext xmlns:c16="http://schemas.microsoft.com/office/drawing/2014/chart" uri="{C3380CC4-5D6E-409C-BE32-E72D297353CC}">
                <c16:uniqueId val="{00000003-07F4-4CB5-8FA2-AFCB85CAC287}"/>
              </c:ext>
            </c:extLst>
          </c:dPt>
          <c:dLbls>
            <c:dLbl>
              <c:idx val="0"/>
              <c:layout>
                <c:manualLayout>
                  <c:x val="-0.26710631771533544"/>
                  <c:y val="0.12341917404597433"/>
                </c:manualLayout>
              </c:layout>
              <c:spPr>
                <a:noFill/>
                <a:ln>
                  <a:noFill/>
                </a:ln>
                <a:effectLst/>
              </c:spPr>
              <c:txPr>
                <a:bodyPr rot="0" spcFirstLastPara="1" vertOverflow="ellipsis" vert="horz" wrap="square" lIns="38100" tIns="19050" rIns="38100" bIns="19050" anchor="ctr" anchorCtr="1">
                  <a:noAutofit/>
                </a:bodyPr>
                <a:lstStyle/>
                <a:p>
                  <a:pPr>
                    <a:defRPr sz="1400" b="0" i="0" u="none" strike="noStrike" kern="1200" baseline="0">
                      <a:solidFill>
                        <a:schemeClr val="tx1">
                          <a:lumMod val="75000"/>
                          <a:lumOff val="25000"/>
                        </a:schemeClr>
                      </a:solidFill>
                      <a:latin typeface="Trebuchet MS" panose="020B0603020202020204" pitchFamily="34" charset="0"/>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15:layout>
                    <c:manualLayout>
                      <c:w val="0.48589204056144186"/>
                      <c:h val="0.28030461375105969"/>
                    </c:manualLayout>
                  </c15:layout>
                </c:ext>
                <c:ext xmlns:c16="http://schemas.microsoft.com/office/drawing/2014/chart" uri="{C3380CC4-5D6E-409C-BE32-E72D297353CC}">
                  <c16:uniqueId val="{00000002-07F4-4CB5-8FA2-AFCB85CAC287}"/>
                </c:ext>
              </c:extLst>
            </c:dLbl>
            <c:dLbl>
              <c:idx val="1"/>
              <c:delete val="1"/>
              <c:extLst>
                <c:ext xmlns:c15="http://schemas.microsoft.com/office/drawing/2012/chart" uri="{CE6537A1-D6FC-4f65-9D91-7224C49458BB}"/>
                <c:ext xmlns:c16="http://schemas.microsoft.com/office/drawing/2014/chart" uri="{C3380CC4-5D6E-409C-BE32-E72D297353CC}">
                  <c16:uniqueId val="{00000003-07F4-4CB5-8FA2-AFCB85CAC2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extLst>
          </c:dLbls>
          <c:cat>
            <c:strRef>
              <c:f>'Grafik-Besch-Geschl'!$A$30:$A$31</c:f>
              <c:strCache>
                <c:ptCount val="2"/>
                <c:pt idx="0">
                  <c:v>Angestellte</c:v>
                </c:pt>
                <c:pt idx="1">
                  <c:v>Prozent</c:v>
                </c:pt>
              </c:strCache>
            </c:strRef>
          </c:cat>
          <c:val>
            <c:numRef>
              <c:f>'Grafik-Besch-Geschl'!$C$30:$C$31</c:f>
              <c:numCache>
                <c:formatCode>0%</c:formatCode>
                <c:ptCount val="2"/>
                <c:pt idx="0" formatCode="0.0%">
                  <c:v>0.4854468194583284</c:v>
                </c:pt>
                <c:pt idx="1">
                  <c:v>1</c:v>
                </c:pt>
              </c:numCache>
            </c:numRef>
          </c:val>
          <c:extLst>
            <c:ext xmlns:c16="http://schemas.microsoft.com/office/drawing/2014/chart" uri="{C3380CC4-5D6E-409C-BE32-E72D297353CC}">
              <c16:uniqueId val="{00000000-07F4-4CB5-8FA2-AFCB85CAC287}"/>
            </c:ext>
          </c:extLst>
        </c:ser>
        <c:dLbls>
          <c:showLegendKey val="0"/>
          <c:showVal val="0"/>
          <c:showCatName val="0"/>
          <c:showSerName val="0"/>
          <c:showPercent val="0"/>
          <c:showBubbleSize val="0"/>
          <c:showLeaderLines val="0"/>
        </c:dLbls>
        <c:firstSliceAng val="0"/>
        <c:holeSize val="8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48382559774966"/>
          <c:y val="0.16322378179131267"/>
          <c:w val="0.61596343178621649"/>
          <c:h val="0.52892512077294684"/>
        </c:manualLayout>
      </c:layout>
      <c:doughnutChart>
        <c:varyColors val="1"/>
        <c:ser>
          <c:idx val="0"/>
          <c:order val="0"/>
          <c:tx>
            <c:strRef>
              <c:f>'Grafik-Besch-Geschl'!$A$32</c:f>
              <c:strCache>
                <c:ptCount val="1"/>
                <c:pt idx="0">
                  <c:v>Gesamt</c:v>
                </c:pt>
              </c:strCache>
            </c:strRef>
          </c:tx>
          <c:spPr>
            <a:solidFill>
              <a:schemeClr val="tx1">
                <a:lumMod val="95000"/>
                <a:lumOff val="5000"/>
                <a:alpha val="99000"/>
              </a:schemeClr>
            </a:solidFill>
            <a:ln>
              <a:noFill/>
            </a:ln>
          </c:spPr>
          <c:dPt>
            <c:idx val="0"/>
            <c:bubble3D val="0"/>
            <c:spPr>
              <a:solidFill>
                <a:schemeClr val="tx1">
                  <a:lumMod val="95000"/>
                  <a:lumOff val="5000"/>
                  <a:alpha val="99000"/>
                </a:schemeClr>
              </a:solidFill>
              <a:ln w="19050">
                <a:noFill/>
              </a:ln>
              <a:effectLst/>
            </c:spPr>
            <c:extLst>
              <c:ext xmlns:c16="http://schemas.microsoft.com/office/drawing/2014/chart" uri="{C3380CC4-5D6E-409C-BE32-E72D297353CC}">
                <c16:uniqueId val="{00000003-D4E0-4F8E-9D08-A73F00F57C20}"/>
              </c:ext>
            </c:extLst>
          </c:dPt>
          <c:dPt>
            <c:idx val="1"/>
            <c:bubble3D val="0"/>
            <c:spPr>
              <a:solidFill>
                <a:schemeClr val="tx1">
                  <a:lumMod val="95000"/>
                  <a:lumOff val="5000"/>
                  <a:alpha val="99000"/>
                </a:schemeClr>
              </a:solidFill>
              <a:ln w="19050">
                <a:noFill/>
              </a:ln>
              <a:effectLst/>
            </c:spPr>
            <c:extLst>
              <c:ext xmlns:c16="http://schemas.microsoft.com/office/drawing/2014/chart" uri="{C3380CC4-5D6E-409C-BE32-E72D297353CC}">
                <c16:uniqueId val="{00000002-D4E0-4F8E-9D08-A73F00F57C20}"/>
              </c:ext>
            </c:extLst>
          </c:dPt>
          <c:dLbls>
            <c:dLbl>
              <c:idx val="0"/>
              <c:layout>
                <c:manualLayout>
                  <c:x val="-8.8728031777651761E-3"/>
                  <c:y val="-0.24914052894534744"/>
                </c:manualLayout>
              </c:layout>
              <c:spPr>
                <a:noFill/>
                <a:ln>
                  <a:noFill/>
                </a:ln>
                <a:effectLst/>
              </c:spPr>
              <c:txPr>
                <a:bodyPr rot="0" spcFirstLastPara="1" vertOverflow="ellipsis" vert="horz" wrap="square" lIns="38100" tIns="19050" rIns="38100" bIns="19050" anchor="ctr" anchorCtr="1">
                  <a:noAutofit/>
                </a:bodyPr>
                <a:lstStyle/>
                <a:p>
                  <a:pPr>
                    <a:defRPr sz="1400" b="0" i="0" u="none" strike="noStrike" kern="1200" baseline="0">
                      <a:solidFill>
                        <a:schemeClr val="tx1">
                          <a:lumMod val="75000"/>
                          <a:lumOff val="25000"/>
                        </a:schemeClr>
                      </a:solidFill>
                      <a:latin typeface="Trebuchet MS" panose="020B0603020202020204" pitchFamily="34" charset="0"/>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15:layout>
                    <c:manualLayout>
                      <c:w val="0.51738076896926599"/>
                      <c:h val="0.215131405090947"/>
                    </c:manualLayout>
                  </c15:layout>
                </c:ext>
                <c:ext xmlns:c16="http://schemas.microsoft.com/office/drawing/2014/chart" uri="{C3380CC4-5D6E-409C-BE32-E72D297353CC}">
                  <c16:uniqueId val="{00000003-D4E0-4F8E-9D08-A73F00F57C20}"/>
                </c:ext>
              </c:extLst>
            </c:dLbl>
            <c:dLbl>
              <c:idx val="1"/>
              <c:delete val="1"/>
              <c:extLst>
                <c:ext xmlns:c15="http://schemas.microsoft.com/office/drawing/2012/chart" uri="{CE6537A1-D6FC-4f65-9D91-7224C49458BB}"/>
                <c:ext xmlns:c16="http://schemas.microsoft.com/office/drawing/2014/chart" uri="{C3380CC4-5D6E-409C-BE32-E72D297353CC}">
                  <c16:uniqueId val="{00000002-D4E0-4F8E-9D08-A73F00F57C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extLst>
          </c:dLbls>
          <c:val>
            <c:numRef>
              <c:f>'Grafik-Besch-Geschl'!$B$32:$C$32</c:f>
              <c:numCache>
                <c:formatCode>0%</c:formatCode>
                <c:ptCount val="2"/>
                <c:pt idx="0" formatCode="#,##0">
                  <c:v>493816.8219211931</c:v>
                </c:pt>
                <c:pt idx="1">
                  <c:v>1</c:v>
                </c:pt>
              </c:numCache>
            </c:numRef>
          </c:val>
          <c:extLst>
            <c:ext xmlns:c16="http://schemas.microsoft.com/office/drawing/2014/chart" uri="{C3380CC4-5D6E-409C-BE32-E72D297353CC}">
              <c16:uniqueId val="{00000000-D4E0-4F8E-9D08-A73F00F57C20}"/>
            </c:ext>
          </c:extLst>
        </c:ser>
        <c:dLbls>
          <c:showLegendKey val="0"/>
          <c:showVal val="0"/>
          <c:showCatName val="0"/>
          <c:showSerName val="0"/>
          <c:showPercent val="0"/>
          <c:showBubbleSize val="0"/>
          <c:showLeaderLines val="0"/>
        </c:dLbls>
        <c:firstSliceAng val="0"/>
        <c:holeSize val="8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34983036757436"/>
          <c:y val="0.13431854914211944"/>
          <c:w val="0.62974072076929988"/>
          <c:h val="0.55244355530151468"/>
        </c:manualLayout>
      </c:layout>
      <c:doughnutChart>
        <c:varyColors val="1"/>
        <c:ser>
          <c:idx val="0"/>
          <c:order val="0"/>
          <c:spPr>
            <a:ln w="0" cap="rnd">
              <a:noFill/>
            </a:ln>
          </c:spPr>
          <c:dPt>
            <c:idx val="0"/>
            <c:bubble3D val="0"/>
            <c:spPr>
              <a:solidFill>
                <a:schemeClr val="tx1">
                  <a:lumMod val="95000"/>
                  <a:lumOff val="5000"/>
                </a:schemeClr>
              </a:solidFill>
              <a:ln w="0" cap="rnd">
                <a:noFill/>
              </a:ln>
              <a:effectLst/>
            </c:spPr>
            <c:extLst>
              <c:ext xmlns:c16="http://schemas.microsoft.com/office/drawing/2014/chart" uri="{C3380CC4-5D6E-409C-BE32-E72D297353CC}">
                <c16:uniqueId val="{00000002-238A-455E-8E3A-240F75AD529F}"/>
              </c:ext>
            </c:extLst>
          </c:dPt>
          <c:dPt>
            <c:idx val="1"/>
            <c:bubble3D val="0"/>
            <c:spPr>
              <a:solidFill>
                <a:schemeClr val="bg1">
                  <a:lumMod val="75000"/>
                </a:schemeClr>
              </a:solidFill>
              <a:ln w="0" cap="rnd">
                <a:noFill/>
              </a:ln>
              <a:effectLst/>
            </c:spPr>
            <c:extLst>
              <c:ext xmlns:c16="http://schemas.microsoft.com/office/drawing/2014/chart" uri="{C3380CC4-5D6E-409C-BE32-E72D297353CC}">
                <c16:uniqueId val="{00000003-238A-455E-8E3A-240F75AD529F}"/>
              </c:ext>
            </c:extLst>
          </c:dPt>
          <c:dLbls>
            <c:dLbl>
              <c:idx val="0"/>
              <c:layout>
                <c:manualLayout>
                  <c:x val="-0.26743783896714013"/>
                  <c:y val="7.0401815450964328E-2"/>
                </c:manualLayout>
              </c:layout>
              <c:showLegendKey val="0"/>
              <c:showVal val="1"/>
              <c:showCatName val="0"/>
              <c:showSerName val="0"/>
              <c:showPercent val="0"/>
              <c:showBubbleSize val="0"/>
              <c:extLst>
                <c:ext xmlns:c15="http://schemas.microsoft.com/office/drawing/2012/chart" uri="{CE6537A1-D6FC-4f65-9D91-7224C49458BB}">
                  <c15:layout>
                    <c:manualLayout>
                      <c:w val="0.47063531723512919"/>
                      <c:h val="0.27777486259725298"/>
                    </c:manualLayout>
                  </c15:layout>
                </c:ext>
                <c:ext xmlns:c16="http://schemas.microsoft.com/office/drawing/2014/chart" uri="{C3380CC4-5D6E-409C-BE32-E72D297353CC}">
                  <c16:uniqueId val="{00000002-238A-455E-8E3A-240F75AD529F}"/>
                </c:ext>
              </c:extLst>
            </c:dLbl>
            <c:dLbl>
              <c:idx val="1"/>
              <c:delete val="1"/>
              <c:extLst>
                <c:ext xmlns:c15="http://schemas.microsoft.com/office/drawing/2012/chart" uri="{CE6537A1-D6FC-4f65-9D91-7224C49458BB}"/>
                <c:ext xmlns:c16="http://schemas.microsoft.com/office/drawing/2014/chart" uri="{C3380CC4-5D6E-409C-BE32-E72D297353CC}">
                  <c16:uniqueId val="{00000003-238A-455E-8E3A-240F75AD529F}"/>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Trebuchet MS" panose="020B0603020202020204" pitchFamily="34" charset="0"/>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extLst>
          </c:dLbls>
          <c:cat>
            <c:strRef>
              <c:f>'Grafik-Besch-Geschl'!$A$15:$A$16</c:f>
              <c:strCache>
                <c:ptCount val="2"/>
                <c:pt idx="0">
                  <c:v>Männer</c:v>
                </c:pt>
                <c:pt idx="1">
                  <c:v>Prozent</c:v>
                </c:pt>
              </c:strCache>
            </c:strRef>
          </c:cat>
          <c:val>
            <c:numRef>
              <c:f>'Grafik-Besch-Geschl'!$C$15:$C$16</c:f>
              <c:numCache>
                <c:formatCode>0%</c:formatCode>
                <c:ptCount val="2"/>
                <c:pt idx="0">
                  <c:v>0.64512631001974141</c:v>
                </c:pt>
                <c:pt idx="1">
                  <c:v>1</c:v>
                </c:pt>
              </c:numCache>
            </c:numRef>
          </c:val>
          <c:extLst>
            <c:ext xmlns:c16="http://schemas.microsoft.com/office/drawing/2014/chart" uri="{C3380CC4-5D6E-409C-BE32-E72D297353CC}">
              <c16:uniqueId val="{00000000-238A-455E-8E3A-240F75AD529F}"/>
            </c:ext>
          </c:extLst>
        </c:ser>
        <c:dLbls>
          <c:showLegendKey val="0"/>
          <c:showVal val="0"/>
          <c:showCatName val="0"/>
          <c:showSerName val="0"/>
          <c:showPercent val="0"/>
          <c:showBubbleSize val="0"/>
          <c:showLeaderLines val="0"/>
        </c:dLbls>
        <c:firstSliceAng val="0"/>
        <c:holeSize val="8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755985628177865"/>
          <c:y val="0.1317745598971713"/>
          <c:w val="0.64275668073136416"/>
          <c:h val="0.56294653855629462"/>
        </c:manualLayout>
      </c:layout>
      <c:doughnutChart>
        <c:varyColors val="1"/>
        <c:ser>
          <c:idx val="0"/>
          <c:order val="0"/>
          <c:spPr>
            <a:solidFill>
              <a:schemeClr val="tx1">
                <a:lumMod val="95000"/>
                <a:lumOff val="5000"/>
              </a:schemeClr>
            </a:solidFill>
            <a:ln>
              <a:noFill/>
            </a:ln>
          </c:spPr>
          <c:dPt>
            <c:idx val="0"/>
            <c:bubble3D val="0"/>
            <c:spPr>
              <a:solidFill>
                <a:schemeClr val="tx1">
                  <a:lumMod val="95000"/>
                  <a:lumOff val="5000"/>
                </a:schemeClr>
              </a:solidFill>
              <a:ln w="19050">
                <a:noFill/>
              </a:ln>
              <a:effectLst/>
            </c:spPr>
            <c:extLst>
              <c:ext xmlns:c16="http://schemas.microsoft.com/office/drawing/2014/chart" uri="{C3380CC4-5D6E-409C-BE32-E72D297353CC}">
                <c16:uniqueId val="{00000003-F1E4-414F-A50C-55AAE0B02AC0}"/>
              </c:ext>
            </c:extLst>
          </c:dPt>
          <c:dPt>
            <c:idx val="1"/>
            <c:bubble3D val="0"/>
            <c:spPr>
              <a:solidFill>
                <a:schemeClr val="tx1">
                  <a:lumMod val="95000"/>
                  <a:lumOff val="5000"/>
                </a:schemeClr>
              </a:solidFill>
              <a:ln w="19050">
                <a:noFill/>
              </a:ln>
              <a:effectLst/>
            </c:spPr>
            <c:extLst>
              <c:ext xmlns:c16="http://schemas.microsoft.com/office/drawing/2014/chart" uri="{C3380CC4-5D6E-409C-BE32-E72D297353CC}">
                <c16:uniqueId val="{00000002-F1E4-414F-A50C-55AAE0B02AC0}"/>
              </c:ext>
            </c:extLst>
          </c:dPt>
          <c:dLbls>
            <c:dLbl>
              <c:idx val="0"/>
              <c:layout>
                <c:manualLayout>
                  <c:x val="-8.9310829817158925E-3"/>
                  <c:y val="-0.27377432865237744"/>
                </c:manualLayout>
              </c:layout>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Trebuchet MS" panose="020B0603020202020204" pitchFamily="34" charset="0"/>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15:layout>
                    <c:manualLayout>
                      <c:w val="0.53729395218002818"/>
                      <c:h val="0.26868994826311898"/>
                    </c:manualLayout>
                  </c15:layout>
                </c:ext>
                <c:ext xmlns:c16="http://schemas.microsoft.com/office/drawing/2014/chart" uri="{C3380CC4-5D6E-409C-BE32-E72D297353CC}">
                  <c16:uniqueId val="{00000003-F1E4-414F-A50C-55AAE0B02AC0}"/>
                </c:ext>
              </c:extLst>
            </c:dLbl>
            <c:dLbl>
              <c:idx val="1"/>
              <c:delete val="1"/>
              <c:extLst>
                <c:ext xmlns:c15="http://schemas.microsoft.com/office/drawing/2012/chart" uri="{CE6537A1-D6FC-4f65-9D91-7224C49458BB}"/>
                <c:ext xmlns:c16="http://schemas.microsoft.com/office/drawing/2014/chart" uri="{C3380CC4-5D6E-409C-BE32-E72D297353CC}">
                  <c16:uniqueId val="{00000002-F1E4-414F-A50C-55AAE0B02A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extLst>
          </c:dLbls>
          <c:cat>
            <c:strRef>
              <c:f>'Grafik-Besch-Geschl'!$A$18:$A$19</c:f>
              <c:strCache>
                <c:ptCount val="1"/>
                <c:pt idx="0">
                  <c:v>Gesamt</c:v>
                </c:pt>
              </c:strCache>
            </c:strRef>
          </c:cat>
          <c:val>
            <c:numRef>
              <c:f>'Grafik-Besch-Geschl'!$B$18:$B$19</c:f>
              <c:numCache>
                <c:formatCode>0%</c:formatCode>
                <c:ptCount val="2"/>
                <c:pt idx="0" formatCode="#,##0">
                  <c:v>493816.82192119258</c:v>
                </c:pt>
              </c:numCache>
            </c:numRef>
          </c:val>
          <c:extLst>
            <c:ext xmlns:c16="http://schemas.microsoft.com/office/drawing/2014/chart" uri="{C3380CC4-5D6E-409C-BE32-E72D297353CC}">
              <c16:uniqueId val="{00000000-F1E4-414F-A50C-55AAE0B02AC0}"/>
            </c:ext>
          </c:extLst>
        </c:ser>
        <c:dLbls>
          <c:showLegendKey val="0"/>
          <c:showVal val="0"/>
          <c:showCatName val="0"/>
          <c:showSerName val="0"/>
          <c:showPercent val="0"/>
          <c:showBubbleSize val="0"/>
          <c:showLeaderLines val="0"/>
        </c:dLbls>
        <c:firstSliceAng val="0"/>
        <c:holeSize val="8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840053155583353"/>
          <c:y val="3.4664246868989744E-2"/>
          <c:w val="0.72750748195468029"/>
          <c:h val="0.83338057440030289"/>
        </c:manualLayout>
      </c:layout>
      <c:barChart>
        <c:barDir val="bar"/>
        <c:grouping val="clustered"/>
        <c:varyColors val="0"/>
        <c:ser>
          <c:idx val="0"/>
          <c:order val="0"/>
          <c:spPr>
            <a:solidFill>
              <a:schemeClr val="bg1">
                <a:lumMod val="50000"/>
              </a:schemeClr>
            </a:solidFill>
            <a:ln w="101600">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'Grafik-SP-Besch-OÖ'!$A$9:$A$15</c:f>
              <c:strCache>
                <c:ptCount val="7"/>
                <c:pt idx="0">
                  <c:v>Bank und Versicherung</c:v>
                </c:pt>
                <c:pt idx="1">
                  <c:v>Tourismus und Freizeitwirtschaft</c:v>
                </c:pt>
                <c:pt idx="2">
                  <c:v>Transport und Verkehr</c:v>
                </c:pt>
                <c:pt idx="3">
                  <c:v>Information und Consulting</c:v>
                </c:pt>
                <c:pt idx="4">
                  <c:v>Handel</c:v>
                </c:pt>
                <c:pt idx="5">
                  <c:v>Industrie</c:v>
                </c:pt>
                <c:pt idx="6">
                  <c:v>Gewerbe und Handwerk</c:v>
                </c:pt>
              </c:strCache>
            </c:strRef>
          </c:cat>
          <c:val>
            <c:numRef>
              <c:f>'Grafik-SP-Besch-OÖ'!$B$9:$B$15</c:f>
              <c:numCache>
                <c:formatCode>#,##0</c:formatCode>
                <c:ptCount val="7"/>
                <c:pt idx="0">
                  <c:v>14036.223618548996</c:v>
                </c:pt>
                <c:pt idx="1">
                  <c:v>31798.194762792999</c:v>
                </c:pt>
                <c:pt idx="2">
                  <c:v>33562.534996348011</c:v>
                </c:pt>
                <c:pt idx="3">
                  <c:v>34427.756438295983</c:v>
                </c:pt>
                <c:pt idx="4">
                  <c:v>93308.651583825951</c:v>
                </c:pt>
                <c:pt idx="5">
                  <c:v>124331.88564987901</c:v>
                </c:pt>
                <c:pt idx="6">
                  <c:v>162351.57488800387</c:v>
                </c:pt>
              </c:numCache>
            </c:numRef>
          </c:val>
          <c:extLst>
            <c:ext xmlns:c16="http://schemas.microsoft.com/office/drawing/2014/chart" uri="{C3380CC4-5D6E-409C-BE32-E72D297353CC}">
              <c16:uniqueId val="{00000000-7CDE-4506-8A41-C808EC39F2BD}"/>
            </c:ext>
          </c:extLst>
        </c:ser>
        <c:dLbls>
          <c:dLblPos val="outEnd"/>
          <c:showLegendKey val="0"/>
          <c:showVal val="1"/>
          <c:showCatName val="0"/>
          <c:showSerName val="0"/>
          <c:showPercent val="0"/>
          <c:showBubbleSize val="0"/>
        </c:dLbls>
        <c:gapWidth val="200"/>
        <c:overlap val="100"/>
        <c:axId val="421041216"/>
        <c:axId val="421045376"/>
      </c:barChart>
      <c:catAx>
        <c:axId val="4210412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rebuchet MS" panose="020B0603020202020204" pitchFamily="34" charset="0"/>
                <a:ea typeface="+mn-ea"/>
                <a:cs typeface="+mn-cs"/>
              </a:defRPr>
            </a:pPr>
            <a:endParaRPr lang="de-DE"/>
          </a:p>
        </c:txPr>
        <c:crossAx val="421045376"/>
        <c:crosses val="autoZero"/>
        <c:auto val="1"/>
        <c:lblAlgn val="ctr"/>
        <c:lblOffset val="100"/>
        <c:noMultiLvlLbl val="0"/>
      </c:catAx>
      <c:valAx>
        <c:axId val="421045376"/>
        <c:scaling>
          <c:orientation val="minMax"/>
        </c:scaling>
        <c:delete val="1"/>
        <c:axPos val="b"/>
        <c:numFmt formatCode="#,##0" sourceLinked="1"/>
        <c:majorTickMark val="none"/>
        <c:minorTickMark val="none"/>
        <c:tickLblPos val="nextTo"/>
        <c:crossAx val="4210412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bg1">
                <a:lumMod val="50000"/>
              </a:schemeClr>
            </a:solidFill>
            <a:ln w="101600">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'Grafik-SP-Unt-OÖ'!$A$12:$A$18</c:f>
              <c:strCache>
                <c:ptCount val="7"/>
                <c:pt idx="0">
                  <c:v>Bank und Versicherung</c:v>
                </c:pt>
                <c:pt idx="1">
                  <c:v>Industrie</c:v>
                </c:pt>
                <c:pt idx="2">
                  <c:v>Transport und Verkehr</c:v>
                </c:pt>
                <c:pt idx="3">
                  <c:v>Information und Consulting</c:v>
                </c:pt>
                <c:pt idx="4">
                  <c:v>Tourismus und Freizeitwirtschaft</c:v>
                </c:pt>
                <c:pt idx="5">
                  <c:v>Handel</c:v>
                </c:pt>
                <c:pt idx="6">
                  <c:v>Gewerbe und Handwerk</c:v>
                </c:pt>
              </c:strCache>
            </c:strRef>
          </c:cat>
          <c:val>
            <c:numRef>
              <c:f>'Grafik-SP-Unt-OÖ'!$B$12:$B$18</c:f>
              <c:numCache>
                <c:formatCode>#,##0</c:formatCode>
                <c:ptCount val="7"/>
                <c:pt idx="0">
                  <c:v>151</c:v>
                </c:pt>
                <c:pt idx="1">
                  <c:v>880</c:v>
                </c:pt>
                <c:pt idx="2">
                  <c:v>1516</c:v>
                </c:pt>
                <c:pt idx="3">
                  <c:v>3463</c:v>
                </c:pt>
                <c:pt idx="4">
                  <c:v>3719</c:v>
                </c:pt>
                <c:pt idx="5">
                  <c:v>6855</c:v>
                </c:pt>
                <c:pt idx="6">
                  <c:v>10143</c:v>
                </c:pt>
              </c:numCache>
            </c:numRef>
          </c:val>
          <c:extLst>
            <c:ext xmlns:c16="http://schemas.microsoft.com/office/drawing/2014/chart" uri="{C3380CC4-5D6E-409C-BE32-E72D297353CC}">
              <c16:uniqueId val="{00000000-0246-4D64-A395-15B2CA596E49}"/>
            </c:ext>
          </c:extLst>
        </c:ser>
        <c:dLbls>
          <c:dLblPos val="outEnd"/>
          <c:showLegendKey val="0"/>
          <c:showVal val="1"/>
          <c:showCatName val="0"/>
          <c:showSerName val="0"/>
          <c:showPercent val="0"/>
          <c:showBubbleSize val="0"/>
        </c:dLbls>
        <c:gapWidth val="182"/>
        <c:axId val="524116000"/>
        <c:axId val="524109760"/>
      </c:barChart>
      <c:catAx>
        <c:axId val="524116000"/>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rebuchet MS" panose="020B0603020202020204" pitchFamily="34" charset="0"/>
                <a:ea typeface="+mn-ea"/>
                <a:cs typeface="+mn-cs"/>
              </a:defRPr>
            </a:pPr>
            <a:endParaRPr lang="de-DE"/>
          </a:p>
        </c:txPr>
        <c:crossAx val="524109760"/>
        <c:crosses val="autoZero"/>
        <c:auto val="1"/>
        <c:lblAlgn val="ctr"/>
        <c:lblOffset val="100"/>
        <c:noMultiLvlLbl val="0"/>
      </c:catAx>
      <c:valAx>
        <c:axId val="524109760"/>
        <c:scaling>
          <c:orientation val="minMax"/>
        </c:scaling>
        <c:delete val="1"/>
        <c:axPos val="b"/>
        <c:numFmt formatCode="#,##0" sourceLinked="1"/>
        <c:majorTickMark val="none"/>
        <c:minorTickMark val="none"/>
        <c:tickLblPos val="nextTo"/>
        <c:crossAx val="5241160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'Grafik-SP-Bez-Besch-Vert'!$D$8</c:f>
              <c:strCache>
                <c:ptCount val="1"/>
                <c:pt idx="0">
                  <c:v>GH</c:v>
                </c:pt>
              </c:strCache>
            </c:strRef>
          </c:tx>
          <c:spPr>
            <a:solidFill>
              <a:srgbClr val="008BCF"/>
            </a:solidFill>
            <a:ln>
              <a:noFill/>
            </a:ln>
            <a:effectLst/>
          </c:spPr>
          <c:invertIfNegative val="0"/>
          <c:cat>
            <c:strRef>
              <c:f>'Grafik-SP-Bez-Besch-Vert'!$C$9:$C$26</c:f>
              <c:strCache>
                <c:ptCount val="18"/>
                <c:pt idx="0">
                  <c:v>Linz-Stadt</c:v>
                </c:pt>
                <c:pt idx="1">
                  <c:v>Steyr-Stadt</c:v>
                </c:pt>
                <c:pt idx="2">
                  <c:v>Wels-Stadt</c:v>
                </c:pt>
                <c:pt idx="3">
                  <c:v>Braunau</c:v>
                </c:pt>
                <c:pt idx="4">
                  <c:v>Eferding</c:v>
                </c:pt>
                <c:pt idx="5">
                  <c:v>Freistadt</c:v>
                </c:pt>
                <c:pt idx="6">
                  <c:v>Gmunden</c:v>
                </c:pt>
                <c:pt idx="7">
                  <c:v>Grieskirchen</c:v>
                </c:pt>
                <c:pt idx="8">
                  <c:v>Kirchdorf</c:v>
                </c:pt>
                <c:pt idx="9">
                  <c:v>Linz-Land</c:v>
                </c:pt>
                <c:pt idx="10">
                  <c:v>Perg</c:v>
                </c:pt>
                <c:pt idx="11">
                  <c:v>Ried</c:v>
                </c:pt>
                <c:pt idx="12">
                  <c:v>Rohrbach</c:v>
                </c:pt>
                <c:pt idx="13">
                  <c:v>Schärding</c:v>
                </c:pt>
                <c:pt idx="14">
                  <c:v>Steyr-Land</c:v>
                </c:pt>
                <c:pt idx="15">
                  <c:v>Urfahr-Umgebung</c:v>
                </c:pt>
                <c:pt idx="16">
                  <c:v>Vöcklabruck</c:v>
                </c:pt>
                <c:pt idx="17">
                  <c:v>Wels-Land</c:v>
                </c:pt>
              </c:strCache>
            </c:strRef>
          </c:cat>
          <c:val>
            <c:numRef>
              <c:f>'Grafik-SP-Bez-Besch-Vert'!$D$9:$D$26</c:f>
              <c:numCache>
                <c:formatCode>#,##0</c:formatCode>
                <c:ptCount val="18"/>
                <c:pt idx="0">
                  <c:v>25821.579082571989</c:v>
                </c:pt>
                <c:pt idx="1">
                  <c:v>4157.5557454499994</c:v>
                </c:pt>
                <c:pt idx="2">
                  <c:v>10159.438032997001</c:v>
                </c:pt>
                <c:pt idx="3">
                  <c:v>9364.2133470689987</c:v>
                </c:pt>
                <c:pt idx="4">
                  <c:v>3161.0483905410001</c:v>
                </c:pt>
                <c:pt idx="5">
                  <c:v>4423.2702210980005</c:v>
                </c:pt>
                <c:pt idx="6">
                  <c:v>9562.3221806379988</c:v>
                </c:pt>
                <c:pt idx="7">
                  <c:v>6125.7879058040007</c:v>
                </c:pt>
                <c:pt idx="8">
                  <c:v>5465.4926465909994</c:v>
                </c:pt>
                <c:pt idx="9">
                  <c:v>15750.536919342001</c:v>
                </c:pt>
                <c:pt idx="10">
                  <c:v>6879.8933694750003</c:v>
                </c:pt>
                <c:pt idx="11">
                  <c:v>10542.377966319998</c:v>
                </c:pt>
                <c:pt idx="12">
                  <c:v>5701.4323684800002</c:v>
                </c:pt>
                <c:pt idx="13">
                  <c:v>6604.4467815790003</c:v>
                </c:pt>
                <c:pt idx="14">
                  <c:v>7089.2220829630005</c:v>
                </c:pt>
                <c:pt idx="15">
                  <c:v>6698.9044514530005</c:v>
                </c:pt>
                <c:pt idx="16">
                  <c:v>13775.300170280001</c:v>
                </c:pt>
                <c:pt idx="17">
                  <c:v>9860.7532253520021</c:v>
                </c:pt>
              </c:numCache>
            </c:numRef>
          </c:val>
          <c:extLst>
            <c:ext xmlns:c16="http://schemas.microsoft.com/office/drawing/2014/chart" uri="{C3380CC4-5D6E-409C-BE32-E72D297353CC}">
              <c16:uniqueId val="{00000000-05F0-4C5F-914F-EE04E057FFE9}"/>
            </c:ext>
          </c:extLst>
        </c:ser>
        <c:ser>
          <c:idx val="1"/>
          <c:order val="1"/>
          <c:tx>
            <c:strRef>
              <c:f>'Grafik-SP-Bez-Besch-Vert'!$E$8</c:f>
              <c:strCache>
                <c:ptCount val="1"/>
                <c:pt idx="0">
                  <c:v>I</c:v>
                </c:pt>
              </c:strCache>
            </c:strRef>
          </c:tx>
          <c:spPr>
            <a:solidFill>
              <a:srgbClr val="0057A2"/>
            </a:solidFill>
            <a:ln>
              <a:noFill/>
            </a:ln>
            <a:effectLst/>
          </c:spPr>
          <c:invertIfNegative val="0"/>
          <c:cat>
            <c:strRef>
              <c:f>'Grafik-SP-Bez-Besch-Vert'!$C$9:$C$26</c:f>
              <c:strCache>
                <c:ptCount val="18"/>
                <c:pt idx="0">
                  <c:v>Linz-Stadt</c:v>
                </c:pt>
                <c:pt idx="1">
                  <c:v>Steyr-Stadt</c:v>
                </c:pt>
                <c:pt idx="2">
                  <c:v>Wels-Stadt</c:v>
                </c:pt>
                <c:pt idx="3">
                  <c:v>Braunau</c:v>
                </c:pt>
                <c:pt idx="4">
                  <c:v>Eferding</c:v>
                </c:pt>
                <c:pt idx="5">
                  <c:v>Freistadt</c:v>
                </c:pt>
                <c:pt idx="6">
                  <c:v>Gmunden</c:v>
                </c:pt>
                <c:pt idx="7">
                  <c:v>Grieskirchen</c:v>
                </c:pt>
                <c:pt idx="8">
                  <c:v>Kirchdorf</c:v>
                </c:pt>
                <c:pt idx="9">
                  <c:v>Linz-Land</c:v>
                </c:pt>
                <c:pt idx="10">
                  <c:v>Perg</c:v>
                </c:pt>
                <c:pt idx="11">
                  <c:v>Ried</c:v>
                </c:pt>
                <c:pt idx="12">
                  <c:v>Rohrbach</c:v>
                </c:pt>
                <c:pt idx="13">
                  <c:v>Schärding</c:v>
                </c:pt>
                <c:pt idx="14">
                  <c:v>Steyr-Land</c:v>
                </c:pt>
                <c:pt idx="15">
                  <c:v>Urfahr-Umgebung</c:v>
                </c:pt>
                <c:pt idx="16">
                  <c:v>Vöcklabruck</c:v>
                </c:pt>
                <c:pt idx="17">
                  <c:v>Wels-Land</c:v>
                </c:pt>
              </c:strCache>
            </c:strRef>
          </c:cat>
          <c:val>
            <c:numRef>
              <c:f>'Grafik-SP-Bez-Besch-Vert'!$E$9:$E$26</c:f>
              <c:numCache>
                <c:formatCode>#,##0</c:formatCode>
                <c:ptCount val="18"/>
                <c:pt idx="0">
                  <c:v>28674.421446222004</c:v>
                </c:pt>
                <c:pt idx="1">
                  <c:v>7237.7166899019994</c:v>
                </c:pt>
                <c:pt idx="2">
                  <c:v>7581.2474809020014</c:v>
                </c:pt>
                <c:pt idx="3">
                  <c:v>14964.951521977</c:v>
                </c:pt>
                <c:pt idx="4">
                  <c:v>1242.708487184</c:v>
                </c:pt>
                <c:pt idx="5">
                  <c:v>1085.836122425</c:v>
                </c:pt>
                <c:pt idx="6">
                  <c:v>6483.9827675310007</c:v>
                </c:pt>
                <c:pt idx="7">
                  <c:v>4135.0977783580001</c:v>
                </c:pt>
                <c:pt idx="8">
                  <c:v>6071.6445697409999</c:v>
                </c:pt>
                <c:pt idx="9">
                  <c:v>11310.330007390001</c:v>
                </c:pt>
                <c:pt idx="10">
                  <c:v>3968.0949923220005</c:v>
                </c:pt>
                <c:pt idx="11">
                  <c:v>3898.4533081890004</c:v>
                </c:pt>
                <c:pt idx="12">
                  <c:v>2068.8507289540003</c:v>
                </c:pt>
                <c:pt idx="13">
                  <c:v>1800.69219101</c:v>
                </c:pt>
                <c:pt idx="14">
                  <c:v>1342.6861773350001</c:v>
                </c:pt>
                <c:pt idx="15">
                  <c:v>983.01199308700006</c:v>
                </c:pt>
                <c:pt idx="16">
                  <c:v>13126.188796533999</c:v>
                </c:pt>
                <c:pt idx="17">
                  <c:v>8205.9705908159995</c:v>
                </c:pt>
              </c:numCache>
            </c:numRef>
          </c:val>
          <c:extLst>
            <c:ext xmlns:c16="http://schemas.microsoft.com/office/drawing/2014/chart" uri="{C3380CC4-5D6E-409C-BE32-E72D297353CC}">
              <c16:uniqueId val="{00000001-05F0-4C5F-914F-EE04E057FFE9}"/>
            </c:ext>
          </c:extLst>
        </c:ser>
        <c:ser>
          <c:idx val="2"/>
          <c:order val="2"/>
          <c:tx>
            <c:strRef>
              <c:f>'Grafik-SP-Bez-Besch-Vert'!$F$8</c:f>
              <c:strCache>
                <c:ptCount val="1"/>
                <c:pt idx="0">
                  <c:v>H</c:v>
                </c:pt>
              </c:strCache>
            </c:strRef>
          </c:tx>
          <c:spPr>
            <a:solidFill>
              <a:srgbClr val="E20613"/>
            </a:solidFill>
            <a:ln>
              <a:noFill/>
            </a:ln>
            <a:effectLst/>
          </c:spPr>
          <c:invertIfNegative val="0"/>
          <c:cat>
            <c:strRef>
              <c:f>'Grafik-SP-Bez-Besch-Vert'!$C$9:$C$26</c:f>
              <c:strCache>
                <c:ptCount val="18"/>
                <c:pt idx="0">
                  <c:v>Linz-Stadt</c:v>
                </c:pt>
                <c:pt idx="1">
                  <c:v>Steyr-Stadt</c:v>
                </c:pt>
                <c:pt idx="2">
                  <c:v>Wels-Stadt</c:v>
                </c:pt>
                <c:pt idx="3">
                  <c:v>Braunau</c:v>
                </c:pt>
                <c:pt idx="4">
                  <c:v>Eferding</c:v>
                </c:pt>
                <c:pt idx="5">
                  <c:v>Freistadt</c:v>
                </c:pt>
                <c:pt idx="6">
                  <c:v>Gmunden</c:v>
                </c:pt>
                <c:pt idx="7">
                  <c:v>Grieskirchen</c:v>
                </c:pt>
                <c:pt idx="8">
                  <c:v>Kirchdorf</c:v>
                </c:pt>
                <c:pt idx="9">
                  <c:v>Linz-Land</c:v>
                </c:pt>
                <c:pt idx="10">
                  <c:v>Perg</c:v>
                </c:pt>
                <c:pt idx="11">
                  <c:v>Ried</c:v>
                </c:pt>
                <c:pt idx="12">
                  <c:v>Rohrbach</c:v>
                </c:pt>
                <c:pt idx="13">
                  <c:v>Schärding</c:v>
                </c:pt>
                <c:pt idx="14">
                  <c:v>Steyr-Land</c:v>
                </c:pt>
                <c:pt idx="15">
                  <c:v>Urfahr-Umgebung</c:v>
                </c:pt>
                <c:pt idx="16">
                  <c:v>Vöcklabruck</c:v>
                </c:pt>
                <c:pt idx="17">
                  <c:v>Wels-Land</c:v>
                </c:pt>
              </c:strCache>
            </c:strRef>
          </c:cat>
          <c:val>
            <c:numRef>
              <c:f>'Grafik-SP-Bez-Besch-Vert'!$F$9:$F$26</c:f>
              <c:numCache>
                <c:formatCode>#,##0</c:formatCode>
                <c:ptCount val="18"/>
                <c:pt idx="0">
                  <c:v>14893.552613792002</c:v>
                </c:pt>
                <c:pt idx="1">
                  <c:v>2847.4790439050003</c:v>
                </c:pt>
                <c:pt idx="2">
                  <c:v>9538.667281211001</c:v>
                </c:pt>
                <c:pt idx="3">
                  <c:v>4549.0885899870009</c:v>
                </c:pt>
                <c:pt idx="4">
                  <c:v>2182.7215980479996</c:v>
                </c:pt>
                <c:pt idx="5">
                  <c:v>2674.3594454470003</c:v>
                </c:pt>
                <c:pt idx="6">
                  <c:v>5942.7164056849997</c:v>
                </c:pt>
                <c:pt idx="7">
                  <c:v>3542.09443035</c:v>
                </c:pt>
                <c:pt idx="8">
                  <c:v>2319.3625664720003</c:v>
                </c:pt>
                <c:pt idx="9">
                  <c:v>14234.809841417</c:v>
                </c:pt>
                <c:pt idx="10">
                  <c:v>2776.7296372860001</c:v>
                </c:pt>
                <c:pt idx="11">
                  <c:v>4094.2868533580004</c:v>
                </c:pt>
                <c:pt idx="12">
                  <c:v>2322.9556691559997</c:v>
                </c:pt>
                <c:pt idx="13">
                  <c:v>2964.6485816879999</c:v>
                </c:pt>
                <c:pt idx="14">
                  <c:v>1891.4943171709999</c:v>
                </c:pt>
                <c:pt idx="15">
                  <c:v>2634.7635330580001</c:v>
                </c:pt>
                <c:pt idx="16">
                  <c:v>6866.6911111540012</c:v>
                </c:pt>
                <c:pt idx="17">
                  <c:v>5704.2300646409994</c:v>
                </c:pt>
              </c:numCache>
            </c:numRef>
          </c:val>
          <c:extLst>
            <c:ext xmlns:c16="http://schemas.microsoft.com/office/drawing/2014/chart" uri="{C3380CC4-5D6E-409C-BE32-E72D297353CC}">
              <c16:uniqueId val="{00000002-05F0-4C5F-914F-EE04E057FFE9}"/>
            </c:ext>
          </c:extLst>
        </c:ser>
        <c:ser>
          <c:idx val="3"/>
          <c:order val="3"/>
          <c:tx>
            <c:strRef>
              <c:f>'Grafik-SP-Bez-Besch-Vert'!$G$8</c:f>
              <c:strCache>
                <c:ptCount val="1"/>
                <c:pt idx="0">
                  <c:v>BV</c:v>
                </c:pt>
              </c:strCache>
            </c:strRef>
          </c:tx>
          <c:spPr>
            <a:solidFill>
              <a:srgbClr val="3D5E6C"/>
            </a:solidFill>
            <a:ln>
              <a:noFill/>
            </a:ln>
            <a:effectLst/>
          </c:spPr>
          <c:invertIfNegative val="0"/>
          <c:cat>
            <c:strRef>
              <c:f>'Grafik-SP-Bez-Besch-Vert'!$C$9:$C$26</c:f>
              <c:strCache>
                <c:ptCount val="18"/>
                <c:pt idx="0">
                  <c:v>Linz-Stadt</c:v>
                </c:pt>
                <c:pt idx="1">
                  <c:v>Steyr-Stadt</c:v>
                </c:pt>
                <c:pt idx="2">
                  <c:v>Wels-Stadt</c:v>
                </c:pt>
                <c:pt idx="3">
                  <c:v>Braunau</c:v>
                </c:pt>
                <c:pt idx="4">
                  <c:v>Eferding</c:v>
                </c:pt>
                <c:pt idx="5">
                  <c:v>Freistadt</c:v>
                </c:pt>
                <c:pt idx="6">
                  <c:v>Gmunden</c:v>
                </c:pt>
                <c:pt idx="7">
                  <c:v>Grieskirchen</c:v>
                </c:pt>
                <c:pt idx="8">
                  <c:v>Kirchdorf</c:v>
                </c:pt>
                <c:pt idx="9">
                  <c:v>Linz-Land</c:v>
                </c:pt>
                <c:pt idx="10">
                  <c:v>Perg</c:v>
                </c:pt>
                <c:pt idx="11">
                  <c:v>Ried</c:v>
                </c:pt>
                <c:pt idx="12">
                  <c:v>Rohrbach</c:v>
                </c:pt>
                <c:pt idx="13">
                  <c:v>Schärding</c:v>
                </c:pt>
                <c:pt idx="14">
                  <c:v>Steyr-Land</c:v>
                </c:pt>
                <c:pt idx="15">
                  <c:v>Urfahr-Umgebung</c:v>
                </c:pt>
                <c:pt idx="16">
                  <c:v>Vöcklabruck</c:v>
                </c:pt>
                <c:pt idx="17">
                  <c:v>Wels-Land</c:v>
                </c:pt>
              </c:strCache>
            </c:strRef>
          </c:cat>
          <c:val>
            <c:numRef>
              <c:f>'Grafik-SP-Bez-Besch-Vert'!$G$9:$G$26</c:f>
              <c:numCache>
                <c:formatCode>#,##0</c:formatCode>
                <c:ptCount val="18"/>
                <c:pt idx="0">
                  <c:v>6238.6517602919994</c:v>
                </c:pt>
                <c:pt idx="1">
                  <c:v>320.12879265499998</c:v>
                </c:pt>
                <c:pt idx="2">
                  <c:v>563.8592075360001</c:v>
                </c:pt>
                <c:pt idx="3">
                  <c:v>583.08754387500005</c:v>
                </c:pt>
                <c:pt idx="4">
                  <c:v>196.48384484400003</c:v>
                </c:pt>
                <c:pt idx="5">
                  <c:v>422.25642196699994</c:v>
                </c:pt>
                <c:pt idx="6">
                  <c:v>821.52352887200004</c:v>
                </c:pt>
                <c:pt idx="7">
                  <c:v>420.99987659999999</c:v>
                </c:pt>
                <c:pt idx="8">
                  <c:v>360.60697267600005</c:v>
                </c:pt>
                <c:pt idx="9">
                  <c:v>722.89682778700012</c:v>
                </c:pt>
                <c:pt idx="10">
                  <c:v>359.71220205500003</c:v>
                </c:pt>
                <c:pt idx="11">
                  <c:v>444.56341019699994</c:v>
                </c:pt>
                <c:pt idx="12">
                  <c:v>415.31399069500003</c:v>
                </c:pt>
                <c:pt idx="13">
                  <c:v>434.880884659</c:v>
                </c:pt>
                <c:pt idx="14">
                  <c:v>194.83713263499999</c:v>
                </c:pt>
                <c:pt idx="15">
                  <c:v>411.7365073630001</c:v>
                </c:pt>
                <c:pt idx="16">
                  <c:v>815.19441780700004</c:v>
                </c:pt>
                <c:pt idx="17">
                  <c:v>305.49029603399998</c:v>
                </c:pt>
              </c:numCache>
            </c:numRef>
          </c:val>
          <c:extLst>
            <c:ext xmlns:c16="http://schemas.microsoft.com/office/drawing/2014/chart" uri="{C3380CC4-5D6E-409C-BE32-E72D297353CC}">
              <c16:uniqueId val="{00000003-05F0-4C5F-914F-EE04E057FFE9}"/>
            </c:ext>
          </c:extLst>
        </c:ser>
        <c:ser>
          <c:idx val="4"/>
          <c:order val="4"/>
          <c:tx>
            <c:strRef>
              <c:f>'Grafik-SP-Bez-Besch-Vert'!$H$8</c:f>
              <c:strCache>
                <c:ptCount val="1"/>
                <c:pt idx="0">
                  <c:v>TV</c:v>
                </c:pt>
              </c:strCache>
            </c:strRef>
          </c:tx>
          <c:spPr>
            <a:solidFill>
              <a:srgbClr val="33B736"/>
            </a:solidFill>
            <a:ln>
              <a:noFill/>
            </a:ln>
            <a:effectLst/>
          </c:spPr>
          <c:invertIfNegative val="0"/>
          <c:cat>
            <c:strRef>
              <c:f>'Grafik-SP-Bez-Besch-Vert'!$C$9:$C$26</c:f>
              <c:strCache>
                <c:ptCount val="18"/>
                <c:pt idx="0">
                  <c:v>Linz-Stadt</c:v>
                </c:pt>
                <c:pt idx="1">
                  <c:v>Steyr-Stadt</c:v>
                </c:pt>
                <c:pt idx="2">
                  <c:v>Wels-Stadt</c:v>
                </c:pt>
                <c:pt idx="3">
                  <c:v>Braunau</c:v>
                </c:pt>
                <c:pt idx="4">
                  <c:v>Eferding</c:v>
                </c:pt>
                <c:pt idx="5">
                  <c:v>Freistadt</c:v>
                </c:pt>
                <c:pt idx="6">
                  <c:v>Gmunden</c:v>
                </c:pt>
                <c:pt idx="7">
                  <c:v>Grieskirchen</c:v>
                </c:pt>
                <c:pt idx="8">
                  <c:v>Kirchdorf</c:v>
                </c:pt>
                <c:pt idx="9">
                  <c:v>Linz-Land</c:v>
                </c:pt>
                <c:pt idx="10">
                  <c:v>Perg</c:v>
                </c:pt>
                <c:pt idx="11">
                  <c:v>Ried</c:v>
                </c:pt>
                <c:pt idx="12">
                  <c:v>Rohrbach</c:v>
                </c:pt>
                <c:pt idx="13">
                  <c:v>Schärding</c:v>
                </c:pt>
                <c:pt idx="14">
                  <c:v>Steyr-Land</c:v>
                </c:pt>
                <c:pt idx="15">
                  <c:v>Urfahr-Umgebung</c:v>
                </c:pt>
                <c:pt idx="16">
                  <c:v>Vöcklabruck</c:v>
                </c:pt>
                <c:pt idx="17">
                  <c:v>Wels-Land</c:v>
                </c:pt>
              </c:strCache>
            </c:strRef>
          </c:cat>
          <c:val>
            <c:numRef>
              <c:f>'Grafik-SP-Bez-Besch-Vert'!$H$9:$H$26</c:f>
              <c:numCache>
                <c:formatCode>#,##0</c:formatCode>
                <c:ptCount val="18"/>
                <c:pt idx="0">
                  <c:v>6670.7080069890017</c:v>
                </c:pt>
                <c:pt idx="1">
                  <c:v>391.370992344</c:v>
                </c:pt>
                <c:pt idx="2">
                  <c:v>2746.3672629179996</c:v>
                </c:pt>
                <c:pt idx="3">
                  <c:v>1305.8810285889999</c:v>
                </c:pt>
                <c:pt idx="4">
                  <c:v>457.60333169</c:v>
                </c:pt>
                <c:pt idx="5">
                  <c:v>735.00022424899998</c:v>
                </c:pt>
                <c:pt idx="6">
                  <c:v>2245.0223077040005</c:v>
                </c:pt>
                <c:pt idx="7">
                  <c:v>844.40778946499995</c:v>
                </c:pt>
                <c:pt idx="8">
                  <c:v>1001.578049277</c:v>
                </c:pt>
                <c:pt idx="9">
                  <c:v>6359.4360445040002</c:v>
                </c:pt>
                <c:pt idx="10">
                  <c:v>1219.3002010540001</c:v>
                </c:pt>
                <c:pt idx="11">
                  <c:v>1355.122739146</c:v>
                </c:pt>
                <c:pt idx="12">
                  <c:v>812.46452906899992</c:v>
                </c:pt>
                <c:pt idx="13">
                  <c:v>1347.7868301200001</c:v>
                </c:pt>
                <c:pt idx="14">
                  <c:v>714.25421981099998</c:v>
                </c:pt>
                <c:pt idx="15">
                  <c:v>773.38423427300006</c:v>
                </c:pt>
                <c:pt idx="16">
                  <c:v>2193.1307164300001</c:v>
                </c:pt>
                <c:pt idx="17">
                  <c:v>2330.7164887160002</c:v>
                </c:pt>
              </c:numCache>
            </c:numRef>
          </c:val>
          <c:extLst>
            <c:ext xmlns:c16="http://schemas.microsoft.com/office/drawing/2014/chart" uri="{C3380CC4-5D6E-409C-BE32-E72D297353CC}">
              <c16:uniqueId val="{00000004-05F0-4C5F-914F-EE04E057FFE9}"/>
            </c:ext>
          </c:extLst>
        </c:ser>
        <c:ser>
          <c:idx val="5"/>
          <c:order val="5"/>
          <c:tx>
            <c:strRef>
              <c:f>'Grafik-SP-Bez-Besch-Vert'!$I$8</c:f>
              <c:strCache>
                <c:ptCount val="1"/>
                <c:pt idx="0">
                  <c:v>TF</c:v>
                </c:pt>
              </c:strCache>
            </c:strRef>
          </c:tx>
          <c:spPr>
            <a:solidFill>
              <a:srgbClr val="29932C"/>
            </a:solidFill>
            <a:ln>
              <a:noFill/>
            </a:ln>
            <a:effectLst/>
          </c:spPr>
          <c:invertIfNegative val="0"/>
          <c:cat>
            <c:strRef>
              <c:f>'Grafik-SP-Bez-Besch-Vert'!$C$9:$C$26</c:f>
              <c:strCache>
                <c:ptCount val="18"/>
                <c:pt idx="0">
                  <c:v>Linz-Stadt</c:v>
                </c:pt>
                <c:pt idx="1">
                  <c:v>Steyr-Stadt</c:v>
                </c:pt>
                <c:pt idx="2">
                  <c:v>Wels-Stadt</c:v>
                </c:pt>
                <c:pt idx="3">
                  <c:v>Braunau</c:v>
                </c:pt>
                <c:pt idx="4">
                  <c:v>Eferding</c:v>
                </c:pt>
                <c:pt idx="5">
                  <c:v>Freistadt</c:v>
                </c:pt>
                <c:pt idx="6">
                  <c:v>Gmunden</c:v>
                </c:pt>
                <c:pt idx="7">
                  <c:v>Grieskirchen</c:v>
                </c:pt>
                <c:pt idx="8">
                  <c:v>Kirchdorf</c:v>
                </c:pt>
                <c:pt idx="9">
                  <c:v>Linz-Land</c:v>
                </c:pt>
                <c:pt idx="10">
                  <c:v>Perg</c:v>
                </c:pt>
                <c:pt idx="11">
                  <c:v>Ried</c:v>
                </c:pt>
                <c:pt idx="12">
                  <c:v>Rohrbach</c:v>
                </c:pt>
                <c:pt idx="13">
                  <c:v>Schärding</c:v>
                </c:pt>
                <c:pt idx="14">
                  <c:v>Steyr-Land</c:v>
                </c:pt>
                <c:pt idx="15">
                  <c:v>Urfahr-Umgebung</c:v>
                </c:pt>
                <c:pt idx="16">
                  <c:v>Vöcklabruck</c:v>
                </c:pt>
                <c:pt idx="17">
                  <c:v>Wels-Land</c:v>
                </c:pt>
              </c:strCache>
            </c:strRef>
          </c:cat>
          <c:val>
            <c:numRef>
              <c:f>'Grafik-SP-Bez-Besch-Vert'!$I$9:$I$26</c:f>
              <c:numCache>
                <c:formatCode>#,##0</c:formatCode>
                <c:ptCount val="18"/>
                <c:pt idx="0">
                  <c:v>7498.7713833360012</c:v>
                </c:pt>
                <c:pt idx="1">
                  <c:v>660.16034172100001</c:v>
                </c:pt>
                <c:pt idx="2">
                  <c:v>1462.921651482</c:v>
                </c:pt>
                <c:pt idx="3">
                  <c:v>1197.5060793080002</c:v>
                </c:pt>
                <c:pt idx="4">
                  <c:v>341.66679308400001</c:v>
                </c:pt>
                <c:pt idx="5">
                  <c:v>1147.0646118239999</c:v>
                </c:pt>
                <c:pt idx="6">
                  <c:v>4596.5809592850001</c:v>
                </c:pt>
                <c:pt idx="7">
                  <c:v>1354.0630402300001</c:v>
                </c:pt>
                <c:pt idx="8">
                  <c:v>1092.0867407360001</c:v>
                </c:pt>
                <c:pt idx="9">
                  <c:v>2758.5229512020005</c:v>
                </c:pt>
                <c:pt idx="10">
                  <c:v>781.48878779499989</c:v>
                </c:pt>
                <c:pt idx="11">
                  <c:v>1193.3383844489999</c:v>
                </c:pt>
                <c:pt idx="12">
                  <c:v>871.09053018000009</c:v>
                </c:pt>
                <c:pt idx="13">
                  <c:v>743.86835569200002</c:v>
                </c:pt>
                <c:pt idx="14">
                  <c:v>1208.8442148909999</c:v>
                </c:pt>
                <c:pt idx="15">
                  <c:v>1123.564921383</c:v>
                </c:pt>
                <c:pt idx="16">
                  <c:v>2980.9537434670001</c:v>
                </c:pt>
                <c:pt idx="17">
                  <c:v>771.70127272800005</c:v>
                </c:pt>
              </c:numCache>
            </c:numRef>
          </c:val>
          <c:extLst>
            <c:ext xmlns:c16="http://schemas.microsoft.com/office/drawing/2014/chart" uri="{C3380CC4-5D6E-409C-BE32-E72D297353CC}">
              <c16:uniqueId val="{00000005-05F0-4C5F-914F-EE04E057FFE9}"/>
            </c:ext>
          </c:extLst>
        </c:ser>
        <c:ser>
          <c:idx val="6"/>
          <c:order val="6"/>
          <c:tx>
            <c:strRef>
              <c:f>'Grafik-SP-Bez-Besch-Vert'!$J$8</c:f>
              <c:strCache>
                <c:ptCount val="1"/>
                <c:pt idx="0">
                  <c:v>IC</c:v>
                </c:pt>
              </c:strCache>
            </c:strRef>
          </c:tx>
          <c:spPr>
            <a:solidFill>
              <a:srgbClr val="666666"/>
            </a:solidFill>
            <a:ln>
              <a:noFill/>
            </a:ln>
            <a:effectLst/>
          </c:spPr>
          <c:invertIfNegative val="0"/>
          <c:cat>
            <c:strRef>
              <c:f>'Grafik-SP-Bez-Besch-Vert'!$C$9:$C$26</c:f>
              <c:strCache>
                <c:ptCount val="18"/>
                <c:pt idx="0">
                  <c:v>Linz-Stadt</c:v>
                </c:pt>
                <c:pt idx="1">
                  <c:v>Steyr-Stadt</c:v>
                </c:pt>
                <c:pt idx="2">
                  <c:v>Wels-Stadt</c:v>
                </c:pt>
                <c:pt idx="3">
                  <c:v>Braunau</c:v>
                </c:pt>
                <c:pt idx="4">
                  <c:v>Eferding</c:v>
                </c:pt>
                <c:pt idx="5">
                  <c:v>Freistadt</c:v>
                </c:pt>
                <c:pt idx="6">
                  <c:v>Gmunden</c:v>
                </c:pt>
                <c:pt idx="7">
                  <c:v>Grieskirchen</c:v>
                </c:pt>
                <c:pt idx="8">
                  <c:v>Kirchdorf</c:v>
                </c:pt>
                <c:pt idx="9">
                  <c:v>Linz-Land</c:v>
                </c:pt>
                <c:pt idx="10">
                  <c:v>Perg</c:v>
                </c:pt>
                <c:pt idx="11">
                  <c:v>Ried</c:v>
                </c:pt>
                <c:pt idx="12">
                  <c:v>Rohrbach</c:v>
                </c:pt>
                <c:pt idx="13">
                  <c:v>Schärding</c:v>
                </c:pt>
                <c:pt idx="14">
                  <c:v>Steyr-Land</c:v>
                </c:pt>
                <c:pt idx="15">
                  <c:v>Urfahr-Umgebung</c:v>
                </c:pt>
                <c:pt idx="16">
                  <c:v>Vöcklabruck</c:v>
                </c:pt>
                <c:pt idx="17">
                  <c:v>Wels-Land</c:v>
                </c:pt>
              </c:strCache>
            </c:strRef>
          </c:cat>
          <c:val>
            <c:numRef>
              <c:f>'Grafik-SP-Bez-Besch-Vert'!$J$9:$J$26</c:f>
              <c:numCache>
                <c:formatCode>#,##0</c:formatCode>
                <c:ptCount val="18"/>
                <c:pt idx="0">
                  <c:v>15015.436976203</c:v>
                </c:pt>
                <c:pt idx="1">
                  <c:v>1799.0834866159998</c:v>
                </c:pt>
                <c:pt idx="2">
                  <c:v>2728.5250193070001</c:v>
                </c:pt>
                <c:pt idx="3">
                  <c:v>821.81148522899991</c:v>
                </c:pt>
                <c:pt idx="4">
                  <c:v>184.09421097399999</c:v>
                </c:pt>
                <c:pt idx="5">
                  <c:v>1184.1437196259999</c:v>
                </c:pt>
                <c:pt idx="6">
                  <c:v>1035.1707626580001</c:v>
                </c:pt>
                <c:pt idx="7">
                  <c:v>432.19073446999994</c:v>
                </c:pt>
                <c:pt idx="8">
                  <c:v>352.812534261</c:v>
                </c:pt>
                <c:pt idx="9">
                  <c:v>3570.2983122710002</c:v>
                </c:pt>
                <c:pt idx="10">
                  <c:v>503.22831351300005</c:v>
                </c:pt>
                <c:pt idx="11">
                  <c:v>1204.3511228340001</c:v>
                </c:pt>
                <c:pt idx="12">
                  <c:v>434.41147886700003</c:v>
                </c:pt>
                <c:pt idx="13">
                  <c:v>254.71874179899999</c:v>
                </c:pt>
                <c:pt idx="14">
                  <c:v>492.72399540999999</c:v>
                </c:pt>
                <c:pt idx="15">
                  <c:v>790.24088286100005</c:v>
                </c:pt>
                <c:pt idx="16">
                  <c:v>1540.6111098770002</c:v>
                </c:pt>
                <c:pt idx="17">
                  <c:v>1641.9035515200001</c:v>
                </c:pt>
              </c:numCache>
            </c:numRef>
          </c:val>
          <c:extLst>
            <c:ext xmlns:c16="http://schemas.microsoft.com/office/drawing/2014/chart" uri="{C3380CC4-5D6E-409C-BE32-E72D297353CC}">
              <c16:uniqueId val="{00000006-05F0-4C5F-914F-EE04E057FFE9}"/>
            </c:ext>
          </c:extLst>
        </c:ser>
        <c:dLbls>
          <c:showLegendKey val="0"/>
          <c:showVal val="0"/>
          <c:showCatName val="0"/>
          <c:showSerName val="0"/>
          <c:showPercent val="0"/>
          <c:showBubbleSize val="0"/>
        </c:dLbls>
        <c:gapWidth val="25"/>
        <c:overlap val="100"/>
        <c:axId val="258882512"/>
        <c:axId val="258877104"/>
      </c:barChart>
      <c:catAx>
        <c:axId val="2588825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8877104"/>
        <c:crosses val="autoZero"/>
        <c:auto val="1"/>
        <c:lblAlgn val="ctr"/>
        <c:lblOffset val="100"/>
        <c:noMultiLvlLbl val="0"/>
      </c:catAx>
      <c:valAx>
        <c:axId val="2588771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8882512"/>
        <c:crosses val="max"/>
        <c:crossBetween val="between"/>
      </c:valAx>
      <c:spPr>
        <a:noFill/>
        <a:ln>
          <a:noFill/>
        </a:ln>
        <a:effectLst/>
      </c:spPr>
    </c:plotArea>
    <c:legend>
      <c:legendPos val="t"/>
      <c:layout>
        <c:manualLayout>
          <c:xMode val="edge"/>
          <c:yMode val="edge"/>
          <c:x val="0.70527953324178705"/>
          <c:y val="2.9993183367416496E-2"/>
          <c:w val="0.22521519319502994"/>
          <c:h val="5.0031574094068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'Grafik-SP-Bez-Unt-Vert'!$D$8</c:f>
              <c:strCache>
                <c:ptCount val="1"/>
                <c:pt idx="0">
                  <c:v>GH</c:v>
                </c:pt>
              </c:strCache>
            </c:strRef>
          </c:tx>
          <c:spPr>
            <a:solidFill>
              <a:srgbClr val="008BCF"/>
            </a:solidFill>
            <a:ln>
              <a:noFill/>
            </a:ln>
            <a:effectLst/>
          </c:spPr>
          <c:invertIfNegative val="0"/>
          <c:cat>
            <c:strRef>
              <c:f>'Grafik-SP-Bez-Unt-Vert'!$C$9:$C$26</c:f>
              <c:strCache>
                <c:ptCount val="18"/>
                <c:pt idx="0">
                  <c:v>Linz-Stadt</c:v>
                </c:pt>
                <c:pt idx="1">
                  <c:v>Steyr-Stadt</c:v>
                </c:pt>
                <c:pt idx="2">
                  <c:v>Wels-Stadt</c:v>
                </c:pt>
                <c:pt idx="3">
                  <c:v>Braunau</c:v>
                </c:pt>
                <c:pt idx="4">
                  <c:v>Eferding</c:v>
                </c:pt>
                <c:pt idx="5">
                  <c:v>Freistadt</c:v>
                </c:pt>
                <c:pt idx="6">
                  <c:v>Gmunden</c:v>
                </c:pt>
                <c:pt idx="7">
                  <c:v>Grieskirchen</c:v>
                </c:pt>
                <c:pt idx="8">
                  <c:v>Kirchdorf</c:v>
                </c:pt>
                <c:pt idx="9">
                  <c:v>Linz-Land</c:v>
                </c:pt>
                <c:pt idx="10">
                  <c:v>Perg</c:v>
                </c:pt>
                <c:pt idx="11">
                  <c:v>Ried</c:v>
                </c:pt>
                <c:pt idx="12">
                  <c:v>Rohrbach</c:v>
                </c:pt>
                <c:pt idx="13">
                  <c:v>Schärding</c:v>
                </c:pt>
                <c:pt idx="14">
                  <c:v>Steyr-Land</c:v>
                </c:pt>
                <c:pt idx="15">
                  <c:v>Urfahr-Umgebung</c:v>
                </c:pt>
                <c:pt idx="16">
                  <c:v>Vöcklabruck</c:v>
                </c:pt>
                <c:pt idx="17">
                  <c:v>Wels-Land</c:v>
                </c:pt>
              </c:strCache>
            </c:strRef>
          </c:cat>
          <c:val>
            <c:numRef>
              <c:f>'Grafik-SP-Bez-Unt-Vert'!$D$9:$D$26</c:f>
              <c:numCache>
                <c:formatCode>#,##0</c:formatCode>
                <c:ptCount val="18"/>
                <c:pt idx="0">
                  <c:v>1221</c:v>
                </c:pt>
                <c:pt idx="1">
                  <c:v>251</c:v>
                </c:pt>
                <c:pt idx="2">
                  <c:v>500</c:v>
                </c:pt>
                <c:pt idx="3">
                  <c:v>781</c:v>
                </c:pt>
                <c:pt idx="4">
                  <c:v>262</c:v>
                </c:pt>
                <c:pt idx="5">
                  <c:v>442</c:v>
                </c:pt>
                <c:pt idx="6">
                  <c:v>771</c:v>
                </c:pt>
                <c:pt idx="7">
                  <c:v>518</c:v>
                </c:pt>
                <c:pt idx="8">
                  <c:v>424</c:v>
                </c:pt>
                <c:pt idx="9">
                  <c:v>1051</c:v>
                </c:pt>
                <c:pt idx="10">
                  <c:v>486</c:v>
                </c:pt>
                <c:pt idx="11">
                  <c:v>477</c:v>
                </c:pt>
                <c:pt idx="12">
                  <c:v>419</c:v>
                </c:pt>
                <c:pt idx="13">
                  <c:v>458</c:v>
                </c:pt>
                <c:pt idx="14">
                  <c:v>478</c:v>
                </c:pt>
                <c:pt idx="15">
                  <c:v>503</c:v>
                </c:pt>
                <c:pt idx="16">
                  <c:v>1109</c:v>
                </c:pt>
                <c:pt idx="17">
                  <c:v>652</c:v>
                </c:pt>
              </c:numCache>
            </c:numRef>
          </c:val>
          <c:extLst>
            <c:ext xmlns:c16="http://schemas.microsoft.com/office/drawing/2014/chart" uri="{C3380CC4-5D6E-409C-BE32-E72D297353CC}">
              <c16:uniqueId val="{00000000-C2C0-40E2-9929-688100878008}"/>
            </c:ext>
          </c:extLst>
        </c:ser>
        <c:ser>
          <c:idx val="1"/>
          <c:order val="1"/>
          <c:tx>
            <c:strRef>
              <c:f>'Grafik-SP-Bez-Unt-Vert'!$E$8</c:f>
              <c:strCache>
                <c:ptCount val="1"/>
                <c:pt idx="0">
                  <c:v>I</c:v>
                </c:pt>
              </c:strCache>
            </c:strRef>
          </c:tx>
          <c:spPr>
            <a:solidFill>
              <a:srgbClr val="0057A2"/>
            </a:solidFill>
            <a:ln>
              <a:noFill/>
            </a:ln>
            <a:effectLst/>
          </c:spPr>
          <c:invertIfNegative val="0"/>
          <c:cat>
            <c:strRef>
              <c:f>'Grafik-SP-Bez-Unt-Vert'!$C$9:$C$26</c:f>
              <c:strCache>
                <c:ptCount val="18"/>
                <c:pt idx="0">
                  <c:v>Linz-Stadt</c:v>
                </c:pt>
                <c:pt idx="1">
                  <c:v>Steyr-Stadt</c:v>
                </c:pt>
                <c:pt idx="2">
                  <c:v>Wels-Stadt</c:v>
                </c:pt>
                <c:pt idx="3">
                  <c:v>Braunau</c:v>
                </c:pt>
                <c:pt idx="4">
                  <c:v>Eferding</c:v>
                </c:pt>
                <c:pt idx="5">
                  <c:v>Freistadt</c:v>
                </c:pt>
                <c:pt idx="6">
                  <c:v>Gmunden</c:v>
                </c:pt>
                <c:pt idx="7">
                  <c:v>Grieskirchen</c:v>
                </c:pt>
                <c:pt idx="8">
                  <c:v>Kirchdorf</c:v>
                </c:pt>
                <c:pt idx="9">
                  <c:v>Linz-Land</c:v>
                </c:pt>
                <c:pt idx="10">
                  <c:v>Perg</c:v>
                </c:pt>
                <c:pt idx="11">
                  <c:v>Ried</c:v>
                </c:pt>
                <c:pt idx="12">
                  <c:v>Rohrbach</c:v>
                </c:pt>
                <c:pt idx="13">
                  <c:v>Schärding</c:v>
                </c:pt>
                <c:pt idx="14">
                  <c:v>Steyr-Land</c:v>
                </c:pt>
                <c:pt idx="15">
                  <c:v>Urfahr-Umgebung</c:v>
                </c:pt>
                <c:pt idx="16">
                  <c:v>Vöcklabruck</c:v>
                </c:pt>
                <c:pt idx="17">
                  <c:v>Wels-Land</c:v>
                </c:pt>
              </c:strCache>
            </c:strRef>
          </c:cat>
          <c:val>
            <c:numRef>
              <c:f>'Grafik-SP-Bez-Unt-Vert'!$E$9:$E$26</c:f>
              <c:numCache>
                <c:formatCode>#,##0</c:formatCode>
                <c:ptCount val="18"/>
                <c:pt idx="0">
                  <c:v>140</c:v>
                </c:pt>
                <c:pt idx="1">
                  <c:v>27</c:v>
                </c:pt>
                <c:pt idx="2">
                  <c:v>57</c:v>
                </c:pt>
                <c:pt idx="3">
                  <c:v>74</c:v>
                </c:pt>
                <c:pt idx="4">
                  <c:v>14</c:v>
                </c:pt>
                <c:pt idx="5">
                  <c:v>27</c:v>
                </c:pt>
                <c:pt idx="6">
                  <c:v>68</c:v>
                </c:pt>
                <c:pt idx="7">
                  <c:v>46</c:v>
                </c:pt>
                <c:pt idx="8">
                  <c:v>49</c:v>
                </c:pt>
                <c:pt idx="9">
                  <c:v>95</c:v>
                </c:pt>
                <c:pt idx="10">
                  <c:v>30</c:v>
                </c:pt>
                <c:pt idx="11">
                  <c:v>38</c:v>
                </c:pt>
                <c:pt idx="12">
                  <c:v>35</c:v>
                </c:pt>
                <c:pt idx="13">
                  <c:v>30</c:v>
                </c:pt>
                <c:pt idx="14">
                  <c:v>28</c:v>
                </c:pt>
                <c:pt idx="15">
                  <c:v>24</c:v>
                </c:pt>
                <c:pt idx="16">
                  <c:v>106</c:v>
                </c:pt>
                <c:pt idx="17">
                  <c:v>64</c:v>
                </c:pt>
              </c:numCache>
            </c:numRef>
          </c:val>
          <c:extLst>
            <c:ext xmlns:c16="http://schemas.microsoft.com/office/drawing/2014/chart" uri="{C3380CC4-5D6E-409C-BE32-E72D297353CC}">
              <c16:uniqueId val="{00000001-C2C0-40E2-9929-688100878008}"/>
            </c:ext>
          </c:extLst>
        </c:ser>
        <c:ser>
          <c:idx val="2"/>
          <c:order val="2"/>
          <c:tx>
            <c:strRef>
              <c:f>'Grafik-SP-Bez-Unt-Vert'!$F$8</c:f>
              <c:strCache>
                <c:ptCount val="1"/>
                <c:pt idx="0">
                  <c:v>H</c:v>
                </c:pt>
              </c:strCache>
            </c:strRef>
          </c:tx>
          <c:spPr>
            <a:solidFill>
              <a:srgbClr val="E20613"/>
            </a:solidFill>
            <a:ln>
              <a:noFill/>
            </a:ln>
            <a:effectLst/>
          </c:spPr>
          <c:invertIfNegative val="0"/>
          <c:cat>
            <c:strRef>
              <c:f>'Grafik-SP-Bez-Unt-Vert'!$C$9:$C$26</c:f>
              <c:strCache>
                <c:ptCount val="18"/>
                <c:pt idx="0">
                  <c:v>Linz-Stadt</c:v>
                </c:pt>
                <c:pt idx="1">
                  <c:v>Steyr-Stadt</c:v>
                </c:pt>
                <c:pt idx="2">
                  <c:v>Wels-Stadt</c:v>
                </c:pt>
                <c:pt idx="3">
                  <c:v>Braunau</c:v>
                </c:pt>
                <c:pt idx="4">
                  <c:v>Eferding</c:v>
                </c:pt>
                <c:pt idx="5">
                  <c:v>Freistadt</c:v>
                </c:pt>
                <c:pt idx="6">
                  <c:v>Gmunden</c:v>
                </c:pt>
                <c:pt idx="7">
                  <c:v>Grieskirchen</c:v>
                </c:pt>
                <c:pt idx="8">
                  <c:v>Kirchdorf</c:v>
                </c:pt>
                <c:pt idx="9">
                  <c:v>Linz-Land</c:v>
                </c:pt>
                <c:pt idx="10">
                  <c:v>Perg</c:v>
                </c:pt>
                <c:pt idx="11">
                  <c:v>Ried</c:v>
                </c:pt>
                <c:pt idx="12">
                  <c:v>Rohrbach</c:v>
                </c:pt>
                <c:pt idx="13">
                  <c:v>Schärding</c:v>
                </c:pt>
                <c:pt idx="14">
                  <c:v>Steyr-Land</c:v>
                </c:pt>
                <c:pt idx="15">
                  <c:v>Urfahr-Umgebung</c:v>
                </c:pt>
                <c:pt idx="16">
                  <c:v>Vöcklabruck</c:v>
                </c:pt>
                <c:pt idx="17">
                  <c:v>Wels-Land</c:v>
                </c:pt>
              </c:strCache>
            </c:strRef>
          </c:cat>
          <c:val>
            <c:numRef>
              <c:f>'Grafik-SP-Bez-Unt-Vert'!$F$9:$F$26</c:f>
              <c:numCache>
                <c:formatCode>#,##0</c:formatCode>
                <c:ptCount val="18"/>
                <c:pt idx="0">
                  <c:v>1068</c:v>
                </c:pt>
                <c:pt idx="1">
                  <c:v>213</c:v>
                </c:pt>
                <c:pt idx="2">
                  <c:v>513</c:v>
                </c:pt>
                <c:pt idx="3">
                  <c:v>399</c:v>
                </c:pt>
                <c:pt idx="4">
                  <c:v>171</c:v>
                </c:pt>
                <c:pt idx="5">
                  <c:v>247</c:v>
                </c:pt>
                <c:pt idx="6">
                  <c:v>550</c:v>
                </c:pt>
                <c:pt idx="7">
                  <c:v>301</c:v>
                </c:pt>
                <c:pt idx="8">
                  <c:v>260</c:v>
                </c:pt>
                <c:pt idx="9">
                  <c:v>956</c:v>
                </c:pt>
                <c:pt idx="10">
                  <c:v>261</c:v>
                </c:pt>
                <c:pt idx="11">
                  <c:v>355</c:v>
                </c:pt>
                <c:pt idx="12">
                  <c:v>237</c:v>
                </c:pt>
                <c:pt idx="13">
                  <c:v>285</c:v>
                </c:pt>
                <c:pt idx="14">
                  <c:v>239</c:v>
                </c:pt>
                <c:pt idx="15">
                  <c:v>298</c:v>
                </c:pt>
                <c:pt idx="16">
                  <c:v>697</c:v>
                </c:pt>
                <c:pt idx="17">
                  <c:v>424</c:v>
                </c:pt>
              </c:numCache>
            </c:numRef>
          </c:val>
          <c:extLst>
            <c:ext xmlns:c16="http://schemas.microsoft.com/office/drawing/2014/chart" uri="{C3380CC4-5D6E-409C-BE32-E72D297353CC}">
              <c16:uniqueId val="{00000002-C2C0-40E2-9929-688100878008}"/>
            </c:ext>
          </c:extLst>
        </c:ser>
        <c:ser>
          <c:idx val="3"/>
          <c:order val="3"/>
          <c:tx>
            <c:strRef>
              <c:f>'Grafik-SP-Bez-Unt-Vert'!$G$8</c:f>
              <c:strCache>
                <c:ptCount val="1"/>
                <c:pt idx="0">
                  <c:v>BV</c:v>
                </c:pt>
              </c:strCache>
            </c:strRef>
          </c:tx>
          <c:spPr>
            <a:solidFill>
              <a:srgbClr val="3D5E6C"/>
            </a:solidFill>
            <a:ln>
              <a:noFill/>
            </a:ln>
            <a:effectLst/>
          </c:spPr>
          <c:invertIfNegative val="0"/>
          <c:cat>
            <c:strRef>
              <c:f>'Grafik-SP-Bez-Unt-Vert'!$C$9:$C$26</c:f>
              <c:strCache>
                <c:ptCount val="18"/>
                <c:pt idx="0">
                  <c:v>Linz-Stadt</c:v>
                </c:pt>
                <c:pt idx="1">
                  <c:v>Steyr-Stadt</c:v>
                </c:pt>
                <c:pt idx="2">
                  <c:v>Wels-Stadt</c:v>
                </c:pt>
                <c:pt idx="3">
                  <c:v>Braunau</c:v>
                </c:pt>
                <c:pt idx="4">
                  <c:v>Eferding</c:v>
                </c:pt>
                <c:pt idx="5">
                  <c:v>Freistadt</c:v>
                </c:pt>
                <c:pt idx="6">
                  <c:v>Gmunden</c:v>
                </c:pt>
                <c:pt idx="7">
                  <c:v>Grieskirchen</c:v>
                </c:pt>
                <c:pt idx="8">
                  <c:v>Kirchdorf</c:v>
                </c:pt>
                <c:pt idx="9">
                  <c:v>Linz-Land</c:v>
                </c:pt>
                <c:pt idx="10">
                  <c:v>Perg</c:v>
                </c:pt>
                <c:pt idx="11">
                  <c:v>Ried</c:v>
                </c:pt>
                <c:pt idx="12">
                  <c:v>Rohrbach</c:v>
                </c:pt>
                <c:pt idx="13">
                  <c:v>Schärding</c:v>
                </c:pt>
                <c:pt idx="14">
                  <c:v>Steyr-Land</c:v>
                </c:pt>
                <c:pt idx="15">
                  <c:v>Urfahr-Umgebung</c:v>
                </c:pt>
                <c:pt idx="16">
                  <c:v>Vöcklabruck</c:v>
                </c:pt>
                <c:pt idx="17">
                  <c:v>Wels-Land</c:v>
                </c:pt>
              </c:strCache>
            </c:strRef>
          </c:cat>
          <c:val>
            <c:numRef>
              <c:f>'Grafik-SP-Bez-Unt-Vert'!$G$9:$G$26</c:f>
              <c:numCache>
                <c:formatCode>#,##0</c:formatCode>
                <c:ptCount val="18"/>
                <c:pt idx="0">
                  <c:v>54</c:v>
                </c:pt>
                <c:pt idx="1">
                  <c:v>24</c:v>
                </c:pt>
                <c:pt idx="2">
                  <c:v>25</c:v>
                </c:pt>
                <c:pt idx="3">
                  <c:v>27</c:v>
                </c:pt>
                <c:pt idx="4">
                  <c:v>11</c:v>
                </c:pt>
                <c:pt idx="5">
                  <c:v>21</c:v>
                </c:pt>
                <c:pt idx="6">
                  <c:v>28</c:v>
                </c:pt>
                <c:pt idx="7">
                  <c:v>21</c:v>
                </c:pt>
                <c:pt idx="8">
                  <c:v>19</c:v>
                </c:pt>
                <c:pt idx="9">
                  <c:v>25</c:v>
                </c:pt>
                <c:pt idx="10">
                  <c:v>21</c:v>
                </c:pt>
                <c:pt idx="11">
                  <c:v>29</c:v>
                </c:pt>
                <c:pt idx="12">
                  <c:v>18</c:v>
                </c:pt>
                <c:pt idx="13">
                  <c:v>20</c:v>
                </c:pt>
                <c:pt idx="14">
                  <c:v>10</c:v>
                </c:pt>
                <c:pt idx="15">
                  <c:v>16</c:v>
                </c:pt>
                <c:pt idx="16">
                  <c:v>37</c:v>
                </c:pt>
                <c:pt idx="17">
                  <c:v>14</c:v>
                </c:pt>
              </c:numCache>
            </c:numRef>
          </c:val>
          <c:extLst>
            <c:ext xmlns:c16="http://schemas.microsoft.com/office/drawing/2014/chart" uri="{C3380CC4-5D6E-409C-BE32-E72D297353CC}">
              <c16:uniqueId val="{00000003-C2C0-40E2-9929-688100878008}"/>
            </c:ext>
          </c:extLst>
        </c:ser>
        <c:ser>
          <c:idx val="4"/>
          <c:order val="4"/>
          <c:tx>
            <c:strRef>
              <c:f>'Grafik-SP-Bez-Unt-Vert'!$H$8</c:f>
              <c:strCache>
                <c:ptCount val="1"/>
                <c:pt idx="0">
                  <c:v>TV</c:v>
                </c:pt>
              </c:strCache>
            </c:strRef>
          </c:tx>
          <c:spPr>
            <a:solidFill>
              <a:srgbClr val="33B736"/>
            </a:solidFill>
            <a:ln>
              <a:noFill/>
            </a:ln>
            <a:effectLst/>
          </c:spPr>
          <c:invertIfNegative val="0"/>
          <c:cat>
            <c:strRef>
              <c:f>'Grafik-SP-Bez-Unt-Vert'!$C$9:$C$26</c:f>
              <c:strCache>
                <c:ptCount val="18"/>
                <c:pt idx="0">
                  <c:v>Linz-Stadt</c:v>
                </c:pt>
                <c:pt idx="1">
                  <c:v>Steyr-Stadt</c:v>
                </c:pt>
                <c:pt idx="2">
                  <c:v>Wels-Stadt</c:v>
                </c:pt>
                <c:pt idx="3">
                  <c:v>Braunau</c:v>
                </c:pt>
                <c:pt idx="4">
                  <c:v>Eferding</c:v>
                </c:pt>
                <c:pt idx="5">
                  <c:v>Freistadt</c:v>
                </c:pt>
                <c:pt idx="6">
                  <c:v>Gmunden</c:v>
                </c:pt>
                <c:pt idx="7">
                  <c:v>Grieskirchen</c:v>
                </c:pt>
                <c:pt idx="8">
                  <c:v>Kirchdorf</c:v>
                </c:pt>
                <c:pt idx="9">
                  <c:v>Linz-Land</c:v>
                </c:pt>
                <c:pt idx="10">
                  <c:v>Perg</c:v>
                </c:pt>
                <c:pt idx="11">
                  <c:v>Ried</c:v>
                </c:pt>
                <c:pt idx="12">
                  <c:v>Rohrbach</c:v>
                </c:pt>
                <c:pt idx="13">
                  <c:v>Schärding</c:v>
                </c:pt>
                <c:pt idx="14">
                  <c:v>Steyr-Land</c:v>
                </c:pt>
                <c:pt idx="15">
                  <c:v>Urfahr-Umgebung</c:v>
                </c:pt>
                <c:pt idx="16">
                  <c:v>Vöcklabruck</c:v>
                </c:pt>
                <c:pt idx="17">
                  <c:v>Wels-Land</c:v>
                </c:pt>
              </c:strCache>
            </c:strRef>
          </c:cat>
          <c:val>
            <c:numRef>
              <c:f>'Grafik-SP-Bez-Unt-Vert'!$H$9:$H$26</c:f>
              <c:numCache>
                <c:formatCode>#,##0</c:formatCode>
                <c:ptCount val="18"/>
                <c:pt idx="0">
                  <c:v>253</c:v>
                </c:pt>
                <c:pt idx="1">
                  <c:v>35</c:v>
                </c:pt>
                <c:pt idx="2">
                  <c:v>123</c:v>
                </c:pt>
                <c:pt idx="3">
                  <c:v>96</c:v>
                </c:pt>
                <c:pt idx="4">
                  <c:v>30</c:v>
                </c:pt>
                <c:pt idx="5">
                  <c:v>63</c:v>
                </c:pt>
                <c:pt idx="6">
                  <c:v>115</c:v>
                </c:pt>
                <c:pt idx="7">
                  <c:v>69</c:v>
                </c:pt>
                <c:pt idx="8">
                  <c:v>66</c:v>
                </c:pt>
                <c:pt idx="9">
                  <c:v>269</c:v>
                </c:pt>
                <c:pt idx="10">
                  <c:v>77</c:v>
                </c:pt>
                <c:pt idx="11">
                  <c:v>87</c:v>
                </c:pt>
                <c:pt idx="12">
                  <c:v>64</c:v>
                </c:pt>
                <c:pt idx="13">
                  <c:v>91</c:v>
                </c:pt>
                <c:pt idx="14">
                  <c:v>52</c:v>
                </c:pt>
                <c:pt idx="15">
                  <c:v>67</c:v>
                </c:pt>
                <c:pt idx="16">
                  <c:v>153</c:v>
                </c:pt>
                <c:pt idx="17">
                  <c:v>110</c:v>
                </c:pt>
              </c:numCache>
            </c:numRef>
          </c:val>
          <c:extLst>
            <c:ext xmlns:c16="http://schemas.microsoft.com/office/drawing/2014/chart" uri="{C3380CC4-5D6E-409C-BE32-E72D297353CC}">
              <c16:uniqueId val="{00000004-C2C0-40E2-9929-688100878008}"/>
            </c:ext>
          </c:extLst>
        </c:ser>
        <c:ser>
          <c:idx val="5"/>
          <c:order val="5"/>
          <c:tx>
            <c:strRef>
              <c:f>'Grafik-SP-Bez-Unt-Vert'!$I$8</c:f>
              <c:strCache>
                <c:ptCount val="1"/>
                <c:pt idx="0">
                  <c:v>TF</c:v>
                </c:pt>
              </c:strCache>
            </c:strRef>
          </c:tx>
          <c:spPr>
            <a:solidFill>
              <a:srgbClr val="29932C"/>
            </a:solidFill>
            <a:ln>
              <a:noFill/>
            </a:ln>
            <a:effectLst/>
          </c:spPr>
          <c:invertIfNegative val="0"/>
          <c:cat>
            <c:strRef>
              <c:f>'Grafik-SP-Bez-Unt-Vert'!$C$9:$C$26</c:f>
              <c:strCache>
                <c:ptCount val="18"/>
                <c:pt idx="0">
                  <c:v>Linz-Stadt</c:v>
                </c:pt>
                <c:pt idx="1">
                  <c:v>Steyr-Stadt</c:v>
                </c:pt>
                <c:pt idx="2">
                  <c:v>Wels-Stadt</c:v>
                </c:pt>
                <c:pt idx="3">
                  <c:v>Braunau</c:v>
                </c:pt>
                <c:pt idx="4">
                  <c:v>Eferding</c:v>
                </c:pt>
                <c:pt idx="5">
                  <c:v>Freistadt</c:v>
                </c:pt>
                <c:pt idx="6">
                  <c:v>Gmunden</c:v>
                </c:pt>
                <c:pt idx="7">
                  <c:v>Grieskirchen</c:v>
                </c:pt>
                <c:pt idx="8">
                  <c:v>Kirchdorf</c:v>
                </c:pt>
                <c:pt idx="9">
                  <c:v>Linz-Land</c:v>
                </c:pt>
                <c:pt idx="10">
                  <c:v>Perg</c:v>
                </c:pt>
                <c:pt idx="11">
                  <c:v>Ried</c:v>
                </c:pt>
                <c:pt idx="12">
                  <c:v>Rohrbach</c:v>
                </c:pt>
                <c:pt idx="13">
                  <c:v>Schärding</c:v>
                </c:pt>
                <c:pt idx="14">
                  <c:v>Steyr-Land</c:v>
                </c:pt>
                <c:pt idx="15">
                  <c:v>Urfahr-Umgebung</c:v>
                </c:pt>
                <c:pt idx="16">
                  <c:v>Vöcklabruck</c:v>
                </c:pt>
                <c:pt idx="17">
                  <c:v>Wels-Land</c:v>
                </c:pt>
              </c:strCache>
            </c:strRef>
          </c:cat>
          <c:val>
            <c:numRef>
              <c:f>'Grafik-SP-Bez-Unt-Vert'!$I$9:$I$26</c:f>
              <c:numCache>
                <c:formatCode>#,##0</c:formatCode>
                <c:ptCount val="18"/>
                <c:pt idx="0">
                  <c:v>675</c:v>
                </c:pt>
                <c:pt idx="1">
                  <c:v>126</c:v>
                </c:pt>
                <c:pt idx="2">
                  <c:v>217</c:v>
                </c:pt>
                <c:pt idx="3">
                  <c:v>215</c:v>
                </c:pt>
                <c:pt idx="4">
                  <c:v>77</c:v>
                </c:pt>
                <c:pt idx="5">
                  <c:v>154</c:v>
                </c:pt>
                <c:pt idx="6">
                  <c:v>444</c:v>
                </c:pt>
                <c:pt idx="7">
                  <c:v>160</c:v>
                </c:pt>
                <c:pt idx="8">
                  <c:v>161</c:v>
                </c:pt>
                <c:pt idx="9">
                  <c:v>352</c:v>
                </c:pt>
                <c:pt idx="10">
                  <c:v>152</c:v>
                </c:pt>
                <c:pt idx="11">
                  <c:v>165</c:v>
                </c:pt>
                <c:pt idx="12">
                  <c:v>142</c:v>
                </c:pt>
                <c:pt idx="13">
                  <c:v>130</c:v>
                </c:pt>
                <c:pt idx="14">
                  <c:v>137</c:v>
                </c:pt>
                <c:pt idx="15">
                  <c:v>179</c:v>
                </c:pt>
                <c:pt idx="16">
                  <c:v>452</c:v>
                </c:pt>
                <c:pt idx="17">
                  <c:v>141</c:v>
                </c:pt>
              </c:numCache>
            </c:numRef>
          </c:val>
          <c:extLst>
            <c:ext xmlns:c16="http://schemas.microsoft.com/office/drawing/2014/chart" uri="{C3380CC4-5D6E-409C-BE32-E72D297353CC}">
              <c16:uniqueId val="{00000005-C2C0-40E2-9929-688100878008}"/>
            </c:ext>
          </c:extLst>
        </c:ser>
        <c:ser>
          <c:idx val="6"/>
          <c:order val="6"/>
          <c:tx>
            <c:strRef>
              <c:f>'Grafik-SP-Bez-Unt-Vert'!$J$8</c:f>
              <c:strCache>
                <c:ptCount val="1"/>
                <c:pt idx="0">
                  <c:v>IC</c:v>
                </c:pt>
              </c:strCache>
            </c:strRef>
          </c:tx>
          <c:spPr>
            <a:solidFill>
              <a:srgbClr val="666666"/>
            </a:solidFill>
            <a:ln>
              <a:noFill/>
            </a:ln>
            <a:effectLst/>
          </c:spPr>
          <c:invertIfNegative val="0"/>
          <c:cat>
            <c:strRef>
              <c:f>'Grafik-SP-Bez-Unt-Vert'!$C$9:$C$26</c:f>
              <c:strCache>
                <c:ptCount val="18"/>
                <c:pt idx="0">
                  <c:v>Linz-Stadt</c:v>
                </c:pt>
                <c:pt idx="1">
                  <c:v>Steyr-Stadt</c:v>
                </c:pt>
                <c:pt idx="2">
                  <c:v>Wels-Stadt</c:v>
                </c:pt>
                <c:pt idx="3">
                  <c:v>Braunau</c:v>
                </c:pt>
                <c:pt idx="4">
                  <c:v>Eferding</c:v>
                </c:pt>
                <c:pt idx="5">
                  <c:v>Freistadt</c:v>
                </c:pt>
                <c:pt idx="6">
                  <c:v>Gmunden</c:v>
                </c:pt>
                <c:pt idx="7">
                  <c:v>Grieskirchen</c:v>
                </c:pt>
                <c:pt idx="8">
                  <c:v>Kirchdorf</c:v>
                </c:pt>
                <c:pt idx="9">
                  <c:v>Linz-Land</c:v>
                </c:pt>
                <c:pt idx="10">
                  <c:v>Perg</c:v>
                </c:pt>
                <c:pt idx="11">
                  <c:v>Ried</c:v>
                </c:pt>
                <c:pt idx="12">
                  <c:v>Rohrbach</c:v>
                </c:pt>
                <c:pt idx="13">
                  <c:v>Schärding</c:v>
                </c:pt>
                <c:pt idx="14">
                  <c:v>Steyr-Land</c:v>
                </c:pt>
                <c:pt idx="15">
                  <c:v>Urfahr-Umgebung</c:v>
                </c:pt>
                <c:pt idx="16">
                  <c:v>Vöcklabruck</c:v>
                </c:pt>
                <c:pt idx="17">
                  <c:v>Wels-Land</c:v>
                </c:pt>
              </c:strCache>
            </c:strRef>
          </c:cat>
          <c:val>
            <c:numRef>
              <c:f>'Grafik-SP-Bez-Unt-Vert'!$J$9:$J$26</c:f>
              <c:numCache>
                <c:formatCode>#,##0</c:formatCode>
                <c:ptCount val="18"/>
                <c:pt idx="0">
                  <c:v>1006</c:v>
                </c:pt>
                <c:pt idx="1">
                  <c:v>110</c:v>
                </c:pt>
                <c:pt idx="2">
                  <c:v>258</c:v>
                </c:pt>
                <c:pt idx="3">
                  <c:v>153</c:v>
                </c:pt>
                <c:pt idx="4">
                  <c:v>45</c:v>
                </c:pt>
                <c:pt idx="5">
                  <c:v>130</c:v>
                </c:pt>
                <c:pt idx="6">
                  <c:v>218</c:v>
                </c:pt>
                <c:pt idx="7">
                  <c:v>104</c:v>
                </c:pt>
                <c:pt idx="8">
                  <c:v>85</c:v>
                </c:pt>
                <c:pt idx="9">
                  <c:v>419</c:v>
                </c:pt>
                <c:pt idx="10">
                  <c:v>105</c:v>
                </c:pt>
                <c:pt idx="11">
                  <c:v>138</c:v>
                </c:pt>
                <c:pt idx="12">
                  <c:v>83</c:v>
                </c:pt>
                <c:pt idx="13">
                  <c:v>76</c:v>
                </c:pt>
                <c:pt idx="14">
                  <c:v>90</c:v>
                </c:pt>
                <c:pt idx="15">
                  <c:v>188</c:v>
                </c:pt>
                <c:pt idx="16">
                  <c:v>274</c:v>
                </c:pt>
                <c:pt idx="17">
                  <c:v>167</c:v>
                </c:pt>
              </c:numCache>
            </c:numRef>
          </c:val>
          <c:extLst>
            <c:ext xmlns:c16="http://schemas.microsoft.com/office/drawing/2014/chart" uri="{C3380CC4-5D6E-409C-BE32-E72D297353CC}">
              <c16:uniqueId val="{00000006-C2C0-40E2-9929-688100878008}"/>
            </c:ext>
          </c:extLst>
        </c:ser>
        <c:dLbls>
          <c:showLegendKey val="0"/>
          <c:showVal val="0"/>
          <c:showCatName val="0"/>
          <c:showSerName val="0"/>
          <c:showPercent val="0"/>
          <c:showBubbleSize val="0"/>
        </c:dLbls>
        <c:gapWidth val="25"/>
        <c:overlap val="100"/>
        <c:axId val="472425840"/>
        <c:axId val="472427920"/>
      </c:barChart>
      <c:catAx>
        <c:axId val="4724258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72427920"/>
        <c:crossesAt val="0"/>
        <c:auto val="1"/>
        <c:lblAlgn val="ctr"/>
        <c:lblOffset val="100"/>
        <c:noMultiLvlLbl val="0"/>
      </c:catAx>
      <c:valAx>
        <c:axId val="4724279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72425840"/>
        <c:crosses val="max"/>
        <c:crossBetween val="between"/>
      </c:valAx>
      <c:spPr>
        <a:noFill/>
        <a:ln>
          <a:noFill/>
        </a:ln>
        <a:effectLst/>
      </c:spPr>
    </c:plotArea>
    <c:legend>
      <c:legendPos val="t"/>
      <c:layout>
        <c:manualLayout>
          <c:xMode val="edge"/>
          <c:yMode val="edge"/>
          <c:x val="0.7450902716532567"/>
          <c:y val="2.9971274636305483E-2"/>
          <c:w val="0.22306974132315263"/>
          <c:h val="5.008744280226428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'Grafik-Global'!$A$11</c:f>
              <c:strCache>
                <c:ptCount val="1"/>
                <c:pt idx="0">
                  <c:v>Beschäftigte der gewerblichen Wirtschaft</c:v>
                </c:pt>
              </c:strCache>
            </c:strRef>
          </c:tx>
          <c:spPr>
            <a:solidFill>
              <a:srgbClr val="E40613"/>
            </a:solidFill>
            <a:ln w="63500">
              <a:solidFill>
                <a:srgbClr val="E40613"/>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rebuchet MS" panose="020B0603020202020204" pitchFamily="34" charset="0"/>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'Grafik-Global'!$B$9:$K$9</c:f>
              <c:strCache>
                <c:ptCount val="10"/>
                <c:pt idx="0">
                  <c:v>Insges.</c:v>
                </c:pt>
                <c:pt idx="1">
                  <c:v>Arbeiter</c:v>
                </c:pt>
                <c:pt idx="2">
                  <c:v>ArbM</c:v>
                </c:pt>
                <c:pt idx="3">
                  <c:v>ArbW</c:v>
                </c:pt>
                <c:pt idx="4">
                  <c:v>Angest.</c:v>
                </c:pt>
                <c:pt idx="5">
                  <c:v>AngM</c:v>
                </c:pt>
                <c:pt idx="6">
                  <c:v>AngW</c:v>
                </c:pt>
                <c:pt idx="7">
                  <c:v>Lehrlinge</c:v>
                </c:pt>
                <c:pt idx="8">
                  <c:v>LehrlM</c:v>
                </c:pt>
                <c:pt idx="9">
                  <c:v>LehrlW</c:v>
                </c:pt>
              </c:strCache>
            </c:strRef>
          </c:cat>
          <c:val>
            <c:numRef>
              <c:f>'Grafik-Global'!$B$11:$K$11</c:f>
              <c:numCache>
                <c:formatCode>#,##0</c:formatCode>
                <c:ptCount val="10"/>
                <c:pt idx="0">
                  <c:v>493816.82193769433</c:v>
                </c:pt>
                <c:pt idx="1">
                  <c:v>237483.97639958613</c:v>
                </c:pt>
                <c:pt idx="2">
                  <c:v>178766.87829746594</c:v>
                </c:pt>
                <c:pt idx="3">
                  <c:v>58717.098102119991</c:v>
                </c:pt>
                <c:pt idx="4">
                  <c:v>239721.80559666295</c:v>
                </c:pt>
                <c:pt idx="5">
                  <c:v>128052.32763089277</c:v>
                </c:pt>
                <c:pt idx="6">
                  <c:v>111669.47796576982</c:v>
                </c:pt>
                <c:pt idx="7">
                  <c:v>16611.039924944023</c:v>
                </c:pt>
                <c:pt idx="8">
                  <c:v>11755.018223336001</c:v>
                </c:pt>
                <c:pt idx="9">
                  <c:v>4856.0217016079996</c:v>
                </c:pt>
              </c:numCache>
            </c:numRef>
          </c:val>
          <c:extLst>
            <c:ext xmlns:c16="http://schemas.microsoft.com/office/drawing/2014/chart" uri="{C3380CC4-5D6E-409C-BE32-E72D297353CC}">
              <c16:uniqueId val="{00000001-05BB-4D25-B148-035A84485A40}"/>
            </c:ext>
          </c:extLst>
        </c:ser>
        <c:ser>
          <c:idx val="0"/>
          <c:order val="1"/>
          <c:tx>
            <c:strRef>
              <c:f>'Grafik-Global'!$A$10</c:f>
              <c:strCache>
                <c:ptCount val="1"/>
                <c:pt idx="0">
                  <c:v>Beschäftigte insgesamt*)</c:v>
                </c:pt>
              </c:strCache>
            </c:strRef>
          </c:tx>
          <c:spPr>
            <a:solidFill>
              <a:srgbClr val="00B46D"/>
            </a:solidFill>
            <a:ln w="63500">
              <a:solidFill>
                <a:srgbClr val="00B46D"/>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rebuchet MS" panose="020B0603020202020204" pitchFamily="34" charset="0"/>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'Grafik-Global'!$B$9:$K$9</c:f>
              <c:strCache>
                <c:ptCount val="10"/>
                <c:pt idx="0">
                  <c:v>Insges.</c:v>
                </c:pt>
                <c:pt idx="1">
                  <c:v>Arbeiter</c:v>
                </c:pt>
                <c:pt idx="2">
                  <c:v>ArbM</c:v>
                </c:pt>
                <c:pt idx="3">
                  <c:v>ArbW</c:v>
                </c:pt>
                <c:pt idx="4">
                  <c:v>Angest.</c:v>
                </c:pt>
                <c:pt idx="5">
                  <c:v>AngM</c:v>
                </c:pt>
                <c:pt idx="6">
                  <c:v>AngW</c:v>
                </c:pt>
                <c:pt idx="7">
                  <c:v>Lehrlinge</c:v>
                </c:pt>
                <c:pt idx="8">
                  <c:v>LehrlM</c:v>
                </c:pt>
                <c:pt idx="9">
                  <c:v>LehrlW</c:v>
                </c:pt>
              </c:strCache>
            </c:strRef>
          </c:cat>
          <c:val>
            <c:numRef>
              <c:f>'Grafik-Global'!$B$10:$K$10</c:f>
              <c:numCache>
                <c:formatCode>#,##0</c:formatCode>
                <c:ptCount val="10"/>
                <c:pt idx="0">
                  <c:v>706853</c:v>
                </c:pt>
                <c:pt idx="1">
                  <c:v>270771</c:v>
                </c:pt>
                <c:pt idx="2">
                  <c:v>193257</c:v>
                </c:pt>
                <c:pt idx="3">
                  <c:v>77514</c:v>
                </c:pt>
                <c:pt idx="4">
                  <c:v>417417</c:v>
                </c:pt>
                <c:pt idx="5">
                  <c:v>180285</c:v>
                </c:pt>
                <c:pt idx="6">
                  <c:v>237132</c:v>
                </c:pt>
                <c:pt idx="7">
                  <c:v>18665</c:v>
                </c:pt>
                <c:pt idx="8">
                  <c:v>12679</c:v>
                </c:pt>
                <c:pt idx="9">
                  <c:v>5986</c:v>
                </c:pt>
              </c:numCache>
            </c:numRef>
          </c:val>
          <c:extLst>
            <c:ext xmlns:c16="http://schemas.microsoft.com/office/drawing/2014/chart" uri="{C3380CC4-5D6E-409C-BE32-E72D297353CC}">
              <c16:uniqueId val="{00000000-05BB-4D25-B148-035A84485A40}"/>
            </c:ext>
          </c:extLst>
        </c:ser>
        <c:dLbls>
          <c:showLegendKey val="0"/>
          <c:showVal val="0"/>
          <c:showCatName val="0"/>
          <c:showSerName val="0"/>
          <c:showPercent val="0"/>
          <c:showBubbleSize val="0"/>
        </c:dLbls>
        <c:gapWidth val="200"/>
        <c:overlap val="-100"/>
        <c:axId val="194108160"/>
        <c:axId val="192544720"/>
      </c:barChart>
      <c:catAx>
        <c:axId val="1941081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rebuchet MS" panose="020B0603020202020204" pitchFamily="34" charset="0"/>
                <a:ea typeface="+mn-ea"/>
                <a:cs typeface="+mn-cs"/>
              </a:defRPr>
            </a:pPr>
            <a:endParaRPr lang="de-DE"/>
          </a:p>
        </c:txPr>
        <c:crossAx val="192544720"/>
        <c:crosses val="autoZero"/>
        <c:auto val="1"/>
        <c:lblAlgn val="ctr"/>
        <c:lblOffset val="100"/>
        <c:noMultiLvlLbl val="0"/>
      </c:catAx>
      <c:valAx>
        <c:axId val="192544720"/>
        <c:scaling>
          <c:orientation val="minMax"/>
        </c:scaling>
        <c:delete val="1"/>
        <c:axPos val="t"/>
        <c:numFmt formatCode="#,##0" sourceLinked="1"/>
        <c:majorTickMark val="none"/>
        <c:minorTickMark val="none"/>
        <c:tickLblPos val="nextTo"/>
        <c:crossAx val="194108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088803849126923"/>
          <c:y val="8.0557707203718049E-2"/>
          <c:w val="0.76268792268827534"/>
          <c:h val="0.88536018590240129"/>
        </c:manualLayout>
      </c:layout>
      <c:barChart>
        <c:barDir val="bar"/>
        <c:grouping val="clustered"/>
        <c:varyColors val="0"/>
        <c:ser>
          <c:idx val="0"/>
          <c:order val="0"/>
          <c:spPr>
            <a:solidFill>
              <a:schemeClr val="bg1">
                <a:lumMod val="50000"/>
              </a:schemeClr>
            </a:solidFill>
            <a:ln w="76200">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rebuchet MS" panose="020B0603020202020204" pitchFamily="34" charset="0"/>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'Grafik-Besch-Bez'!$A$14:$A$32</c:f>
              <c:strCache>
                <c:ptCount val="19"/>
                <c:pt idx="0">
                  <c:v>Standort nicht eindeutig zuordenbar</c:v>
                </c:pt>
                <c:pt idx="1">
                  <c:v>Eferding</c:v>
                </c:pt>
                <c:pt idx="2">
                  <c:v>Freistadt</c:v>
                </c:pt>
                <c:pt idx="3">
                  <c:v>Rohrbach</c:v>
                </c:pt>
                <c:pt idx="4">
                  <c:v>Steyr-Land</c:v>
                </c:pt>
                <c:pt idx="5">
                  <c:v>Urfahr-Umgebung</c:v>
                </c:pt>
                <c:pt idx="6">
                  <c:v>Schärding</c:v>
                </c:pt>
                <c:pt idx="7">
                  <c:v>Perg</c:v>
                </c:pt>
                <c:pt idx="8">
                  <c:v>Kirchdorf</c:v>
                </c:pt>
                <c:pt idx="9">
                  <c:v>Grieskirchen</c:v>
                </c:pt>
                <c:pt idx="10">
                  <c:v>Steyr-Stadt</c:v>
                </c:pt>
                <c:pt idx="11">
                  <c:v>Ried</c:v>
                </c:pt>
                <c:pt idx="12">
                  <c:v>Wels-Land</c:v>
                </c:pt>
                <c:pt idx="13">
                  <c:v>Gmunden</c:v>
                </c:pt>
                <c:pt idx="14">
                  <c:v>Braunau</c:v>
                </c:pt>
                <c:pt idx="15">
                  <c:v>Wels-Stadt</c:v>
                </c:pt>
                <c:pt idx="16">
                  <c:v>Vöcklabruck</c:v>
                </c:pt>
                <c:pt idx="17">
                  <c:v>Linz-Land</c:v>
                </c:pt>
                <c:pt idx="18">
                  <c:v>Linz-Stadt</c:v>
                </c:pt>
              </c:strCache>
            </c:strRef>
          </c:cat>
          <c:val>
            <c:numRef>
              <c:f>'Grafik-Besch-Bez'!$B$14:$B$32</c:f>
              <c:numCache>
                <c:formatCode>#,##0</c:formatCode>
                <c:ptCount val="19"/>
                <c:pt idx="0">
                  <c:v>3205</c:v>
                </c:pt>
                <c:pt idx="1">
                  <c:v>7766.3266563650004</c:v>
                </c:pt>
                <c:pt idx="2">
                  <c:v>11671.930766636</c:v>
                </c:pt>
                <c:pt idx="3">
                  <c:v>12626.519295401</c:v>
                </c:pt>
                <c:pt idx="4">
                  <c:v>12934.062140216003</c:v>
                </c:pt>
                <c:pt idx="5">
                  <c:v>13415.606523477998</c:v>
                </c:pt>
                <c:pt idx="6">
                  <c:v>14151.042366546999</c:v>
                </c:pt>
                <c:pt idx="7">
                  <c:v>16488.4475035</c:v>
                </c:pt>
                <c:pt idx="8">
                  <c:v>16663.584079753997</c:v>
                </c:pt>
                <c:pt idx="9">
                  <c:v>16854.641555277005</c:v>
                </c:pt>
                <c:pt idx="10">
                  <c:v>17413.495092593002</c:v>
                </c:pt>
                <c:pt idx="11">
                  <c:v>22732.493784492992</c:v>
                </c:pt>
                <c:pt idx="12">
                  <c:v>28820.765489807</c:v>
                </c:pt>
                <c:pt idx="13">
                  <c:v>30687.318912373001</c:v>
                </c:pt>
                <c:pt idx="14">
                  <c:v>32786.539596034003</c:v>
                </c:pt>
                <c:pt idx="15">
                  <c:v>34781.025936353006</c:v>
                </c:pt>
                <c:pt idx="16">
                  <c:v>41298.070065548985</c:v>
                </c:pt>
                <c:pt idx="17">
                  <c:v>54706.830903912982</c:v>
                </c:pt>
                <c:pt idx="18">
                  <c:v>104813.12126940596</c:v>
                </c:pt>
              </c:numCache>
            </c:numRef>
          </c:val>
          <c:extLst>
            <c:ext xmlns:c16="http://schemas.microsoft.com/office/drawing/2014/chart" uri="{C3380CC4-5D6E-409C-BE32-E72D297353CC}">
              <c16:uniqueId val="{00000000-D487-4CBB-AAD2-E403FBBF6A8C}"/>
            </c:ext>
          </c:extLst>
        </c:ser>
        <c:dLbls>
          <c:showLegendKey val="0"/>
          <c:showVal val="0"/>
          <c:showCatName val="0"/>
          <c:showSerName val="0"/>
          <c:showPercent val="0"/>
          <c:showBubbleSize val="0"/>
        </c:dLbls>
        <c:gapWidth val="250"/>
        <c:axId val="543165823"/>
        <c:axId val="543182879"/>
      </c:barChart>
      <c:catAx>
        <c:axId val="54316582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43182879"/>
        <c:crosses val="autoZero"/>
        <c:auto val="1"/>
        <c:lblAlgn val="ctr"/>
        <c:lblOffset val="100"/>
        <c:noMultiLvlLbl val="0"/>
      </c:catAx>
      <c:valAx>
        <c:axId val="543182879"/>
        <c:scaling>
          <c:orientation val="minMax"/>
        </c:scaling>
        <c:delete val="1"/>
        <c:axPos val="b"/>
        <c:numFmt formatCode="#,##0" sourceLinked="1"/>
        <c:majorTickMark val="none"/>
        <c:minorTickMark val="none"/>
        <c:tickLblPos val="nextTo"/>
        <c:crossAx val="54316582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133289088224692"/>
          <c:y val="9.7000479679051108E-2"/>
          <c:w val="0.73159047992304138"/>
          <c:h val="0.87763992436074389"/>
        </c:manualLayout>
      </c:layout>
      <c:barChart>
        <c:barDir val="bar"/>
        <c:grouping val="clustered"/>
        <c:varyColors val="0"/>
        <c:ser>
          <c:idx val="1"/>
          <c:order val="0"/>
          <c:spPr>
            <a:solidFill>
              <a:schemeClr val="bg1">
                <a:lumMod val="50000"/>
              </a:schemeClr>
            </a:solidFill>
            <a:ln w="101600">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'Grafik-Unt-Bez'!$A$8:$A$26</c:f>
              <c:strCache>
                <c:ptCount val="19"/>
                <c:pt idx="0">
                  <c:v>Eferding</c:v>
                </c:pt>
                <c:pt idx="1">
                  <c:v>Steyr-Stadt</c:v>
                </c:pt>
                <c:pt idx="2">
                  <c:v>Rohrbach</c:v>
                </c:pt>
                <c:pt idx="3">
                  <c:v>Standort nicht eindeutig zuordenbar</c:v>
                </c:pt>
                <c:pt idx="4">
                  <c:v>Steyr-Land</c:v>
                </c:pt>
                <c:pt idx="5">
                  <c:v>Kirchdorf</c:v>
                </c:pt>
                <c:pt idx="6">
                  <c:v>Freistadt</c:v>
                </c:pt>
                <c:pt idx="7">
                  <c:v>Schärding</c:v>
                </c:pt>
                <c:pt idx="8">
                  <c:v>Perg</c:v>
                </c:pt>
                <c:pt idx="9">
                  <c:v>Grieskirchen</c:v>
                </c:pt>
                <c:pt idx="10">
                  <c:v>Urfahr-Umgebung</c:v>
                </c:pt>
                <c:pt idx="11">
                  <c:v>Ried</c:v>
                </c:pt>
                <c:pt idx="12">
                  <c:v>Wels-Land</c:v>
                </c:pt>
                <c:pt idx="13">
                  <c:v>Wels-Stadt</c:v>
                </c:pt>
                <c:pt idx="14">
                  <c:v>Braunau</c:v>
                </c:pt>
                <c:pt idx="15">
                  <c:v>Gmunden</c:v>
                </c:pt>
                <c:pt idx="16">
                  <c:v>Vöcklabruck</c:v>
                </c:pt>
                <c:pt idx="17">
                  <c:v>Linz-Land</c:v>
                </c:pt>
                <c:pt idx="18">
                  <c:v>Linz-Stadt</c:v>
                </c:pt>
              </c:strCache>
            </c:strRef>
          </c:cat>
          <c:val>
            <c:numRef>
              <c:f>'Grafik-Unt-Bez'!$B$8:$B$26</c:f>
              <c:numCache>
                <c:formatCode>#,##0</c:formatCode>
                <c:ptCount val="19"/>
                <c:pt idx="0">
                  <c:v>610</c:v>
                </c:pt>
                <c:pt idx="1">
                  <c:v>786</c:v>
                </c:pt>
                <c:pt idx="2">
                  <c:v>998</c:v>
                </c:pt>
                <c:pt idx="3">
                  <c:v>1010</c:v>
                </c:pt>
                <c:pt idx="4">
                  <c:v>1034</c:v>
                </c:pt>
                <c:pt idx="5">
                  <c:v>1064</c:v>
                </c:pt>
                <c:pt idx="6">
                  <c:v>1084</c:v>
                </c:pt>
                <c:pt idx="7">
                  <c:v>1090</c:v>
                </c:pt>
                <c:pt idx="8">
                  <c:v>1132</c:v>
                </c:pt>
                <c:pt idx="9">
                  <c:v>1219</c:v>
                </c:pt>
                <c:pt idx="10">
                  <c:v>1275</c:v>
                </c:pt>
                <c:pt idx="11">
                  <c:v>1289</c:v>
                </c:pt>
                <c:pt idx="12">
                  <c:v>1572</c:v>
                </c:pt>
                <c:pt idx="13">
                  <c:v>1693</c:v>
                </c:pt>
                <c:pt idx="14">
                  <c:v>1745</c:v>
                </c:pt>
                <c:pt idx="15">
                  <c:v>2194</c:v>
                </c:pt>
                <c:pt idx="16">
                  <c:v>2828</c:v>
                </c:pt>
                <c:pt idx="17">
                  <c:v>3167</c:v>
                </c:pt>
                <c:pt idx="18">
                  <c:v>4417</c:v>
                </c:pt>
              </c:numCache>
            </c:numRef>
          </c:val>
          <c:extLst>
            <c:ext xmlns:c16="http://schemas.microsoft.com/office/drawing/2014/chart" uri="{C3380CC4-5D6E-409C-BE32-E72D297353CC}">
              <c16:uniqueId val="{0000002F-243E-4DF0-9928-AF3B6ECE9BB1}"/>
            </c:ext>
          </c:extLst>
        </c:ser>
        <c:dLbls>
          <c:dLblPos val="outEnd"/>
          <c:showLegendKey val="0"/>
          <c:showVal val="1"/>
          <c:showCatName val="0"/>
          <c:showSerName val="0"/>
          <c:showPercent val="0"/>
          <c:showBubbleSize val="0"/>
        </c:dLbls>
        <c:gapWidth val="300"/>
        <c:overlap val="100"/>
        <c:axId val="997242064"/>
        <c:axId val="997249968"/>
      </c:barChart>
      <c:catAx>
        <c:axId val="9972420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rebuchet MS" panose="020B0603020202020204" pitchFamily="34" charset="0"/>
                <a:ea typeface="+mn-ea"/>
                <a:cs typeface="+mn-cs"/>
              </a:defRPr>
            </a:pPr>
            <a:endParaRPr lang="de-DE"/>
          </a:p>
        </c:txPr>
        <c:crossAx val="997249968"/>
        <c:crosses val="autoZero"/>
        <c:auto val="1"/>
        <c:lblAlgn val="ctr"/>
        <c:lblOffset val="100"/>
        <c:noMultiLvlLbl val="0"/>
      </c:catAx>
      <c:valAx>
        <c:axId val="997249968"/>
        <c:scaling>
          <c:orientation val="minMax"/>
        </c:scaling>
        <c:delete val="1"/>
        <c:axPos val="b"/>
        <c:numFmt formatCode="#,##0" sourceLinked="1"/>
        <c:majorTickMark val="none"/>
        <c:minorTickMark val="none"/>
        <c:tickLblPos val="nextTo"/>
        <c:crossAx val="997242064"/>
        <c:crosses val="autoZero"/>
        <c:crossBetween val="between"/>
      </c:valAx>
      <c:spPr>
        <a:noFill/>
        <a:ln w="25400">
          <a:noFill/>
        </a:ln>
        <a:effectLst/>
      </c:spPr>
    </c:plotArea>
    <c:plotVisOnly val="1"/>
    <c:dispBlanksAs val="gap"/>
    <c:showDLblsOverMax val="0"/>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881774076177481"/>
          <c:y val="3.0559820027379149E-2"/>
          <c:w val="0.51118225923822513"/>
          <c:h val="0.93888035994524166"/>
        </c:manualLayout>
      </c:layout>
      <c:barChart>
        <c:barDir val="bar"/>
        <c:grouping val="clustered"/>
        <c:varyColors val="0"/>
        <c:ser>
          <c:idx val="0"/>
          <c:order val="0"/>
          <c:spPr>
            <a:solidFill>
              <a:schemeClr val="bg1">
                <a:lumMod val="50000"/>
              </a:schemeClr>
            </a:solidFill>
            <a:ln w="101600">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rebuchet MS" panose="020B0603020202020204" pitchFamily="34" charset="0"/>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'Grafik-ÖNACE'!$A$8:$A$29</c:f>
              <c:strCache>
                <c:ptCount val="22"/>
                <c:pt idx="0">
                  <c:v>Öffentliche Verwaltung, Verteidigung; Sozialversicherung (84)</c:v>
                </c:pt>
                <c:pt idx="1">
                  <c:v>Private Haushalte mit Hauspersonal; Herstellung von Waren und Erbringung von Dienstleistungen durch private Haushalte für den Eigenbedarf ohne ausgeprägten Schwerpunkt (97 - 98)</c:v>
                </c:pt>
                <c:pt idx="2">
                  <c:v>Exterritoriale Organisationen und Körperschaften (99)</c:v>
                </c:pt>
                <c:pt idx="3">
                  <c:v>Unbekannt</c:v>
                </c:pt>
                <c:pt idx="4">
                  <c:v>Energieversorgnung (35)</c:v>
                </c:pt>
                <c:pt idx="5">
                  <c:v>Land- und Forstwirtschaft, Fischerei (01 - 03)</c:v>
                </c:pt>
                <c:pt idx="6">
                  <c:v>Bergbau und Gewinnung von Steinen und Erden (05 - 09)</c:v>
                </c:pt>
                <c:pt idx="7">
                  <c:v>Erziehung und Unterricht (85)</c:v>
                </c:pt>
                <c:pt idx="8">
                  <c:v>Grundstücks- und Wohnungswesen (68)</c:v>
                </c:pt>
                <c:pt idx="9">
                  <c:v>Kunst, Unterhaltung und Erholung (90 - 93)</c:v>
                </c:pt>
                <c:pt idx="10">
                  <c:v>Wasserversorgnung; Abwasser- und Abfallentsorgung und Beseitigung von Umweltverschmutzungen (36 - 39)</c:v>
                </c:pt>
                <c:pt idx="11">
                  <c:v>Gesundheits- und Sozialwesen (86 - 88)</c:v>
                </c:pt>
                <c:pt idx="12">
                  <c:v>Erbringung von sonstigen Dienstleistungen (94 - 96)</c:v>
                </c:pt>
                <c:pt idx="13">
                  <c:v>Erbringung von Freiberuflichen, Wissenschaftlichen und technischen Dienstleistungen (69 - 75)</c:v>
                </c:pt>
                <c:pt idx="14">
                  <c:v>Erbringung von Finanz- und Versicherungsdienstleistungen (64 - 66)</c:v>
                </c:pt>
                <c:pt idx="15">
                  <c:v>Information und Kommunikation (58 - 63)</c:v>
                </c:pt>
                <c:pt idx="16">
                  <c:v>Beherbergung und Gastronomie (55 - 56)</c:v>
                </c:pt>
                <c:pt idx="17">
                  <c:v>Verkehr und Lagerei (49 - 53)</c:v>
                </c:pt>
                <c:pt idx="18">
                  <c:v>Erbringung von sonstigen wirtschaftlichen Dienstleistungen (77 - 82)</c:v>
                </c:pt>
                <c:pt idx="19">
                  <c:v>Bau (41 - 43)</c:v>
                </c:pt>
                <c:pt idx="20">
                  <c:v>Handel; Instandhaltung und Reparatur von Kraftfahrzeugen (45 - 47)</c:v>
                </c:pt>
                <c:pt idx="21">
                  <c:v>Herstellung von Waren (10 - 33)</c:v>
                </c:pt>
              </c:strCache>
            </c:strRef>
          </c:cat>
          <c:val>
            <c:numRef>
              <c:f>'Grafik-ÖNACE'!$B$8:$B$29</c:f>
              <c:numCache>
                <c:formatCode>#,##0</c:formatCode>
                <c:ptCount val="22"/>
                <c:pt idx="0">
                  <c:v>0</c:v>
                </c:pt>
                <c:pt idx="1">
                  <c:v>0</c:v>
                </c:pt>
                <c:pt idx="2">
                  <c:v>0</c:v>
                </c:pt>
                <c:pt idx="3">
                  <c:v>0</c:v>
                </c:pt>
                <c:pt idx="4">
                  <c:v>570.99999998200008</c:v>
                </c:pt>
                <c:pt idx="5">
                  <c:v>928.99999999000011</c:v>
                </c:pt>
                <c:pt idx="6">
                  <c:v>1053.99999998</c:v>
                </c:pt>
                <c:pt idx="7">
                  <c:v>1102.9999999370002</c:v>
                </c:pt>
                <c:pt idx="8">
                  <c:v>2475.5831542520004</c:v>
                </c:pt>
                <c:pt idx="9">
                  <c:v>2997.1505374799999</c:v>
                </c:pt>
                <c:pt idx="10">
                  <c:v>3304.9999999490001</c:v>
                </c:pt>
                <c:pt idx="11">
                  <c:v>3346.999999957</c:v>
                </c:pt>
                <c:pt idx="12">
                  <c:v>4997.9999997630002</c:v>
                </c:pt>
                <c:pt idx="13">
                  <c:v>15017.071527356002</c:v>
                </c:pt>
                <c:pt idx="14">
                  <c:v>15492.842666104998</c:v>
                </c:pt>
                <c:pt idx="15">
                  <c:v>16271.775919557002</c:v>
                </c:pt>
                <c:pt idx="16">
                  <c:v>23656.044225440004</c:v>
                </c:pt>
                <c:pt idx="17">
                  <c:v>30178.148717586027</c:v>
                </c:pt>
                <c:pt idx="18">
                  <c:v>43106.775086185997</c:v>
                </c:pt>
                <c:pt idx="19">
                  <c:v>51546.947431231994</c:v>
                </c:pt>
                <c:pt idx="20">
                  <c:v>99098.087847878982</c:v>
                </c:pt>
                <c:pt idx="21">
                  <c:v>178669.39482506402</c:v>
                </c:pt>
              </c:numCache>
            </c:numRef>
          </c:val>
          <c:extLst>
            <c:ext xmlns:c16="http://schemas.microsoft.com/office/drawing/2014/chart" uri="{C3380CC4-5D6E-409C-BE32-E72D297353CC}">
              <c16:uniqueId val="{00000000-3C3C-4245-9D7C-37DEB644B4B5}"/>
            </c:ext>
          </c:extLst>
        </c:ser>
        <c:dLbls>
          <c:showLegendKey val="0"/>
          <c:showVal val="0"/>
          <c:showCatName val="0"/>
          <c:showSerName val="0"/>
          <c:showPercent val="0"/>
          <c:showBubbleSize val="0"/>
        </c:dLbls>
        <c:gapWidth val="182"/>
        <c:axId val="524111424"/>
        <c:axId val="524099776"/>
      </c:barChart>
      <c:catAx>
        <c:axId val="524111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Trebuchet MS" panose="020B0603020202020204" pitchFamily="34" charset="0"/>
                <a:ea typeface="+mn-ea"/>
                <a:cs typeface="+mn-cs"/>
              </a:defRPr>
            </a:pPr>
            <a:endParaRPr lang="de-DE"/>
          </a:p>
        </c:txPr>
        <c:crossAx val="524099776"/>
        <c:crosses val="autoZero"/>
        <c:auto val="1"/>
        <c:lblAlgn val="ctr"/>
        <c:lblOffset val="100"/>
        <c:noMultiLvlLbl val="0"/>
      </c:catAx>
      <c:valAx>
        <c:axId val="524099776"/>
        <c:scaling>
          <c:orientation val="minMax"/>
        </c:scaling>
        <c:delete val="1"/>
        <c:axPos val="b"/>
        <c:numFmt formatCode="#,##0" sourceLinked="1"/>
        <c:majorTickMark val="none"/>
        <c:minorTickMark val="none"/>
        <c:tickLblPos val="nextTo"/>
        <c:crossAx val="524111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1239891085905"/>
          <c:y val="0.14290623150545087"/>
          <c:w val="0.62558147533814545"/>
          <c:h val="0.55578532883737142"/>
        </c:manualLayout>
      </c:layout>
      <c:doughnutChart>
        <c:varyColors val="1"/>
        <c:ser>
          <c:idx val="0"/>
          <c:order val="0"/>
          <c:spPr>
            <a:ln w="0">
              <a:noFill/>
            </a:ln>
          </c:spPr>
          <c:dPt>
            <c:idx val="0"/>
            <c:bubble3D val="0"/>
            <c:spPr>
              <a:solidFill>
                <a:schemeClr val="tx1">
                  <a:lumMod val="95000"/>
                  <a:lumOff val="5000"/>
                </a:schemeClr>
              </a:solidFill>
              <a:ln w="0">
                <a:noFill/>
              </a:ln>
              <a:effectLst/>
            </c:spPr>
            <c:extLst>
              <c:ext xmlns:c16="http://schemas.microsoft.com/office/drawing/2014/chart" uri="{C3380CC4-5D6E-409C-BE32-E72D297353CC}">
                <c16:uniqueId val="{00000003-84A7-4275-8A5C-5FA54A31E90F}"/>
              </c:ext>
            </c:extLst>
          </c:dPt>
          <c:dPt>
            <c:idx val="1"/>
            <c:bubble3D val="0"/>
            <c:spPr>
              <a:solidFill>
                <a:schemeClr val="bg1">
                  <a:lumMod val="75000"/>
                </a:schemeClr>
              </a:solidFill>
              <a:ln w="0">
                <a:noFill/>
              </a:ln>
              <a:effectLst/>
            </c:spPr>
            <c:extLst>
              <c:ext xmlns:c16="http://schemas.microsoft.com/office/drawing/2014/chart" uri="{C3380CC4-5D6E-409C-BE32-E72D297353CC}">
                <c16:uniqueId val="{00000002-84A7-4275-8A5C-5FA54A31E90F}"/>
              </c:ext>
            </c:extLst>
          </c:dPt>
          <c:dLbls>
            <c:dLbl>
              <c:idx val="0"/>
              <c:layout>
                <c:manualLayout>
                  <c:x val="-0.18717993908972982"/>
                  <c:y val="0.15481726959105324"/>
                </c:manualLayout>
              </c:layout>
              <c:showLegendKey val="0"/>
              <c:showVal val="1"/>
              <c:showCatName val="0"/>
              <c:showSerName val="0"/>
              <c:showPercent val="0"/>
              <c:showBubbleSize val="0"/>
              <c:extLst>
                <c:ext xmlns:c15="http://schemas.microsoft.com/office/drawing/2012/chart" uri="{CE6537A1-D6FC-4f65-9D91-7224C49458BB}">
                  <c15:layout>
                    <c:manualLayout>
                      <c:w val="0.55567720376741303"/>
                      <c:h val="0.2878057217333832"/>
                    </c:manualLayout>
                  </c15:layout>
                </c:ext>
                <c:ext xmlns:c16="http://schemas.microsoft.com/office/drawing/2014/chart" uri="{C3380CC4-5D6E-409C-BE32-E72D297353CC}">
                  <c16:uniqueId val="{00000003-84A7-4275-8A5C-5FA54A31E90F}"/>
                </c:ext>
              </c:extLst>
            </c:dLbl>
            <c:dLbl>
              <c:idx val="1"/>
              <c:delete val="1"/>
              <c:extLst>
                <c:ext xmlns:c15="http://schemas.microsoft.com/office/drawing/2012/chart" uri="{CE6537A1-D6FC-4f65-9D91-7224C49458BB}"/>
                <c:ext xmlns:c16="http://schemas.microsoft.com/office/drawing/2014/chart" uri="{C3380CC4-5D6E-409C-BE32-E72D297353CC}">
                  <c16:uniqueId val="{00000002-84A7-4275-8A5C-5FA54A31E90F}"/>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Trebuchet MS" panose="020B0603020202020204" pitchFamily="34" charset="0"/>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extLst>
          </c:dLbls>
          <c:cat>
            <c:strRef>
              <c:f>'Grafik-Besch-Geschl'!$A$12:$A$13</c:f>
              <c:strCache>
                <c:ptCount val="2"/>
                <c:pt idx="0">
                  <c:v>Frauen</c:v>
                </c:pt>
                <c:pt idx="1">
                  <c:v>Prozent</c:v>
                </c:pt>
              </c:strCache>
            </c:strRef>
          </c:cat>
          <c:val>
            <c:numRef>
              <c:f>'Grafik-Besch-Geschl'!$C$12:$C$13</c:f>
              <c:numCache>
                <c:formatCode>0%</c:formatCode>
                <c:ptCount val="2"/>
                <c:pt idx="0">
                  <c:v>0.35487368998025848</c:v>
                </c:pt>
                <c:pt idx="1">
                  <c:v>1</c:v>
                </c:pt>
              </c:numCache>
            </c:numRef>
          </c:val>
          <c:extLst>
            <c:ext xmlns:c16="http://schemas.microsoft.com/office/drawing/2014/chart" uri="{C3380CC4-5D6E-409C-BE32-E72D297353CC}">
              <c16:uniqueId val="{00000000-84A7-4275-8A5C-5FA54A31E90F}"/>
            </c:ext>
          </c:extLst>
        </c:ser>
        <c:dLbls>
          <c:showLegendKey val="0"/>
          <c:showVal val="0"/>
          <c:showCatName val="0"/>
          <c:showSerName val="0"/>
          <c:showPercent val="0"/>
          <c:showBubbleSize val="0"/>
          <c:showLeaderLines val="0"/>
        </c:dLbls>
        <c:firstSliceAng val="0"/>
        <c:holeSize val="8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bevel/>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47004799847215"/>
          <c:y val="0.14149934157199992"/>
          <c:w val="0.64275668073136416"/>
          <c:h val="0.56294653855629462"/>
        </c:manualLayout>
      </c:layout>
      <c:doughnutChart>
        <c:varyColors val="1"/>
        <c:dLbls>
          <c:showLegendKey val="0"/>
          <c:showVal val="0"/>
          <c:showCatName val="0"/>
          <c:showSerName val="0"/>
          <c:showPercent val="0"/>
          <c:showBubbleSize val="0"/>
          <c:showLeaderLines val="0"/>
        </c:dLbls>
        <c:firstSliceAng val="0"/>
        <c:holeSize val="8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067999991582248"/>
          <c:y val="0.15849639260792589"/>
          <c:w val="0.62729395218002826"/>
          <c:h val="0.5415671479587687"/>
        </c:manualLayout>
      </c:layout>
      <c:doughnutChart>
        <c:varyColors val="1"/>
        <c:ser>
          <c:idx val="0"/>
          <c:order val="0"/>
          <c:spPr>
            <a:solidFill>
              <a:schemeClr val="tx1">
                <a:lumMod val="95000"/>
                <a:lumOff val="5000"/>
                <a:alpha val="99000"/>
              </a:schemeClr>
            </a:solidFill>
            <a:ln>
              <a:noFill/>
            </a:ln>
          </c:spPr>
          <c:dPt>
            <c:idx val="0"/>
            <c:bubble3D val="0"/>
            <c:spPr>
              <a:solidFill>
                <a:schemeClr val="tx1">
                  <a:lumMod val="95000"/>
                  <a:lumOff val="5000"/>
                  <a:alpha val="99000"/>
                </a:schemeClr>
              </a:solidFill>
              <a:ln w="19050">
                <a:noFill/>
              </a:ln>
              <a:effectLst/>
            </c:spPr>
            <c:extLst>
              <c:ext xmlns:c16="http://schemas.microsoft.com/office/drawing/2014/chart" uri="{C3380CC4-5D6E-409C-BE32-E72D297353CC}">
                <c16:uniqueId val="{00000003-AF78-44B8-8280-AD588797377E}"/>
              </c:ext>
            </c:extLst>
          </c:dPt>
          <c:dPt>
            <c:idx val="1"/>
            <c:bubble3D val="0"/>
            <c:spPr>
              <a:solidFill>
                <a:schemeClr val="bg1">
                  <a:lumMod val="65000"/>
                  <a:alpha val="99000"/>
                </a:schemeClr>
              </a:solidFill>
              <a:ln w="19050">
                <a:noFill/>
              </a:ln>
              <a:effectLst/>
            </c:spPr>
            <c:extLst>
              <c:ext xmlns:c16="http://schemas.microsoft.com/office/drawing/2014/chart" uri="{C3380CC4-5D6E-409C-BE32-E72D297353CC}">
                <c16:uniqueId val="{00000002-AF78-44B8-8280-AD588797377E}"/>
              </c:ext>
            </c:extLst>
          </c:dPt>
          <c:dLbls>
            <c:dLbl>
              <c:idx val="0"/>
              <c:layout>
                <c:manualLayout>
                  <c:x val="-3.490909890544857E-2"/>
                  <c:y val="0.24138658181758407"/>
                </c:manualLayout>
              </c:layout>
              <c:tx>
                <c:rich>
                  <a:bodyPr/>
                  <a:lstStyle/>
                  <a:p>
                    <a:fld id="{57AA78F8-B4AE-41E3-B0B4-CE8FD1674DD0}" type="VALUE">
                      <a:rPr lang="en-US" sz="1400">
                        <a:latin typeface="Trebuchet MS" panose="020B0603020202020204" pitchFamily="34" charset="0"/>
                      </a:rPr>
                      <a:pPr/>
                      <a:t>[WERT]</a:t>
                    </a:fld>
                    <a:endParaRPr lang="de-DE"/>
                  </a:p>
                </c:rich>
              </c:tx>
              <c:showLegendKey val="0"/>
              <c:showVal val="1"/>
              <c:showCatName val="0"/>
              <c:showSerName val="0"/>
              <c:showPercent val="0"/>
              <c:showBubbleSize val="0"/>
              <c:extLst>
                <c:ext xmlns:c15="http://schemas.microsoft.com/office/drawing/2012/chart" uri="{CE6537A1-D6FC-4f65-9D91-7224C49458BB}">
                  <c15:layout>
                    <c:manualLayout>
                      <c:w val="0.5715783127452112"/>
                      <c:h val="0.33771277338966188"/>
                    </c:manualLayout>
                  </c15:layout>
                  <c15:dlblFieldTable/>
                  <c15:showDataLabelsRange val="0"/>
                </c:ext>
                <c:ext xmlns:c16="http://schemas.microsoft.com/office/drawing/2014/chart" uri="{C3380CC4-5D6E-409C-BE32-E72D297353CC}">
                  <c16:uniqueId val="{00000003-AF78-44B8-8280-AD588797377E}"/>
                </c:ext>
              </c:extLst>
            </c:dLbl>
            <c:dLbl>
              <c:idx val="1"/>
              <c:delete val="1"/>
              <c:extLst>
                <c:ext xmlns:c15="http://schemas.microsoft.com/office/drawing/2012/chart" uri="{CE6537A1-D6FC-4f65-9D91-7224C49458BB}"/>
                <c:ext xmlns:c16="http://schemas.microsoft.com/office/drawing/2014/chart" uri="{C3380CC4-5D6E-409C-BE32-E72D297353CC}">
                  <c16:uniqueId val="{00000002-AF78-44B8-8280-AD588797377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extLst>
          </c:dLbls>
          <c:cat>
            <c:strRef>
              <c:f>'Grafik-Besch-Geschl'!$A$26:$A$27</c:f>
              <c:strCache>
                <c:ptCount val="2"/>
                <c:pt idx="0">
                  <c:v>Lehrlinge</c:v>
                </c:pt>
                <c:pt idx="1">
                  <c:v>Prozent</c:v>
                </c:pt>
              </c:strCache>
            </c:strRef>
          </c:cat>
          <c:val>
            <c:numRef>
              <c:f>'Grafik-Besch-Geschl'!$C$26:$C$27</c:f>
              <c:numCache>
                <c:formatCode>0%</c:formatCode>
                <c:ptCount val="2"/>
                <c:pt idx="0" formatCode="0.0%">
                  <c:v>3.3640000000000003E-2</c:v>
                </c:pt>
                <c:pt idx="1">
                  <c:v>1</c:v>
                </c:pt>
              </c:numCache>
            </c:numRef>
          </c:val>
          <c:extLst>
            <c:ext xmlns:c16="http://schemas.microsoft.com/office/drawing/2014/chart" uri="{C3380CC4-5D6E-409C-BE32-E72D297353CC}">
              <c16:uniqueId val="{00000000-AF78-44B8-8280-AD588797377E}"/>
            </c:ext>
          </c:extLst>
        </c:ser>
        <c:dLbls>
          <c:showLegendKey val="0"/>
          <c:showVal val="0"/>
          <c:showCatName val="0"/>
          <c:showSerName val="0"/>
          <c:showPercent val="0"/>
          <c:showBubbleSize val="0"/>
          <c:showLeaderLines val="0"/>
        </c:dLbls>
        <c:firstSliceAng val="0"/>
        <c:holeSize val="8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68776371308015"/>
          <c:y val="0.16525000000000001"/>
          <c:w val="0.62560267229254563"/>
          <c:h val="0.53720229468599023"/>
        </c:manualLayout>
      </c:layout>
      <c:doughnutChart>
        <c:varyColors val="1"/>
        <c:ser>
          <c:idx val="0"/>
          <c:order val="0"/>
          <c:spPr>
            <a:solidFill>
              <a:srgbClr val="E40613"/>
            </a:solidFill>
            <a:ln>
              <a:noFill/>
            </a:ln>
          </c:spPr>
          <c:dPt>
            <c:idx val="0"/>
            <c:bubble3D val="0"/>
            <c:spPr>
              <a:solidFill>
                <a:schemeClr val="tx1">
                  <a:lumMod val="95000"/>
                  <a:lumOff val="5000"/>
                </a:schemeClr>
              </a:solidFill>
              <a:ln w="19050">
                <a:noFill/>
              </a:ln>
              <a:effectLst/>
            </c:spPr>
            <c:extLst>
              <c:ext xmlns:c16="http://schemas.microsoft.com/office/drawing/2014/chart" uri="{C3380CC4-5D6E-409C-BE32-E72D297353CC}">
                <c16:uniqueId val="{00000003-3E77-466E-A2FA-E8C5E8C7C263}"/>
              </c:ext>
            </c:extLst>
          </c:dPt>
          <c:dPt>
            <c:idx val="1"/>
            <c:bubble3D val="0"/>
            <c:spPr>
              <a:solidFill>
                <a:schemeClr val="bg1">
                  <a:lumMod val="65000"/>
                </a:schemeClr>
              </a:solidFill>
              <a:ln w="19050">
                <a:noFill/>
              </a:ln>
              <a:effectLst/>
            </c:spPr>
            <c:extLst>
              <c:ext xmlns:c16="http://schemas.microsoft.com/office/drawing/2014/chart" uri="{C3380CC4-5D6E-409C-BE32-E72D297353CC}">
                <c16:uniqueId val="{00000002-3E77-466E-A2FA-E8C5E8C7C263}"/>
              </c:ext>
            </c:extLst>
          </c:dPt>
          <c:dLbls>
            <c:dLbl>
              <c:idx val="0"/>
              <c:layout>
                <c:manualLayout>
                  <c:x val="-0.13675210328552556"/>
                  <c:y val="0.12499999999999992"/>
                </c:manualLayout>
              </c:layout>
              <c:tx>
                <c:rich>
                  <a:bodyPr/>
                  <a:lstStyle/>
                  <a:p>
                    <a:fld id="{F5F3BBFC-3E67-4835-811E-CDB363E7EEA0}" type="VALUE">
                      <a:rPr lang="en-US" sz="1400">
                        <a:latin typeface="Trebuchet MS" panose="020B0603020202020204" pitchFamily="34" charset="0"/>
                      </a:rPr>
                      <a:pPr/>
                      <a:t>[WERT]</a:t>
                    </a:fld>
                    <a:endParaRPr lang="de-DE"/>
                  </a:p>
                </c:rich>
              </c:tx>
              <c:showLegendKey val="0"/>
              <c:showVal val="1"/>
              <c:showCatName val="0"/>
              <c:showSerName val="0"/>
              <c:showPercent val="0"/>
              <c:showBubbleSize val="0"/>
              <c:extLst>
                <c:ext xmlns:c15="http://schemas.microsoft.com/office/drawing/2012/chart" uri="{CE6537A1-D6FC-4f65-9D91-7224C49458BB}">
                  <c15:layout>
                    <c:manualLayout>
                      <c:w val="0.74893508092797612"/>
                      <c:h val="0.11560185185185186"/>
                    </c:manualLayout>
                  </c15:layout>
                  <c15:dlblFieldTable/>
                  <c15:showDataLabelsRange val="0"/>
                </c:ext>
                <c:ext xmlns:c16="http://schemas.microsoft.com/office/drawing/2014/chart" uri="{C3380CC4-5D6E-409C-BE32-E72D297353CC}">
                  <c16:uniqueId val="{00000003-3E77-466E-A2FA-E8C5E8C7C263}"/>
                </c:ext>
              </c:extLst>
            </c:dLbl>
            <c:dLbl>
              <c:idx val="1"/>
              <c:delete val="1"/>
              <c:extLst>
                <c:ext xmlns:c15="http://schemas.microsoft.com/office/drawing/2012/chart" uri="{CE6537A1-D6FC-4f65-9D91-7224C49458BB}"/>
                <c:ext xmlns:c16="http://schemas.microsoft.com/office/drawing/2014/chart" uri="{C3380CC4-5D6E-409C-BE32-E72D297353CC}">
                  <c16:uniqueId val="{00000002-3E77-466E-A2FA-E8C5E8C7C2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extLst>
          </c:dLbls>
          <c:cat>
            <c:strRef>
              <c:f>'Grafik-Besch-Geschl'!$A$28:$A$29</c:f>
              <c:strCache>
                <c:ptCount val="2"/>
                <c:pt idx="0">
                  <c:v>Arbeiter</c:v>
                </c:pt>
                <c:pt idx="1">
                  <c:v>Prozent</c:v>
                </c:pt>
              </c:strCache>
            </c:strRef>
          </c:cat>
          <c:val>
            <c:numRef>
              <c:f>'Grafik-Besch-Geschl'!$C$28:$C$29</c:f>
              <c:numCache>
                <c:formatCode>0%</c:formatCode>
                <c:ptCount val="2"/>
                <c:pt idx="0" formatCode="0.0%">
                  <c:v>0.48091512046036688</c:v>
                </c:pt>
                <c:pt idx="1">
                  <c:v>1</c:v>
                </c:pt>
              </c:numCache>
            </c:numRef>
          </c:val>
          <c:extLst>
            <c:ext xmlns:c16="http://schemas.microsoft.com/office/drawing/2014/chart" uri="{C3380CC4-5D6E-409C-BE32-E72D297353CC}">
              <c16:uniqueId val="{00000000-3E77-466E-A2FA-E8C5E8C7C263}"/>
            </c:ext>
          </c:extLst>
        </c:ser>
        <c:dLbls>
          <c:showLegendKey val="0"/>
          <c:showVal val="0"/>
          <c:showCatName val="0"/>
          <c:showSerName val="0"/>
          <c:showPercent val="0"/>
          <c:showBubbleSize val="0"/>
          <c:showLeaderLines val="0"/>
        </c:dLbls>
        <c:firstSliceAng val="0"/>
        <c:holeSize val="8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chart" Target="../charts/chart2.xml"/></Relationships>
</file>

<file path=xl/drawings/_rels/drawing1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4.xml"/></Relationships>
</file>

<file path=xl/drawings/_rels/drawing2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chart" Target="../charts/chart5.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9.xml"/><Relationship Id="rId13" Type="http://schemas.openxmlformats.org/officeDocument/2006/relationships/image" Target="../media/image16.svg"/><Relationship Id="rId18" Type="http://schemas.openxmlformats.org/officeDocument/2006/relationships/chart" Target="../charts/chart13.xml"/><Relationship Id="rId3" Type="http://schemas.openxmlformats.org/officeDocument/2006/relationships/image" Target="../media/image10.svg"/><Relationship Id="rId7" Type="http://schemas.openxmlformats.org/officeDocument/2006/relationships/image" Target="../media/image12.svg"/><Relationship Id="rId12" Type="http://schemas.openxmlformats.org/officeDocument/2006/relationships/image" Target="../media/image15.png"/><Relationship Id="rId17" Type="http://schemas.openxmlformats.org/officeDocument/2006/relationships/image" Target="../media/image18.svg"/><Relationship Id="rId2" Type="http://schemas.openxmlformats.org/officeDocument/2006/relationships/image" Target="../media/image9.png"/><Relationship Id="rId16" Type="http://schemas.openxmlformats.org/officeDocument/2006/relationships/image" Target="../media/image17.png"/><Relationship Id="rId1" Type="http://schemas.openxmlformats.org/officeDocument/2006/relationships/chart" Target="../charts/chart6.xml"/><Relationship Id="rId6" Type="http://schemas.openxmlformats.org/officeDocument/2006/relationships/image" Target="../media/image11.png"/><Relationship Id="rId11" Type="http://schemas.openxmlformats.org/officeDocument/2006/relationships/chart" Target="../charts/chart10.xml"/><Relationship Id="rId5" Type="http://schemas.openxmlformats.org/officeDocument/2006/relationships/chart" Target="../charts/chart8.xml"/><Relationship Id="rId15" Type="http://schemas.openxmlformats.org/officeDocument/2006/relationships/chart" Target="../charts/chart12.xml"/><Relationship Id="rId10" Type="http://schemas.openxmlformats.org/officeDocument/2006/relationships/image" Target="../media/image14.svg"/><Relationship Id="rId19" Type="http://schemas.openxmlformats.org/officeDocument/2006/relationships/image" Target="../media/image19.png"/><Relationship Id="rId4" Type="http://schemas.openxmlformats.org/officeDocument/2006/relationships/chart" Target="../charts/chart7.xml"/><Relationship Id="rId9" Type="http://schemas.openxmlformats.org/officeDocument/2006/relationships/image" Target="../media/image13.png"/><Relationship Id="rId14"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14.xml"/></Relationships>
</file>

<file path=xl/drawings/_rels/drawing2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chart" Target="../charts/chart15.xml"/></Relationships>
</file>

<file path=xl/drawings/_rels/drawing2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6.xml"/></Relationships>
</file>

<file path=xl/drawings/_rels/drawing2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chart" Target="../charts/chart17.xml"/></Relationships>
</file>

<file path=xl/drawings/_rels/drawing27.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11</xdr:col>
      <xdr:colOff>751661</xdr:colOff>
      <xdr:row>32</xdr:row>
      <xdr:rowOff>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437029"/>
          <a:ext cx="9133660" cy="4863353"/>
        </a:xfrm>
        <a:prstGeom prst="rect">
          <a:avLst/>
        </a:prstGeom>
      </xdr:spPr>
    </xdr:pic>
    <xdr:clientData/>
  </xdr:twoCellAnchor>
  <xdr:twoCellAnchor editAs="oneCell">
    <xdr:from>
      <xdr:col>10</xdr:col>
      <xdr:colOff>744140</xdr:colOff>
      <xdr:row>0</xdr:row>
      <xdr:rowOff>11906</xdr:rowOff>
    </xdr:from>
    <xdr:to>
      <xdr:col>11</xdr:col>
      <xdr:colOff>753286</xdr:colOff>
      <xdr:row>1</xdr:row>
      <xdr:rowOff>79634</xdr:rowOff>
    </xdr:to>
    <xdr:pic>
      <xdr:nvPicPr>
        <xdr:cNvPr id="4" name="Grafik 3">
          <a:extLst>
            <a:ext uri="{FF2B5EF4-FFF2-40B4-BE49-F238E27FC236}">
              <a16:creationId xmlns:a16="http://schemas.microsoft.com/office/drawing/2014/main" id="{950BDF70-C2AE-45D5-A9C5-71181F0C3B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64140" y="11906"/>
          <a:ext cx="771146" cy="2335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340895</xdr:colOff>
      <xdr:row>0</xdr:row>
      <xdr:rowOff>10028</xdr:rowOff>
    </xdr:from>
    <xdr:to>
      <xdr:col>13</xdr:col>
      <xdr:colOff>300</xdr:colOff>
      <xdr:row>0</xdr:row>
      <xdr:rowOff>244724</xdr:rowOff>
    </xdr:to>
    <xdr:pic>
      <xdr:nvPicPr>
        <xdr:cNvPr id="4" name="Grafik 3">
          <a:extLst>
            <a:ext uri="{FF2B5EF4-FFF2-40B4-BE49-F238E27FC236}">
              <a16:creationId xmlns:a16="http://schemas.microsoft.com/office/drawing/2014/main" id="{149E2FB5-C116-4EA9-B25F-3243B44D38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91737" y="10028"/>
          <a:ext cx="771146" cy="2346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441799</xdr:colOff>
      <xdr:row>0</xdr:row>
      <xdr:rowOff>4054</xdr:rowOff>
    </xdr:from>
    <xdr:to>
      <xdr:col>15</xdr:col>
      <xdr:colOff>604966</xdr:colOff>
      <xdr:row>0</xdr:row>
      <xdr:rowOff>238750</xdr:rowOff>
    </xdr:to>
    <xdr:pic>
      <xdr:nvPicPr>
        <xdr:cNvPr id="4" name="Grafik 3">
          <a:extLst>
            <a:ext uri="{FF2B5EF4-FFF2-40B4-BE49-F238E27FC236}">
              <a16:creationId xmlns:a16="http://schemas.microsoft.com/office/drawing/2014/main" id="{B55CD2BB-2EE8-4500-8DC6-2800388168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8054" y="4054"/>
          <a:ext cx="771146" cy="2346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13</xdr:col>
      <xdr:colOff>343771</xdr:colOff>
      <xdr:row>0</xdr:row>
      <xdr:rowOff>7437</xdr:rowOff>
    </xdr:from>
    <xdr:to>
      <xdr:col>14</xdr:col>
      <xdr:colOff>553443</xdr:colOff>
      <xdr:row>1</xdr:row>
      <xdr:rowOff>51633</xdr:rowOff>
    </xdr:to>
    <xdr:pic>
      <xdr:nvPicPr>
        <xdr:cNvPr id="4" name="Grafik 3">
          <a:extLst>
            <a:ext uri="{FF2B5EF4-FFF2-40B4-BE49-F238E27FC236}">
              <a16:creationId xmlns:a16="http://schemas.microsoft.com/office/drawing/2014/main" id="{21BEFA56-DD85-4C36-9596-9BDAA34910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74380" y="7437"/>
          <a:ext cx="772889" cy="2346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14</xdr:col>
      <xdr:colOff>326575</xdr:colOff>
      <xdr:row>0</xdr:row>
      <xdr:rowOff>6804</xdr:rowOff>
    </xdr:from>
    <xdr:to>
      <xdr:col>15</xdr:col>
      <xdr:colOff>546632</xdr:colOff>
      <xdr:row>0</xdr:row>
      <xdr:rowOff>241500</xdr:rowOff>
    </xdr:to>
    <xdr:pic>
      <xdr:nvPicPr>
        <xdr:cNvPr id="3" name="Grafik 2">
          <a:extLst>
            <a:ext uri="{FF2B5EF4-FFF2-40B4-BE49-F238E27FC236}">
              <a16:creationId xmlns:a16="http://schemas.microsoft.com/office/drawing/2014/main" id="{39644140-CC16-427C-A9C7-C808F9E2B2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87129" y="6804"/>
          <a:ext cx="771146" cy="2346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125964</xdr:colOff>
      <xdr:row>0</xdr:row>
      <xdr:rowOff>14654</xdr:rowOff>
    </xdr:from>
    <xdr:to>
      <xdr:col>10</xdr:col>
      <xdr:colOff>274324</xdr:colOff>
      <xdr:row>1</xdr:row>
      <xdr:rowOff>58850</xdr:rowOff>
    </xdr:to>
    <xdr:pic>
      <xdr:nvPicPr>
        <xdr:cNvPr id="3" name="Grafik 2">
          <a:extLst>
            <a:ext uri="{FF2B5EF4-FFF2-40B4-BE49-F238E27FC236}">
              <a16:creationId xmlns:a16="http://schemas.microsoft.com/office/drawing/2014/main" id="{B91ED803-E5FF-48A9-9BBD-82387C1211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3868" y="14654"/>
          <a:ext cx="771148" cy="23469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551617</xdr:colOff>
      <xdr:row>0</xdr:row>
      <xdr:rowOff>4764</xdr:rowOff>
    </xdr:from>
    <xdr:to>
      <xdr:col>13</xdr:col>
      <xdr:colOff>2868</xdr:colOff>
      <xdr:row>1</xdr:row>
      <xdr:rowOff>47704</xdr:rowOff>
    </xdr:to>
    <xdr:pic>
      <xdr:nvPicPr>
        <xdr:cNvPr id="3" name="Grafik 2">
          <a:extLst>
            <a:ext uri="{FF2B5EF4-FFF2-40B4-BE49-F238E27FC236}">
              <a16:creationId xmlns:a16="http://schemas.microsoft.com/office/drawing/2014/main" id="{92B45957-95A6-4867-B4A1-33E678D38F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10032" y="4764"/>
          <a:ext cx="777948" cy="23344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812026</xdr:colOff>
      <xdr:row>0</xdr:row>
      <xdr:rowOff>8108</xdr:rowOff>
    </xdr:from>
    <xdr:to>
      <xdr:col>6</xdr:col>
      <xdr:colOff>2022</xdr:colOff>
      <xdr:row>0</xdr:row>
      <xdr:rowOff>242804</xdr:rowOff>
    </xdr:to>
    <xdr:pic>
      <xdr:nvPicPr>
        <xdr:cNvPr id="4" name="Grafik 3">
          <a:extLst>
            <a:ext uri="{FF2B5EF4-FFF2-40B4-BE49-F238E27FC236}">
              <a16:creationId xmlns:a16="http://schemas.microsoft.com/office/drawing/2014/main" id="{7CDE6E03-B9A6-41CE-8F68-FE0487088B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3312" y="8108"/>
          <a:ext cx="771146" cy="23469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808867</xdr:colOff>
      <xdr:row>0</xdr:row>
      <xdr:rowOff>3228</xdr:rowOff>
    </xdr:from>
    <xdr:to>
      <xdr:col>5</xdr:col>
      <xdr:colOff>1580981</xdr:colOff>
      <xdr:row>0</xdr:row>
      <xdr:rowOff>237924</xdr:rowOff>
    </xdr:to>
    <xdr:pic>
      <xdr:nvPicPr>
        <xdr:cNvPr id="3" name="Grafik 2">
          <a:extLst>
            <a:ext uri="{FF2B5EF4-FFF2-40B4-BE49-F238E27FC236}">
              <a16:creationId xmlns:a16="http://schemas.microsoft.com/office/drawing/2014/main" id="{EFD86842-5A75-4183-9E63-F809EB9D92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28308" y="3228"/>
          <a:ext cx="772114" cy="23469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35</xdr:row>
      <xdr:rowOff>91637</xdr:rowOff>
    </xdr:from>
    <xdr:to>
      <xdr:col>1</xdr:col>
      <xdr:colOff>238125</xdr:colOff>
      <xdr:row>36</xdr:row>
      <xdr:rowOff>110687</xdr:rowOff>
    </xdr:to>
    <xdr:sp macro="" textlink="">
      <xdr:nvSpPr>
        <xdr:cNvPr id="47107" name="Text Box 3">
          <a:extLst>
            <a:ext uri="{FF2B5EF4-FFF2-40B4-BE49-F238E27FC236}">
              <a16:creationId xmlns:a16="http://schemas.microsoft.com/office/drawing/2014/main" id="{00000000-0008-0000-1900-000003B80000}"/>
            </a:ext>
          </a:extLst>
        </xdr:cNvPr>
        <xdr:cNvSpPr txBox="1">
          <a:spLocks noChangeArrowheads="1"/>
        </xdr:cNvSpPr>
      </xdr:nvSpPr>
      <xdr:spPr bwMode="auto">
        <a:xfrm>
          <a:off x="0" y="5668689"/>
          <a:ext cx="1670159" cy="163567"/>
        </a:xfrm>
        <a:prstGeom prst="rect">
          <a:avLst/>
        </a:prstGeom>
        <a:noFill/>
        <a:ln w="9525">
          <a:noFill/>
          <a:miter lim="800000"/>
          <a:headEnd/>
          <a:tailEnd/>
        </a:ln>
      </xdr:spPr>
      <xdr:txBody>
        <a:bodyPr vertOverflow="clip" wrap="square" lIns="27432" tIns="18288" rIns="0" bIns="0" anchor="t" upright="1"/>
        <a:lstStyle/>
        <a:p>
          <a:pPr algn="l" rtl="0">
            <a:defRPr sz="1000"/>
          </a:pPr>
          <a:r>
            <a:rPr lang="de-AT" sz="800" b="0" i="0" strike="noStrike">
              <a:solidFill>
                <a:srgbClr val="000000"/>
              </a:solidFill>
              <a:latin typeface="Trebuchet MS" panose="020B0603020202020204" pitchFamily="34" charset="0"/>
            </a:rPr>
            <a:t>*) einschließlich Beamte</a:t>
          </a:r>
        </a:p>
      </xdr:txBody>
    </xdr:sp>
    <xdr:clientData/>
  </xdr:twoCellAnchor>
  <xdr:twoCellAnchor>
    <xdr:from>
      <xdr:col>0</xdr:col>
      <xdr:colOff>0</xdr:colOff>
      <xdr:row>6</xdr:row>
      <xdr:rowOff>133814</xdr:rowOff>
    </xdr:from>
    <xdr:to>
      <xdr:col>14</xdr:col>
      <xdr:colOff>536712</xdr:colOff>
      <xdr:row>34</xdr:row>
      <xdr:rowOff>93644</xdr:rowOff>
    </xdr:to>
    <xdr:graphicFrame macro="">
      <xdr:nvGraphicFramePr>
        <xdr:cNvPr id="2" name="Diagramm 1">
          <a:extLst>
            <a:ext uri="{FF2B5EF4-FFF2-40B4-BE49-F238E27FC236}">
              <a16:creationId xmlns:a16="http://schemas.microsoft.com/office/drawing/2014/main" id="{B4C65415-2161-4524-811F-547881EEEB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442672</xdr:colOff>
      <xdr:row>0</xdr:row>
      <xdr:rowOff>8049</xdr:rowOff>
    </xdr:from>
    <xdr:to>
      <xdr:col>14</xdr:col>
      <xdr:colOff>604669</xdr:colOff>
      <xdr:row>0</xdr:row>
      <xdr:rowOff>245068</xdr:rowOff>
    </xdr:to>
    <xdr:pic>
      <xdr:nvPicPr>
        <xdr:cNvPr id="11" name="Grafik 10">
          <a:extLst>
            <a:ext uri="{FF2B5EF4-FFF2-40B4-BE49-F238E27FC236}">
              <a16:creationId xmlns:a16="http://schemas.microsoft.com/office/drawing/2014/main" id="{93D5D550-C331-40F2-81B9-34197BEC35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71665" y="8049"/>
          <a:ext cx="771060" cy="23701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5</xdr:row>
      <xdr:rowOff>9525</xdr:rowOff>
    </xdr:from>
    <xdr:to>
      <xdr:col>11</xdr:col>
      <xdr:colOff>571500</xdr:colOff>
      <xdr:row>33</xdr:row>
      <xdr:rowOff>60325</xdr:rowOff>
    </xdr:to>
    <xdr:graphicFrame macro="">
      <xdr:nvGraphicFramePr>
        <xdr:cNvPr id="2" name="Diagramm 1">
          <a:extLst>
            <a:ext uri="{FF2B5EF4-FFF2-40B4-BE49-F238E27FC236}">
              <a16:creationId xmlns:a16="http://schemas.microsoft.com/office/drawing/2014/main" id="{D417F1E1-0B9B-41D6-819F-35E526B6D6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442480</xdr:colOff>
      <xdr:row>0</xdr:row>
      <xdr:rowOff>8226</xdr:rowOff>
    </xdr:from>
    <xdr:to>
      <xdr:col>11</xdr:col>
      <xdr:colOff>604026</xdr:colOff>
      <xdr:row>0</xdr:row>
      <xdr:rowOff>248117</xdr:rowOff>
    </xdr:to>
    <xdr:pic>
      <xdr:nvPicPr>
        <xdr:cNvPr id="5" name="Grafik 4">
          <a:extLst>
            <a:ext uri="{FF2B5EF4-FFF2-40B4-BE49-F238E27FC236}">
              <a16:creationId xmlns:a16="http://schemas.microsoft.com/office/drawing/2014/main" id="{413948E3-D366-4653-8F1E-D3F0E40661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67205" y="8226"/>
          <a:ext cx="771146" cy="2398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8308863</xdr:colOff>
      <xdr:row>0</xdr:row>
      <xdr:rowOff>7744</xdr:rowOff>
    </xdr:from>
    <xdr:to>
      <xdr:col>0</xdr:col>
      <xdr:colOff>9080009</xdr:colOff>
      <xdr:row>0</xdr:row>
      <xdr:rowOff>242440</xdr:rowOff>
    </xdr:to>
    <xdr:pic>
      <xdr:nvPicPr>
        <xdr:cNvPr id="4" name="Grafik 3">
          <a:extLst>
            <a:ext uri="{FF2B5EF4-FFF2-40B4-BE49-F238E27FC236}">
              <a16:creationId xmlns:a16="http://schemas.microsoft.com/office/drawing/2014/main" id="{44C39989-A79F-4A03-A69A-1AC4AF3CDF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08863" y="7744"/>
          <a:ext cx="771146" cy="23469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6</xdr:row>
      <xdr:rowOff>94517</xdr:rowOff>
    </xdr:from>
    <xdr:to>
      <xdr:col>11</xdr:col>
      <xdr:colOff>485775</xdr:colOff>
      <xdr:row>34</xdr:row>
      <xdr:rowOff>55429</xdr:rowOff>
    </xdr:to>
    <xdr:graphicFrame macro="">
      <xdr:nvGraphicFramePr>
        <xdr:cNvPr id="7" name="Diagramm 6">
          <a:extLst>
            <a:ext uri="{FF2B5EF4-FFF2-40B4-BE49-F238E27FC236}">
              <a16:creationId xmlns:a16="http://schemas.microsoft.com/office/drawing/2014/main" id="{C2DC3BA2-E306-41C6-A409-A08722B056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448058</xdr:colOff>
      <xdr:row>0</xdr:row>
      <xdr:rowOff>7806</xdr:rowOff>
    </xdr:from>
    <xdr:to>
      <xdr:col>12</xdr:col>
      <xdr:colOff>1470</xdr:colOff>
      <xdr:row>0</xdr:row>
      <xdr:rowOff>242502</xdr:rowOff>
    </xdr:to>
    <xdr:pic>
      <xdr:nvPicPr>
        <xdr:cNvPr id="3" name="Grafik 2">
          <a:extLst>
            <a:ext uri="{FF2B5EF4-FFF2-40B4-BE49-F238E27FC236}">
              <a16:creationId xmlns:a16="http://schemas.microsoft.com/office/drawing/2014/main" id="{0481707C-878D-43B6-B6CB-C034F8469C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87700" y="7806"/>
          <a:ext cx="772583" cy="23469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9525</xdr:colOff>
      <xdr:row>5</xdr:row>
      <xdr:rowOff>98149</xdr:rowOff>
    </xdr:from>
    <xdr:to>
      <xdr:col>10</xdr:col>
      <xdr:colOff>553592</xdr:colOff>
      <xdr:row>30</xdr:row>
      <xdr:rowOff>27333</xdr:rowOff>
    </xdr:to>
    <xdr:graphicFrame macro="">
      <xdr:nvGraphicFramePr>
        <xdr:cNvPr id="3" name="Diagramm 2">
          <a:extLst>
            <a:ext uri="{FF2B5EF4-FFF2-40B4-BE49-F238E27FC236}">
              <a16:creationId xmlns:a16="http://schemas.microsoft.com/office/drawing/2014/main" id="{814AB61A-A6F9-46F2-9625-6E62C19236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445890</xdr:colOff>
      <xdr:row>0</xdr:row>
      <xdr:rowOff>4326</xdr:rowOff>
    </xdr:from>
    <xdr:to>
      <xdr:col>12</xdr:col>
      <xdr:colOff>1452</xdr:colOff>
      <xdr:row>0</xdr:row>
      <xdr:rowOff>246238</xdr:rowOff>
    </xdr:to>
    <xdr:pic>
      <xdr:nvPicPr>
        <xdr:cNvPr id="4" name="Grafik 3">
          <a:extLst>
            <a:ext uri="{FF2B5EF4-FFF2-40B4-BE49-F238E27FC236}">
              <a16:creationId xmlns:a16="http://schemas.microsoft.com/office/drawing/2014/main" id="{84C3D72E-56AA-4A5E-9541-9472381E2C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79004" y="4326"/>
          <a:ext cx="771146" cy="24191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17168</xdr:rowOff>
    </xdr:from>
    <xdr:to>
      <xdr:col>1</xdr:col>
      <xdr:colOff>182062</xdr:colOff>
      <xdr:row>18</xdr:row>
      <xdr:rowOff>16834</xdr:rowOff>
    </xdr:to>
    <xdr:graphicFrame macro="">
      <xdr:nvGraphicFramePr>
        <xdr:cNvPr id="7" name="Diagramm 6">
          <a:extLst>
            <a:ext uri="{FF2B5EF4-FFF2-40B4-BE49-F238E27FC236}">
              <a16:creationId xmlns:a16="http://schemas.microsoft.com/office/drawing/2014/main" id="{FB335E1D-A221-48E8-A7DD-F231740F8C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542810</xdr:colOff>
      <xdr:row>15</xdr:row>
      <xdr:rowOff>21697</xdr:rowOff>
    </xdr:from>
    <xdr:to>
      <xdr:col>0</xdr:col>
      <xdr:colOff>884396</xdr:colOff>
      <xdr:row>17</xdr:row>
      <xdr:rowOff>79934</xdr:rowOff>
    </xdr:to>
    <xdr:pic>
      <xdr:nvPicPr>
        <xdr:cNvPr id="10" name="Grafik 9" descr="Frau mit einfarbiger Füllung">
          <a:extLst>
            <a:ext uri="{FF2B5EF4-FFF2-40B4-BE49-F238E27FC236}">
              <a16:creationId xmlns:a16="http://schemas.microsoft.com/office/drawing/2014/main" id="{7503CE84-6C8A-46AC-8245-2170D73FD2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42810" y="2527505"/>
          <a:ext cx="341586" cy="351314"/>
        </a:xfrm>
        <a:prstGeom prst="rect">
          <a:avLst/>
        </a:prstGeom>
      </xdr:spPr>
    </xdr:pic>
    <xdr:clientData/>
  </xdr:twoCellAnchor>
  <xdr:twoCellAnchor>
    <xdr:from>
      <xdr:col>2</xdr:col>
      <xdr:colOff>387165</xdr:colOff>
      <xdr:row>8</xdr:row>
      <xdr:rowOff>12021</xdr:rowOff>
    </xdr:from>
    <xdr:to>
      <xdr:col>3</xdr:col>
      <xdr:colOff>604977</xdr:colOff>
      <xdr:row>19</xdr:row>
      <xdr:rowOff>60334</xdr:rowOff>
    </xdr:to>
    <xdr:graphicFrame macro="">
      <xdr:nvGraphicFramePr>
        <xdr:cNvPr id="14" name="Diagramm 13">
          <a:extLst>
            <a:ext uri="{FF2B5EF4-FFF2-40B4-BE49-F238E27FC236}">
              <a16:creationId xmlns:a16="http://schemas.microsoft.com/office/drawing/2014/main" id="{87474544-E4AB-4F66-9D4B-0578B1C438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394313</xdr:colOff>
      <xdr:row>23</xdr:row>
      <xdr:rowOff>35912</xdr:rowOff>
    </xdr:from>
    <xdr:to>
      <xdr:col>4</xdr:col>
      <xdr:colOff>2795</xdr:colOff>
      <xdr:row>34</xdr:row>
      <xdr:rowOff>80032</xdr:rowOff>
    </xdr:to>
    <xdr:graphicFrame macro="">
      <xdr:nvGraphicFramePr>
        <xdr:cNvPr id="15" name="Diagramm 14">
          <a:extLst>
            <a:ext uri="{FF2B5EF4-FFF2-40B4-BE49-F238E27FC236}">
              <a16:creationId xmlns:a16="http://schemas.microsoft.com/office/drawing/2014/main" id="{FE1FEF8C-7926-4178-A9DA-90B83AD41C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2</xdr:col>
      <xdr:colOff>920189</xdr:colOff>
      <xdr:row>32</xdr:row>
      <xdr:rowOff>20411</xdr:rowOff>
    </xdr:from>
    <xdr:to>
      <xdr:col>3</xdr:col>
      <xdr:colOff>55340</xdr:colOff>
      <xdr:row>34</xdr:row>
      <xdr:rowOff>39724</xdr:rowOff>
    </xdr:to>
    <xdr:pic>
      <xdr:nvPicPr>
        <xdr:cNvPr id="27" name="Grafik 26" descr="Klassenzimmer mit einfarbiger Füllung">
          <a:extLst>
            <a:ext uri="{FF2B5EF4-FFF2-40B4-BE49-F238E27FC236}">
              <a16:creationId xmlns:a16="http://schemas.microsoft.com/office/drawing/2014/main" id="{9253B745-FD85-44BD-B7C1-C342012FD56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3367381" y="5581546"/>
          <a:ext cx="344094" cy="331440"/>
        </a:xfrm>
        <a:prstGeom prst="rect">
          <a:avLst/>
        </a:prstGeom>
      </xdr:spPr>
    </xdr:pic>
    <xdr:clientData/>
  </xdr:twoCellAnchor>
  <xdr:twoCellAnchor>
    <xdr:from>
      <xdr:col>0</xdr:col>
      <xdr:colOff>0</xdr:colOff>
      <xdr:row>23</xdr:row>
      <xdr:rowOff>35442</xdr:rowOff>
    </xdr:from>
    <xdr:to>
      <xdr:col>1</xdr:col>
      <xdr:colOff>183960</xdr:colOff>
      <xdr:row>34</xdr:row>
      <xdr:rowOff>79520</xdr:rowOff>
    </xdr:to>
    <xdr:graphicFrame macro="">
      <xdr:nvGraphicFramePr>
        <xdr:cNvPr id="16" name="Diagramm 15">
          <a:extLst>
            <a:ext uri="{FF2B5EF4-FFF2-40B4-BE49-F238E27FC236}">
              <a16:creationId xmlns:a16="http://schemas.microsoft.com/office/drawing/2014/main" id="{6B41D182-D430-4AD4-9A32-25FF9436C5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507603</xdr:colOff>
      <xdr:row>32</xdr:row>
      <xdr:rowOff>48336</xdr:rowOff>
    </xdr:from>
    <xdr:to>
      <xdr:col>0</xdr:col>
      <xdr:colOff>851068</xdr:colOff>
      <xdr:row>34</xdr:row>
      <xdr:rowOff>85676</xdr:rowOff>
    </xdr:to>
    <xdr:pic>
      <xdr:nvPicPr>
        <xdr:cNvPr id="6" name="Grafik 5" descr="Hammer mit einfarbiger Füllung">
          <a:extLst>
            <a:ext uri="{FF2B5EF4-FFF2-40B4-BE49-F238E27FC236}">
              <a16:creationId xmlns:a16="http://schemas.microsoft.com/office/drawing/2014/main" id="{E3EE170C-8E2C-4471-81F6-99D39B94492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507603" y="5830011"/>
          <a:ext cx="343465" cy="342140"/>
        </a:xfrm>
        <a:prstGeom prst="rect">
          <a:avLst/>
        </a:prstGeom>
      </xdr:spPr>
    </xdr:pic>
    <xdr:clientData/>
  </xdr:twoCellAnchor>
  <xdr:twoCellAnchor>
    <xdr:from>
      <xdr:col>1</xdr:col>
      <xdr:colOff>182160</xdr:colOff>
      <xdr:row>23</xdr:row>
      <xdr:rowOff>34961</xdr:rowOff>
    </xdr:from>
    <xdr:to>
      <xdr:col>2</xdr:col>
      <xdr:colOff>400241</xdr:colOff>
      <xdr:row>34</xdr:row>
      <xdr:rowOff>79039</xdr:rowOff>
    </xdr:to>
    <xdr:graphicFrame macro="">
      <xdr:nvGraphicFramePr>
        <xdr:cNvPr id="24" name="Diagramm 23">
          <a:extLst>
            <a:ext uri="{FF2B5EF4-FFF2-40B4-BE49-F238E27FC236}">
              <a16:creationId xmlns:a16="http://schemas.microsoft.com/office/drawing/2014/main" id="{A3884F97-DD43-469B-8D9B-F4441481E2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xdr:col>
      <xdr:colOff>667701</xdr:colOff>
      <xdr:row>32</xdr:row>
      <xdr:rowOff>31582</xdr:rowOff>
    </xdr:from>
    <xdr:to>
      <xdr:col>1</xdr:col>
      <xdr:colOff>1011167</xdr:colOff>
      <xdr:row>34</xdr:row>
      <xdr:rowOff>59606</xdr:rowOff>
    </xdr:to>
    <xdr:pic>
      <xdr:nvPicPr>
        <xdr:cNvPr id="29" name="Grafik 28" descr="Aktenkoffer mit einfarbiger Füllung">
          <a:extLst>
            <a:ext uri="{FF2B5EF4-FFF2-40B4-BE49-F238E27FC236}">
              <a16:creationId xmlns:a16="http://schemas.microsoft.com/office/drawing/2014/main" id="{247092B6-6C5E-4E9B-B59F-1DE767AB428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1905951" y="5592717"/>
          <a:ext cx="343466" cy="340151"/>
        </a:xfrm>
        <a:prstGeom prst="rect">
          <a:avLst/>
        </a:prstGeom>
      </xdr:spPr>
    </xdr:pic>
    <xdr:clientData/>
  </xdr:twoCellAnchor>
  <xdr:twoCellAnchor>
    <xdr:from>
      <xdr:col>3</xdr:col>
      <xdr:colOff>637399</xdr:colOff>
      <xdr:row>23</xdr:row>
      <xdr:rowOff>39836</xdr:rowOff>
    </xdr:from>
    <xdr:to>
      <xdr:col>6</xdr:col>
      <xdr:colOff>205688</xdr:colOff>
      <xdr:row>34</xdr:row>
      <xdr:rowOff>87131</xdr:rowOff>
    </xdr:to>
    <xdr:graphicFrame macro="">
      <xdr:nvGraphicFramePr>
        <xdr:cNvPr id="26" name="Diagramm 25">
          <a:extLst>
            <a:ext uri="{FF2B5EF4-FFF2-40B4-BE49-F238E27FC236}">
              <a16:creationId xmlns:a16="http://schemas.microsoft.com/office/drawing/2014/main" id="{87B9E6C9-DB8E-48B3-9A56-6773FAEB3B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360903</xdr:colOff>
      <xdr:row>34</xdr:row>
      <xdr:rowOff>110636</xdr:rowOff>
    </xdr:from>
    <xdr:to>
      <xdr:col>5</xdr:col>
      <xdr:colOff>514904</xdr:colOff>
      <xdr:row>36</xdr:row>
      <xdr:rowOff>112057</xdr:rowOff>
    </xdr:to>
    <xdr:sp macro="" textlink="">
      <xdr:nvSpPr>
        <xdr:cNvPr id="37" name="Textfeld 36">
          <a:extLst>
            <a:ext uri="{FF2B5EF4-FFF2-40B4-BE49-F238E27FC236}">
              <a16:creationId xmlns:a16="http://schemas.microsoft.com/office/drawing/2014/main" id="{27630DD2-7BAA-4837-B32F-72524ED0F446}"/>
            </a:ext>
          </a:extLst>
        </xdr:cNvPr>
        <xdr:cNvSpPr txBox="1"/>
      </xdr:nvSpPr>
      <xdr:spPr>
        <a:xfrm>
          <a:off x="4628103" y="6197111"/>
          <a:ext cx="763601" cy="287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1">
              <a:solidFill>
                <a:schemeClr val="tx1">
                  <a:lumMod val="95000"/>
                  <a:lumOff val="5000"/>
                </a:schemeClr>
              </a:solidFill>
              <a:latin typeface="Trebuchet MS" panose="020B0603020202020204" pitchFamily="34" charset="0"/>
            </a:rPr>
            <a:t>Gesamt</a:t>
          </a:r>
        </a:p>
        <a:p>
          <a:endParaRPr lang="de-DE" sz="1200">
            <a:latin typeface="Trebuchet MS" panose="020B0603020202020204" pitchFamily="34" charset="0"/>
          </a:endParaRPr>
        </a:p>
      </xdr:txBody>
    </xdr:sp>
    <xdr:clientData/>
  </xdr:twoCellAnchor>
  <xdr:twoCellAnchor>
    <xdr:from>
      <xdr:col>1</xdr:col>
      <xdr:colOff>169807</xdr:colOff>
      <xdr:row>7</xdr:row>
      <xdr:rowOff>31884</xdr:rowOff>
    </xdr:from>
    <xdr:to>
      <xdr:col>2</xdr:col>
      <xdr:colOff>379501</xdr:colOff>
      <xdr:row>18</xdr:row>
      <xdr:rowOff>32508</xdr:rowOff>
    </xdr:to>
    <xdr:graphicFrame macro="">
      <xdr:nvGraphicFramePr>
        <xdr:cNvPr id="38" name="Diagramm 37">
          <a:extLst>
            <a:ext uri="{FF2B5EF4-FFF2-40B4-BE49-F238E27FC236}">
              <a16:creationId xmlns:a16="http://schemas.microsoft.com/office/drawing/2014/main" id="{C7B6D24E-6662-4F17-B3A2-4B98ACA6ED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1</xdr:col>
      <xdr:colOff>684876</xdr:colOff>
      <xdr:row>15</xdr:row>
      <xdr:rowOff>27248</xdr:rowOff>
    </xdr:from>
    <xdr:to>
      <xdr:col>1</xdr:col>
      <xdr:colOff>1024545</xdr:colOff>
      <xdr:row>17</xdr:row>
      <xdr:rowOff>90825</xdr:rowOff>
    </xdr:to>
    <xdr:pic>
      <xdr:nvPicPr>
        <xdr:cNvPr id="39" name="Grafik 38" descr="Mann mit einfarbiger Füllung">
          <a:extLst>
            <a:ext uri="{FF2B5EF4-FFF2-40B4-BE49-F238E27FC236}">
              <a16:creationId xmlns:a16="http://schemas.microsoft.com/office/drawing/2014/main" id="{C92B33D5-6A4F-496C-B923-3FC24AA1591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1989068" y="2826133"/>
          <a:ext cx="339669" cy="356654"/>
        </a:xfrm>
        <a:prstGeom prst="rect">
          <a:avLst/>
        </a:prstGeom>
      </xdr:spPr>
    </xdr:pic>
    <xdr:clientData/>
  </xdr:twoCellAnchor>
  <xdr:twoCellAnchor>
    <xdr:from>
      <xdr:col>2</xdr:col>
      <xdr:colOff>271216</xdr:colOff>
      <xdr:row>7</xdr:row>
      <xdr:rowOff>44116</xdr:rowOff>
    </xdr:from>
    <xdr:to>
      <xdr:col>3</xdr:col>
      <xdr:colOff>487562</xdr:colOff>
      <xdr:row>18</xdr:row>
      <xdr:rowOff>48468</xdr:rowOff>
    </xdr:to>
    <xdr:graphicFrame macro="">
      <xdr:nvGraphicFramePr>
        <xdr:cNvPr id="40" name="Diagramm 39">
          <a:extLst>
            <a:ext uri="{FF2B5EF4-FFF2-40B4-BE49-F238E27FC236}">
              <a16:creationId xmlns:a16="http://schemas.microsoft.com/office/drawing/2014/main" id="{8DBD6441-B23C-4527-9939-7608B61197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xdr:col>
      <xdr:colOff>616455</xdr:colOff>
      <xdr:row>16</xdr:row>
      <xdr:rowOff>5303</xdr:rowOff>
    </xdr:from>
    <xdr:to>
      <xdr:col>3</xdr:col>
      <xdr:colOff>168182</xdr:colOff>
      <xdr:row>18</xdr:row>
      <xdr:rowOff>6723</xdr:rowOff>
    </xdr:to>
    <xdr:sp macro="" textlink="">
      <xdr:nvSpPr>
        <xdr:cNvPr id="41" name="Textfeld 40">
          <a:extLst>
            <a:ext uri="{FF2B5EF4-FFF2-40B4-BE49-F238E27FC236}">
              <a16:creationId xmlns:a16="http://schemas.microsoft.com/office/drawing/2014/main" id="{BA79AE00-BF7B-485E-93D1-1411EB175F08}"/>
            </a:ext>
          </a:extLst>
        </xdr:cNvPr>
        <xdr:cNvSpPr txBox="1"/>
      </xdr:nvSpPr>
      <xdr:spPr>
        <a:xfrm>
          <a:off x="3063647" y="2657649"/>
          <a:ext cx="760670" cy="2944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1">
              <a:solidFill>
                <a:schemeClr val="tx1">
                  <a:lumMod val="95000"/>
                  <a:lumOff val="5000"/>
                </a:schemeClr>
              </a:solidFill>
              <a:latin typeface="Trebuchet MS" panose="020B0603020202020204" pitchFamily="34" charset="0"/>
            </a:rPr>
            <a:t>Gesamt</a:t>
          </a:r>
        </a:p>
        <a:p>
          <a:endParaRPr lang="de-DE" sz="1200">
            <a:latin typeface="Trebuchet MS" panose="020B0603020202020204" pitchFamily="34" charset="0"/>
          </a:endParaRPr>
        </a:p>
      </xdr:txBody>
    </xdr:sp>
    <xdr:clientData/>
  </xdr:twoCellAnchor>
  <xdr:twoCellAnchor editAs="oneCell">
    <xdr:from>
      <xdr:col>6</xdr:col>
      <xdr:colOff>434068</xdr:colOff>
      <xdr:row>0</xdr:row>
      <xdr:rowOff>9978</xdr:rowOff>
    </xdr:from>
    <xdr:to>
      <xdr:col>7</xdr:col>
      <xdr:colOff>601964</xdr:colOff>
      <xdr:row>0</xdr:row>
      <xdr:rowOff>244674</xdr:rowOff>
    </xdr:to>
    <xdr:pic>
      <xdr:nvPicPr>
        <xdr:cNvPr id="3" name="Grafik 2">
          <a:extLst>
            <a:ext uri="{FF2B5EF4-FFF2-40B4-BE49-F238E27FC236}">
              <a16:creationId xmlns:a16="http://schemas.microsoft.com/office/drawing/2014/main" id="{77D49FC7-2FDC-4DE8-85B7-E14D2B5D77DF}"/>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920468" y="9978"/>
          <a:ext cx="777496" cy="234696"/>
        </a:xfrm>
        <a:prstGeom prst="rect">
          <a:avLst/>
        </a:prstGeom>
      </xdr:spPr>
    </xdr:pic>
    <xdr:clientData/>
  </xdr:twoCellAnchor>
  <xdr:twoCellAnchor>
    <xdr:from>
      <xdr:col>0</xdr:col>
      <xdr:colOff>257175</xdr:colOff>
      <xdr:row>34</xdr:row>
      <xdr:rowOff>104775</xdr:rowOff>
    </xdr:from>
    <xdr:to>
      <xdr:col>0</xdr:col>
      <xdr:colOff>1133475</xdr:colOff>
      <xdr:row>36</xdr:row>
      <xdr:rowOff>106196</xdr:rowOff>
    </xdr:to>
    <xdr:sp macro="" textlink="">
      <xdr:nvSpPr>
        <xdr:cNvPr id="18" name="Textfeld 17">
          <a:extLst>
            <a:ext uri="{FF2B5EF4-FFF2-40B4-BE49-F238E27FC236}">
              <a16:creationId xmlns:a16="http://schemas.microsoft.com/office/drawing/2014/main" id="{3DAEC5D5-A507-44DC-8AF1-06F7EA9EBEAE}"/>
            </a:ext>
          </a:extLst>
        </xdr:cNvPr>
        <xdr:cNvSpPr txBox="1"/>
      </xdr:nvSpPr>
      <xdr:spPr>
        <a:xfrm>
          <a:off x="257175" y="6172200"/>
          <a:ext cx="876300" cy="287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1">
              <a:solidFill>
                <a:schemeClr val="tx1">
                  <a:lumMod val="95000"/>
                  <a:lumOff val="5000"/>
                </a:schemeClr>
              </a:solidFill>
              <a:latin typeface="Trebuchet MS" panose="020B0603020202020204" pitchFamily="34" charset="0"/>
            </a:rPr>
            <a:t>Arbeiter</a:t>
          </a:r>
          <a:endParaRPr lang="de-DE" sz="1200">
            <a:latin typeface="Trebuchet MS" panose="020B0603020202020204" pitchFamily="34" charset="0"/>
          </a:endParaRPr>
        </a:p>
      </xdr:txBody>
    </xdr:sp>
    <xdr:clientData/>
  </xdr:twoCellAnchor>
  <xdr:twoCellAnchor>
    <xdr:from>
      <xdr:col>2</xdr:col>
      <xdr:colOff>762000</xdr:colOff>
      <xdr:row>34</xdr:row>
      <xdr:rowOff>104775</xdr:rowOff>
    </xdr:from>
    <xdr:to>
      <xdr:col>3</xdr:col>
      <xdr:colOff>428625</xdr:colOff>
      <xdr:row>36</xdr:row>
      <xdr:rowOff>106196</xdr:rowOff>
    </xdr:to>
    <xdr:sp macro="" textlink="">
      <xdr:nvSpPr>
        <xdr:cNvPr id="19" name="Textfeld 18">
          <a:extLst>
            <a:ext uri="{FF2B5EF4-FFF2-40B4-BE49-F238E27FC236}">
              <a16:creationId xmlns:a16="http://schemas.microsoft.com/office/drawing/2014/main" id="{2D87A72F-CECA-4A9B-8CFE-884A2F84E199}"/>
            </a:ext>
          </a:extLst>
        </xdr:cNvPr>
        <xdr:cNvSpPr txBox="1"/>
      </xdr:nvSpPr>
      <xdr:spPr>
        <a:xfrm>
          <a:off x="3209925" y="6172200"/>
          <a:ext cx="876300" cy="287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1">
              <a:solidFill>
                <a:schemeClr val="tx1">
                  <a:lumMod val="95000"/>
                  <a:lumOff val="5000"/>
                </a:schemeClr>
              </a:solidFill>
              <a:latin typeface="Trebuchet MS" panose="020B0603020202020204" pitchFamily="34" charset="0"/>
            </a:rPr>
            <a:t>Lehrlinge</a:t>
          </a:r>
          <a:endParaRPr lang="de-DE" sz="1200">
            <a:latin typeface="Trebuchet MS" panose="020B0603020202020204" pitchFamily="34" charset="0"/>
          </a:endParaRPr>
        </a:p>
      </xdr:txBody>
    </xdr:sp>
    <xdr:clientData/>
  </xdr:twoCellAnchor>
  <xdr:twoCellAnchor>
    <xdr:from>
      <xdr:col>1</xdr:col>
      <xdr:colOff>400049</xdr:colOff>
      <xdr:row>34</xdr:row>
      <xdr:rowOff>95250</xdr:rowOff>
    </xdr:from>
    <xdr:to>
      <xdr:col>2</xdr:col>
      <xdr:colOff>552449</xdr:colOff>
      <xdr:row>36</xdr:row>
      <xdr:rowOff>96671</xdr:rowOff>
    </xdr:to>
    <xdr:sp macro="" textlink="">
      <xdr:nvSpPr>
        <xdr:cNvPr id="20" name="Textfeld 19">
          <a:extLst>
            <a:ext uri="{FF2B5EF4-FFF2-40B4-BE49-F238E27FC236}">
              <a16:creationId xmlns:a16="http://schemas.microsoft.com/office/drawing/2014/main" id="{27C9EF77-54D4-476F-808B-3DD385A1BCED}"/>
            </a:ext>
          </a:extLst>
        </xdr:cNvPr>
        <xdr:cNvSpPr txBox="1"/>
      </xdr:nvSpPr>
      <xdr:spPr>
        <a:xfrm>
          <a:off x="1638299" y="6162675"/>
          <a:ext cx="1362075" cy="287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1">
              <a:solidFill>
                <a:schemeClr val="tx1">
                  <a:lumMod val="95000"/>
                  <a:lumOff val="5000"/>
                </a:schemeClr>
              </a:solidFill>
              <a:latin typeface="Trebuchet MS" panose="020B0603020202020204" pitchFamily="34" charset="0"/>
            </a:rPr>
            <a:t>Angestellte</a:t>
          </a:r>
          <a:endParaRPr lang="de-DE" sz="1200">
            <a:latin typeface="Trebuchet MS" panose="020B0603020202020204" pitchFamily="34"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7</xdr:row>
      <xdr:rowOff>37234</xdr:rowOff>
    </xdr:from>
    <xdr:to>
      <xdr:col>6</xdr:col>
      <xdr:colOff>456196</xdr:colOff>
      <xdr:row>25</xdr:row>
      <xdr:rowOff>133499</xdr:rowOff>
    </xdr:to>
    <xdr:graphicFrame macro="">
      <xdr:nvGraphicFramePr>
        <xdr:cNvPr id="2" name="Diagramm 1">
          <a:extLst>
            <a:ext uri="{FF2B5EF4-FFF2-40B4-BE49-F238E27FC236}">
              <a16:creationId xmlns:a16="http://schemas.microsoft.com/office/drawing/2014/main" id="{5FE2DAB8-489D-4D72-9B17-0752AF3B3A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466028</xdr:colOff>
      <xdr:row>0</xdr:row>
      <xdr:rowOff>8107</xdr:rowOff>
    </xdr:from>
    <xdr:to>
      <xdr:col>6</xdr:col>
      <xdr:colOff>623325</xdr:colOff>
      <xdr:row>0</xdr:row>
      <xdr:rowOff>242803</xdr:rowOff>
    </xdr:to>
    <xdr:pic>
      <xdr:nvPicPr>
        <xdr:cNvPr id="4" name="Grafik 3">
          <a:extLst>
            <a:ext uri="{FF2B5EF4-FFF2-40B4-BE49-F238E27FC236}">
              <a16:creationId xmlns:a16="http://schemas.microsoft.com/office/drawing/2014/main" id="{51F0D2AB-A3BE-42B4-B151-DEA087E6CF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35469" y="8107"/>
          <a:ext cx="762415" cy="23469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8</xdr:row>
      <xdr:rowOff>96610</xdr:rowOff>
    </xdr:from>
    <xdr:to>
      <xdr:col>7</xdr:col>
      <xdr:colOff>0</xdr:colOff>
      <xdr:row>24</xdr:row>
      <xdr:rowOff>115015</xdr:rowOff>
    </xdr:to>
    <xdr:graphicFrame macro="">
      <xdr:nvGraphicFramePr>
        <xdr:cNvPr id="2" name="Diagramm 1">
          <a:extLst>
            <a:ext uri="{FF2B5EF4-FFF2-40B4-BE49-F238E27FC236}">
              <a16:creationId xmlns:a16="http://schemas.microsoft.com/office/drawing/2014/main" id="{270B01B0-B786-4459-AC47-7F5CD10C97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461283</xdr:colOff>
      <xdr:row>0</xdr:row>
      <xdr:rowOff>27843</xdr:rowOff>
    </xdr:from>
    <xdr:to>
      <xdr:col>7</xdr:col>
      <xdr:colOff>9355</xdr:colOff>
      <xdr:row>0</xdr:row>
      <xdr:rowOff>265122</xdr:rowOff>
    </xdr:to>
    <xdr:pic>
      <xdr:nvPicPr>
        <xdr:cNvPr id="4" name="Grafik 3">
          <a:extLst>
            <a:ext uri="{FF2B5EF4-FFF2-40B4-BE49-F238E27FC236}">
              <a16:creationId xmlns:a16="http://schemas.microsoft.com/office/drawing/2014/main" id="{1989DB16-B849-4464-B147-60A652D4DE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38008" y="27843"/>
          <a:ext cx="767272" cy="23727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xdr:colOff>
      <xdr:row>5</xdr:row>
      <xdr:rowOff>137317</xdr:rowOff>
    </xdr:from>
    <xdr:to>
      <xdr:col>12</xdr:col>
      <xdr:colOff>476250</xdr:colOff>
      <xdr:row>29</xdr:row>
      <xdr:rowOff>8283</xdr:rowOff>
    </xdr:to>
    <xdr:graphicFrame macro="">
      <xdr:nvGraphicFramePr>
        <xdr:cNvPr id="2" name="Diagramm 1">
          <a:extLst>
            <a:ext uri="{FF2B5EF4-FFF2-40B4-BE49-F238E27FC236}">
              <a16:creationId xmlns:a16="http://schemas.microsoft.com/office/drawing/2014/main" id="{37CFB2E1-3258-405D-9B4C-945260499E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440872</xdr:colOff>
      <xdr:row>0</xdr:row>
      <xdr:rowOff>10884</xdr:rowOff>
    </xdr:from>
    <xdr:to>
      <xdr:col>12</xdr:col>
      <xdr:colOff>602418</xdr:colOff>
      <xdr:row>0</xdr:row>
      <xdr:rowOff>245580</xdr:rowOff>
    </xdr:to>
    <xdr:pic>
      <xdr:nvPicPr>
        <xdr:cNvPr id="4" name="Grafik 3">
          <a:extLst>
            <a:ext uri="{FF2B5EF4-FFF2-40B4-BE49-F238E27FC236}">
              <a16:creationId xmlns:a16="http://schemas.microsoft.com/office/drawing/2014/main" id="{CEC9B65D-E9D6-45F2-B5F7-75C5B61F1F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07086" y="10884"/>
          <a:ext cx="771146" cy="23469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6</xdr:row>
      <xdr:rowOff>16565</xdr:rowOff>
    </xdr:from>
    <xdr:to>
      <xdr:col>12</xdr:col>
      <xdr:colOff>523875</xdr:colOff>
      <xdr:row>29</xdr:row>
      <xdr:rowOff>15323</xdr:rowOff>
    </xdr:to>
    <xdr:graphicFrame macro="">
      <xdr:nvGraphicFramePr>
        <xdr:cNvPr id="4" name="Diagramm 3">
          <a:extLst>
            <a:ext uri="{FF2B5EF4-FFF2-40B4-BE49-F238E27FC236}">
              <a16:creationId xmlns:a16="http://schemas.microsoft.com/office/drawing/2014/main" id="{7AFDED13-DC4E-448F-B71A-5E14CC56A6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441049</xdr:colOff>
      <xdr:row>0</xdr:row>
      <xdr:rowOff>10612</xdr:rowOff>
    </xdr:from>
    <xdr:to>
      <xdr:col>12</xdr:col>
      <xdr:colOff>599282</xdr:colOff>
      <xdr:row>0</xdr:row>
      <xdr:rowOff>246861</xdr:rowOff>
    </xdr:to>
    <xdr:pic>
      <xdr:nvPicPr>
        <xdr:cNvPr id="3" name="Grafik 2">
          <a:extLst>
            <a:ext uri="{FF2B5EF4-FFF2-40B4-BE49-F238E27FC236}">
              <a16:creationId xmlns:a16="http://schemas.microsoft.com/office/drawing/2014/main" id="{30DF847D-3EA7-45BC-91C2-DF03702C6C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86002" y="10612"/>
          <a:ext cx="765452" cy="23624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2</xdr:col>
      <xdr:colOff>3849289</xdr:colOff>
      <xdr:row>0</xdr:row>
      <xdr:rowOff>8068</xdr:rowOff>
    </xdr:from>
    <xdr:to>
      <xdr:col>2</xdr:col>
      <xdr:colOff>4614085</xdr:colOff>
      <xdr:row>0</xdr:row>
      <xdr:rowOff>242764</xdr:rowOff>
    </xdr:to>
    <xdr:pic>
      <xdr:nvPicPr>
        <xdr:cNvPr id="3" name="Grafik 2">
          <a:extLst>
            <a:ext uri="{FF2B5EF4-FFF2-40B4-BE49-F238E27FC236}">
              <a16:creationId xmlns:a16="http://schemas.microsoft.com/office/drawing/2014/main" id="{A28EC7A8-6B90-4B70-97AE-85EA29EA6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7526" y="8068"/>
          <a:ext cx="764796" cy="2346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3175</xdr:rowOff>
    </xdr:from>
    <xdr:to>
      <xdr:col>6</xdr:col>
      <xdr:colOff>1104900</xdr:colOff>
      <xdr:row>55</xdr:row>
      <xdr:rowOff>152400</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1012825"/>
          <a:ext cx="5676900" cy="8407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de-AT" sz="1100" b="1">
              <a:solidFill>
                <a:schemeClr val="dk1"/>
              </a:solidFill>
              <a:effectLst/>
              <a:latin typeface="+mn-lt"/>
              <a:ea typeface="+mn-ea"/>
              <a:cs typeface="+mn-cs"/>
            </a:rPr>
            <a:t>Datengrundlage: </a:t>
          </a:r>
          <a:endParaRPr lang="de-AT" sz="1000">
            <a:effectLst/>
          </a:endParaRPr>
        </a:p>
        <a:p>
          <a:pPr algn="l"/>
          <a:r>
            <a:rPr lang="de-AT" sz="1000">
              <a:solidFill>
                <a:schemeClr val="dk1"/>
              </a:solidFill>
              <a:effectLst/>
              <a:latin typeface="Trebuchet MS" panose="020B0603020202020204" pitchFamily="34" charset="0"/>
              <a:ea typeface="+mn-ea"/>
              <a:cs typeface="+mn-cs"/>
            </a:rPr>
            <a:t>Bei den Ergebnissen mit Stichtag 31. Juli 2024 handelt es sich um vorläufige Daten.</a:t>
          </a:r>
        </a:p>
        <a:p>
          <a:pPr algn="l"/>
          <a:endParaRPr lang="de-AT" sz="1000">
            <a:solidFill>
              <a:schemeClr val="dk1"/>
            </a:solidFill>
            <a:effectLst/>
            <a:latin typeface="Trebuchet MS" panose="020B0603020202020204" pitchFamily="34" charset="0"/>
            <a:ea typeface="+mn-ea"/>
            <a:cs typeface="+mn-cs"/>
          </a:endParaRPr>
        </a:p>
        <a:p>
          <a:pPr algn="l"/>
          <a:r>
            <a:rPr lang="de-AT" sz="1000">
              <a:solidFill>
                <a:schemeClr val="dk1"/>
              </a:solidFill>
              <a:effectLst/>
              <a:latin typeface="Trebuchet MS" panose="020B0603020202020204" pitchFamily="34" charset="0"/>
              <a:ea typeface="+mn-ea"/>
              <a:cs typeface="+mn-cs"/>
            </a:rPr>
            <a:t>Die Daten für 31. Juli 2023 wurden im Rahmen der jährlichen Wartung der Tätigkeitsschwerpunkte in der Kammersystematik korrigiert.</a:t>
          </a:r>
        </a:p>
        <a:p>
          <a:pPr algn="l"/>
          <a:endParaRPr lang="de-AT" sz="1000" b="1">
            <a:solidFill>
              <a:schemeClr val="dk1"/>
            </a:solidFill>
            <a:effectLst/>
            <a:latin typeface="Trebuchet MS" panose="020B0603020202020204" pitchFamily="34" charset="0"/>
            <a:ea typeface="+mn-ea"/>
            <a:cs typeface="+mn-cs"/>
          </a:endParaRPr>
        </a:p>
        <a:p>
          <a:pPr algn="l"/>
          <a:r>
            <a:rPr lang="de-AT" sz="1000">
              <a:solidFill>
                <a:schemeClr val="dk1"/>
              </a:solidFill>
              <a:effectLst/>
              <a:latin typeface="Trebuchet MS" panose="020B0603020202020204" pitchFamily="34" charset="0"/>
              <a:ea typeface="+mn-ea"/>
              <a:cs typeface="+mn-cs"/>
            </a:rPr>
            <a:t>Die Auswertung erfolgte seit 2019 erstmals durch die Abteilung Statistik der Wirtschaftskammer Österreich. Datenquelle sind Statistik Austria und der Dachverband der Sozialversicherungsträger.</a:t>
          </a:r>
        </a:p>
        <a:p>
          <a:pPr algn="l"/>
          <a:r>
            <a:rPr lang="de-AT" sz="1000">
              <a:solidFill>
                <a:schemeClr val="dk1"/>
              </a:solidFill>
              <a:effectLst/>
              <a:latin typeface="Trebuchet MS" panose="020B0603020202020204" pitchFamily="34" charset="0"/>
              <a:ea typeface="+mn-ea"/>
              <a:cs typeface="+mn-cs"/>
            </a:rPr>
            <a:t> </a:t>
          </a:r>
        </a:p>
        <a:p>
          <a:pPr algn="l"/>
          <a:r>
            <a:rPr lang="de-AT" sz="1000" b="1">
              <a:solidFill>
                <a:schemeClr val="dk1"/>
              </a:solidFill>
              <a:effectLst/>
              <a:latin typeface="Trebuchet MS" panose="020B0603020202020204" pitchFamily="34" charset="0"/>
              <a:ea typeface="+mn-ea"/>
              <a:cs typeface="+mn-cs"/>
            </a:rPr>
            <a:t>Abgrenzung:</a:t>
          </a:r>
          <a:endParaRPr lang="de-AT" sz="1000">
            <a:solidFill>
              <a:schemeClr val="dk1"/>
            </a:solidFill>
            <a:effectLst/>
            <a:latin typeface="Trebuchet MS" panose="020B0603020202020204" pitchFamily="34" charset="0"/>
            <a:ea typeface="+mn-ea"/>
            <a:cs typeface="+mn-cs"/>
          </a:endParaRPr>
        </a:p>
        <a:p>
          <a:pPr algn="l"/>
          <a:r>
            <a:rPr lang="de-AT" sz="1000">
              <a:solidFill>
                <a:schemeClr val="dk1"/>
              </a:solidFill>
              <a:effectLst/>
              <a:latin typeface="Trebuchet MS" panose="020B0603020202020204" pitchFamily="34" charset="0"/>
              <a:ea typeface="+mn-ea"/>
              <a:cs typeface="+mn-cs"/>
            </a:rPr>
            <a:t>Berücksichtigt sind alle Unternehmen mit Schwerpunkt "Gewerbliche Wirtschaft". Gebietskörperschaften sowie weitere Körperschaften des öffentlichen Rechts, die freien Berufe, die Landwirtschaft etc. sind daher nicht erfasst. Die Abgrenzung der gewerblichen Wirtschaft von der Rest-Ökonomie erfolgt nicht für den einzelnen Beschäftigten, sondern grundsätzlich auf der Ebene der rechtlichen Einheit (Unternehmen/Arbeitsstätte). </a:t>
          </a:r>
        </a:p>
        <a:p>
          <a:pPr algn="l"/>
          <a:r>
            <a:rPr lang="de-AT" sz="1000">
              <a:solidFill>
                <a:schemeClr val="dk1"/>
              </a:solidFill>
              <a:effectLst/>
              <a:latin typeface="Trebuchet MS" panose="020B0603020202020204" pitchFamily="34" charset="0"/>
              <a:ea typeface="+mn-ea"/>
              <a:cs typeface="+mn-cs"/>
            </a:rPr>
            <a:t> </a:t>
          </a:r>
        </a:p>
        <a:p>
          <a:pPr algn="l"/>
          <a:r>
            <a:rPr lang="de-AT" sz="1000">
              <a:solidFill>
                <a:schemeClr val="dk1"/>
              </a:solidFill>
              <a:effectLst/>
              <a:latin typeface="Trebuchet MS" panose="020B0603020202020204" pitchFamily="34" charset="0"/>
              <a:ea typeface="+mn-ea"/>
              <a:cs typeface="+mn-cs"/>
            </a:rPr>
            <a:t>Meldeeinheit sind alle Unternehmen bzw. Arbeitsstätten der gewerblichen Wirtschaft mit unselbständig Beschäftigten. Erfasst wird die Anzahl der unselbständigen Beschäftigungsverhältnisse (exkl. geringfügig Beschäftigte, inkl. Lehrlinge).</a:t>
          </a:r>
        </a:p>
        <a:p>
          <a:pPr algn="l"/>
          <a:r>
            <a:rPr lang="de-AT" sz="1000">
              <a:solidFill>
                <a:schemeClr val="dk1"/>
              </a:solidFill>
              <a:effectLst/>
              <a:latin typeface="Trebuchet MS" panose="020B0603020202020204" pitchFamily="34" charset="0"/>
              <a:ea typeface="+mn-ea"/>
              <a:cs typeface="+mn-cs"/>
            </a:rPr>
            <a:t> </a:t>
          </a:r>
        </a:p>
        <a:p>
          <a:pPr algn="l"/>
          <a:r>
            <a:rPr lang="de-AT" sz="1000" b="1">
              <a:solidFill>
                <a:schemeClr val="dk1"/>
              </a:solidFill>
              <a:effectLst/>
              <a:latin typeface="Trebuchet MS" panose="020B0603020202020204" pitchFamily="34" charset="0"/>
              <a:ea typeface="+mn-ea"/>
              <a:cs typeface="+mn-cs"/>
            </a:rPr>
            <a:t>Fachgruppenzuordnung:</a:t>
          </a:r>
          <a:endParaRPr lang="de-AT" sz="1000">
            <a:solidFill>
              <a:schemeClr val="dk1"/>
            </a:solidFill>
            <a:effectLst/>
            <a:latin typeface="Trebuchet MS" panose="020B0603020202020204" pitchFamily="34" charset="0"/>
            <a:ea typeface="+mn-ea"/>
            <a:cs typeface="+mn-cs"/>
          </a:endParaRPr>
        </a:p>
        <a:p>
          <a:pPr marL="0" indent="0" algn="l"/>
          <a:r>
            <a:rPr lang="de-AT" sz="1000">
              <a:solidFill>
                <a:schemeClr val="dk1"/>
              </a:solidFill>
              <a:effectLst/>
              <a:latin typeface="Trebuchet MS" panose="020B0603020202020204" pitchFamily="34" charset="0"/>
              <a:ea typeface="+mn-ea"/>
              <a:cs typeface="+mn-cs"/>
            </a:rPr>
            <a:t>Die Beschäftigungsverhältnisse werden dem Wirtschaftszweig zugeordnet, dem der Dienstgeber schwerpunktmäßig angehört. Das heißt sämtliche unselbständig Beschäftigten übernehmen den Schwerpunkt der sie beschäftigenden rechtlichen Einheit, unabhängig von der tatsächlich beim Dienstgeber ausgeübten Tätigkeit bzw. im Fall von Lehrlingen unabhängig vom gewählten Lehrberuf lt. Lehrvertrag (im Gegensatz zur Zuordnung im Rahmen der WKO Lehrlingsstatistik).</a:t>
          </a:r>
        </a:p>
        <a:p>
          <a:pPr marL="0" indent="0" algn="l"/>
          <a:endParaRPr lang="de-AT" sz="1000">
            <a:solidFill>
              <a:schemeClr val="dk1"/>
            </a:solidFill>
            <a:effectLst/>
            <a:latin typeface="Trebuchet MS" panose="020B0603020202020204" pitchFamily="34" charset="0"/>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de-AT" sz="1000">
              <a:solidFill>
                <a:schemeClr val="dk1"/>
              </a:solidFill>
              <a:effectLst/>
              <a:latin typeface="Trebuchet MS" panose="020B0603020202020204" pitchFamily="34" charset="0"/>
              <a:ea typeface="+mn-ea"/>
              <a:cs typeface="+mn-cs"/>
            </a:rPr>
            <a:t>Besitzt ein Unternehmen bzw. eine Arbeitsstätte mehrere Gewerbeberechtigungen, wird es trotzdem nur einmal gezählt. Dabei wird es jener Fachgruppe/Sparte zugeordnet, in welcher der Schwerpunkt der wirtschaftlichen Tätigkeit liegt.</a:t>
          </a:r>
        </a:p>
        <a:p>
          <a:pPr marL="0" indent="0" algn="l"/>
          <a:r>
            <a:rPr lang="de-AT" sz="1000">
              <a:solidFill>
                <a:schemeClr val="dk1"/>
              </a:solidFill>
              <a:effectLst/>
              <a:latin typeface="Trebuchet MS" panose="020B0603020202020204" pitchFamily="34" charset="0"/>
              <a:ea typeface="+mn-ea"/>
              <a:cs typeface="+mn-cs"/>
            </a:rPr>
            <a:t> </a:t>
          </a:r>
        </a:p>
        <a:p>
          <a:pPr algn="l"/>
          <a:r>
            <a:rPr lang="de-AT" sz="1000" b="1">
              <a:solidFill>
                <a:schemeClr val="dk1"/>
              </a:solidFill>
              <a:effectLst/>
              <a:latin typeface="Trebuchet MS" panose="020B0603020202020204" pitchFamily="34" charset="0"/>
              <a:ea typeface="+mn-ea"/>
              <a:cs typeface="+mn-cs"/>
            </a:rPr>
            <a:t>Regionalisierung:</a:t>
          </a:r>
          <a:endParaRPr lang="de-AT" sz="1000">
            <a:solidFill>
              <a:schemeClr val="dk1"/>
            </a:solidFill>
            <a:effectLst/>
            <a:latin typeface="Trebuchet MS" panose="020B0603020202020204" pitchFamily="34" charset="0"/>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de-AT" sz="1000">
              <a:solidFill>
                <a:schemeClr val="dk1"/>
              </a:solidFill>
              <a:effectLst/>
              <a:latin typeface="Trebuchet MS" panose="020B0603020202020204" pitchFamily="34" charset="0"/>
              <a:ea typeface="+mn-ea"/>
              <a:cs typeface="+mn-cs"/>
            </a:rPr>
            <a:t>Regionalisierung bedeutet im Kontext der Beschäftigungsstatistik die Aufteilung der unselbständigen Beschäftigungsverhältnisse einer rechtlichen Einheit auf Bundesländer/Bezirke/Gemeinden. Da die Beschäftigungsinformation nur für die rechtliche Einheit insgesamt vorliegt, muss für deren Beschäftigte eine Methode der Aufteilung auf Arbeitsstätten gefunden werden. Hierfür finden die jährliche Beitragsgrundlagenmeldung an den Hauptverband und – für Fälle, für die aus dieser Quelle keine Meldung vorliegt - die Leistungs- und Strukturerhebung von Statistik Austria Verwendung. Aufgrund dieser modellbedingten Aufteilung der Beschäftigten auf die jeweiligen Arbeitsstätten in den Gemeinden, können sich Nachkommastellen ergeben.</a:t>
          </a:r>
        </a:p>
        <a:p>
          <a:pPr algn="l"/>
          <a:endParaRPr lang="de-AT" sz="1000">
            <a:solidFill>
              <a:schemeClr val="dk1"/>
            </a:solidFill>
            <a:effectLst/>
            <a:latin typeface="Trebuchet MS" panose="020B0603020202020204" pitchFamily="34" charset="0"/>
            <a:ea typeface="+mn-ea"/>
            <a:cs typeface="+mn-cs"/>
          </a:endParaRPr>
        </a:p>
        <a:p>
          <a:pPr algn="l"/>
          <a:r>
            <a:rPr lang="de-AT" sz="1000" b="1">
              <a:solidFill>
                <a:schemeClr val="dk1"/>
              </a:solidFill>
              <a:effectLst/>
              <a:latin typeface="Trebuchet MS" panose="020B0603020202020204" pitchFamily="34" charset="0"/>
              <a:ea typeface="+mn-ea"/>
              <a:cs typeface="+mn-cs"/>
            </a:rPr>
            <a:t>Standort nicht eindeutig zuordenbar:</a:t>
          </a:r>
        </a:p>
        <a:p>
          <a:pPr algn="l"/>
          <a:r>
            <a:rPr lang="de-AT" sz="1000">
              <a:solidFill>
                <a:schemeClr val="dk1"/>
              </a:solidFill>
              <a:effectLst/>
              <a:latin typeface="Trebuchet MS" panose="020B0603020202020204" pitchFamily="34" charset="0"/>
              <a:ea typeface="+mn-ea"/>
              <a:cs typeface="+mn-cs"/>
            </a:rPr>
            <a:t>In diesen Fällen geht aus den</a:t>
          </a:r>
          <a:r>
            <a:rPr lang="de-AT" sz="1000" baseline="0">
              <a:solidFill>
                <a:schemeClr val="dk1"/>
              </a:solidFill>
              <a:effectLst/>
              <a:latin typeface="Trebuchet MS" panose="020B0603020202020204" pitchFamily="34" charset="0"/>
              <a:ea typeface="+mn-ea"/>
              <a:cs typeface="+mn-cs"/>
            </a:rPr>
            <a:t> Meldungen der Arbeitgeber an den Dachverband der Sozialversicherungsträger hervor, dass es im Bundesland unselbständig Beschäftigte in diesem Bereich gibt. Allerdings ist kein genauer Arbeitsort (Gemeinde) im gewerblichen Unternehmensregister eingetragen (z.B. Personalüberlasser, Reinigungsfirmen, etc.).</a:t>
          </a:r>
          <a:endParaRPr lang="de-AT" sz="1000">
            <a:solidFill>
              <a:schemeClr val="dk1"/>
            </a:solidFill>
            <a:effectLst/>
            <a:latin typeface="Trebuchet MS" panose="020B0603020202020204" pitchFamily="34" charset="0"/>
            <a:ea typeface="+mn-ea"/>
            <a:cs typeface="+mn-cs"/>
          </a:endParaRPr>
        </a:p>
        <a:p>
          <a:pPr algn="l"/>
          <a:endParaRPr lang="de-AT" sz="1000">
            <a:solidFill>
              <a:schemeClr val="dk1"/>
            </a:solidFill>
            <a:effectLst/>
            <a:latin typeface="Trebuchet MS" panose="020B0603020202020204" pitchFamily="34" charset="0"/>
            <a:ea typeface="+mn-ea"/>
            <a:cs typeface="+mn-cs"/>
          </a:endParaRPr>
        </a:p>
        <a:p>
          <a:pPr algn="l"/>
          <a:r>
            <a:rPr lang="de-AT" sz="1000" b="1">
              <a:solidFill>
                <a:schemeClr val="dk1"/>
              </a:solidFill>
              <a:effectLst/>
              <a:latin typeface="Trebuchet MS" panose="020B0603020202020204" pitchFamily="34" charset="0"/>
              <a:ea typeface="+mn-ea"/>
              <a:cs typeface="+mn-cs"/>
            </a:rPr>
            <a:t>Geheimhaltung:</a:t>
          </a:r>
          <a:endParaRPr lang="de-AT" sz="1000">
            <a:solidFill>
              <a:schemeClr val="dk1"/>
            </a:solidFill>
            <a:effectLst/>
            <a:latin typeface="Trebuchet MS" panose="020B0603020202020204" pitchFamily="34" charset="0"/>
            <a:ea typeface="+mn-ea"/>
            <a:cs typeface="+mn-cs"/>
          </a:endParaRPr>
        </a:p>
        <a:p>
          <a:pPr algn="l"/>
          <a:r>
            <a:rPr lang="de-AT" sz="1000" baseline="0">
              <a:solidFill>
                <a:schemeClr val="dk1"/>
              </a:solidFill>
              <a:effectLst/>
              <a:latin typeface="Trebuchet MS" panose="020B0603020202020204" pitchFamily="34" charset="0"/>
              <a:ea typeface="+mn-ea"/>
              <a:cs typeface="+mn-cs"/>
            </a:rPr>
            <a:t>Alle Beschäftigtendaten, die weniger als drei Arbeitgeberunternehmen betreffen, wurden auf Grund der Geheimhaltungsbestimmungen des Bundesstatistikgesetzes nicht ausgewiesen und durch ein „G“ ersetzt. Die geheim gehaltenen Daten sind aber in den Summen enthalten. Die Defensivgeheimhaltung zwingt auch dort Daten durch ein „G“ zu ersetzen, wo eine Geheimhaltung zwar nicht notwendig wäre, aber die Möglichkeit bestünde, durch Zeilen- oder Spaltenberechnungen die geheim gehaltenen Daten zu ermitteln.</a:t>
          </a:r>
        </a:p>
        <a:p>
          <a:pPr algn="l"/>
          <a:endParaRPr lang="de-AT" sz="1000">
            <a:solidFill>
              <a:schemeClr val="dk1"/>
            </a:solidFill>
            <a:effectLst/>
            <a:latin typeface="Trebuchet MS" panose="020B0603020202020204" pitchFamily="34" charset="0"/>
            <a:ea typeface="+mn-ea"/>
            <a:cs typeface="+mn-cs"/>
          </a:endParaRPr>
        </a:p>
      </xdr:txBody>
    </xdr:sp>
    <xdr:clientData/>
  </xdr:twoCellAnchor>
  <xdr:twoCellAnchor editAs="oneCell">
    <xdr:from>
      <xdr:col>6</xdr:col>
      <xdr:colOff>349885</xdr:colOff>
      <xdr:row>0</xdr:row>
      <xdr:rowOff>12700</xdr:rowOff>
    </xdr:from>
    <xdr:to>
      <xdr:col>6</xdr:col>
      <xdr:colOff>1117856</xdr:colOff>
      <xdr:row>0</xdr:row>
      <xdr:rowOff>247396</xdr:rowOff>
    </xdr:to>
    <xdr:pic>
      <xdr:nvPicPr>
        <xdr:cNvPr id="4" name="Grafik 3">
          <a:extLst>
            <a:ext uri="{FF2B5EF4-FFF2-40B4-BE49-F238E27FC236}">
              <a16:creationId xmlns:a16="http://schemas.microsoft.com/office/drawing/2014/main" id="{86B67EB5-408B-472C-B8A9-CF4BBA747A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1885" y="12700"/>
          <a:ext cx="767971" cy="2346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455802</xdr:colOff>
      <xdr:row>0</xdr:row>
      <xdr:rowOff>15567</xdr:rowOff>
    </xdr:from>
    <xdr:to>
      <xdr:col>10</xdr:col>
      <xdr:colOff>607823</xdr:colOff>
      <xdr:row>0</xdr:row>
      <xdr:rowOff>250263</xdr:rowOff>
    </xdr:to>
    <xdr:pic>
      <xdr:nvPicPr>
        <xdr:cNvPr id="4" name="Grafik 3">
          <a:extLst>
            <a:ext uri="{FF2B5EF4-FFF2-40B4-BE49-F238E27FC236}">
              <a16:creationId xmlns:a16="http://schemas.microsoft.com/office/drawing/2014/main" id="{D787D481-656C-4A82-9DF3-624C40B4F4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24070" y="15567"/>
          <a:ext cx="769985" cy="2346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85725</xdr:rowOff>
    </xdr:from>
    <xdr:to>
      <xdr:col>11</xdr:col>
      <xdr:colOff>66675</xdr:colOff>
      <xdr:row>41</xdr:row>
      <xdr:rowOff>19608</xdr:rowOff>
    </xdr:to>
    <xdr:graphicFrame macro="">
      <xdr:nvGraphicFramePr>
        <xdr:cNvPr id="10" name="Diagramm 9">
          <a:extLst>
            <a:ext uri="{FF2B5EF4-FFF2-40B4-BE49-F238E27FC236}">
              <a16:creationId xmlns:a16="http://schemas.microsoft.com/office/drawing/2014/main" id="{8D70844B-3631-4E33-834F-51D9A0B35F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461392</xdr:colOff>
      <xdr:row>0</xdr:row>
      <xdr:rowOff>13607</xdr:rowOff>
    </xdr:from>
    <xdr:to>
      <xdr:col>11</xdr:col>
      <xdr:colOff>4521</xdr:colOff>
      <xdr:row>0</xdr:row>
      <xdr:rowOff>248303</xdr:rowOff>
    </xdr:to>
    <xdr:pic>
      <xdr:nvPicPr>
        <xdr:cNvPr id="3" name="Grafik 2">
          <a:extLst>
            <a:ext uri="{FF2B5EF4-FFF2-40B4-BE49-F238E27FC236}">
              <a16:creationId xmlns:a16="http://schemas.microsoft.com/office/drawing/2014/main" id="{493111B9-0F93-4C05-B82E-E0CDBB9052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30821" y="13607"/>
          <a:ext cx="767771" cy="2346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654976</xdr:colOff>
      <xdr:row>0</xdr:row>
      <xdr:rowOff>16923</xdr:rowOff>
    </xdr:from>
    <xdr:to>
      <xdr:col>8</xdr:col>
      <xdr:colOff>707933</xdr:colOff>
      <xdr:row>1</xdr:row>
      <xdr:rowOff>61119</xdr:rowOff>
    </xdr:to>
    <xdr:pic>
      <xdr:nvPicPr>
        <xdr:cNvPr id="3" name="Grafik 2">
          <a:extLst>
            <a:ext uri="{FF2B5EF4-FFF2-40B4-BE49-F238E27FC236}">
              <a16:creationId xmlns:a16="http://schemas.microsoft.com/office/drawing/2014/main" id="{DBD15141-61FE-479D-9A3E-61E4B6707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97514" y="16923"/>
          <a:ext cx="770996" cy="2346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127335</xdr:colOff>
      <xdr:row>0</xdr:row>
      <xdr:rowOff>10026</xdr:rowOff>
    </xdr:from>
    <xdr:to>
      <xdr:col>9</xdr:col>
      <xdr:colOff>286876</xdr:colOff>
      <xdr:row>1</xdr:row>
      <xdr:rowOff>54222</xdr:rowOff>
    </xdr:to>
    <xdr:pic>
      <xdr:nvPicPr>
        <xdr:cNvPr id="4" name="Grafik 3">
          <a:extLst>
            <a:ext uri="{FF2B5EF4-FFF2-40B4-BE49-F238E27FC236}">
              <a16:creationId xmlns:a16="http://schemas.microsoft.com/office/drawing/2014/main" id="{F40666DA-5D2F-4203-A63A-351E1552E9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3485" y="10026"/>
          <a:ext cx="769141" cy="2346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520023</xdr:colOff>
      <xdr:row>0</xdr:row>
      <xdr:rowOff>12160</xdr:rowOff>
    </xdr:from>
    <xdr:to>
      <xdr:col>13</xdr:col>
      <xdr:colOff>643469</xdr:colOff>
      <xdr:row>1</xdr:row>
      <xdr:rowOff>56356</xdr:rowOff>
    </xdr:to>
    <xdr:pic>
      <xdr:nvPicPr>
        <xdr:cNvPr id="4" name="Grafik 3">
          <a:extLst>
            <a:ext uri="{FF2B5EF4-FFF2-40B4-BE49-F238E27FC236}">
              <a16:creationId xmlns:a16="http://schemas.microsoft.com/office/drawing/2014/main" id="{291BCEB2-61B2-4CCF-AAFD-76F00A1EDB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4161" y="12160"/>
          <a:ext cx="771957" cy="2346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656563</xdr:colOff>
      <xdr:row>0</xdr:row>
      <xdr:rowOff>10599</xdr:rowOff>
    </xdr:from>
    <xdr:to>
      <xdr:col>11</xdr:col>
      <xdr:colOff>707163</xdr:colOff>
      <xdr:row>1</xdr:row>
      <xdr:rowOff>58265</xdr:rowOff>
    </xdr:to>
    <xdr:pic>
      <xdr:nvPicPr>
        <xdr:cNvPr id="4" name="Grafik 3">
          <a:extLst>
            <a:ext uri="{FF2B5EF4-FFF2-40B4-BE49-F238E27FC236}">
              <a16:creationId xmlns:a16="http://schemas.microsoft.com/office/drawing/2014/main" id="{65A02CBD-FE11-4B16-8584-28A93BACB6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48063" y="10599"/>
          <a:ext cx="766880" cy="2381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aten\STAT\Besch&#228;ftigte\Besch&#228;ftigte-gew.W._Statistik\2005\1_Unt-Besch_20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aten\STAT\Besch&#228;ftigte\Besch&#228;ftigte-gew.W._Statistik\2003\1_Unt-Besch_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ALT"/>
      <sheetName val="KM_GrKl_Unternehmen"/>
      <sheetName val="KM_Beschäftigte_nach_ÖNACE-OÖ"/>
      <sheetName val="KM_Beschäftigte_nach_ÖNACE_ BEZ"/>
      <sheetName val="KM_Beschäftigte_nach_ÖNACE_GEM"/>
      <sheetName val="KM_GrKl_Unternehmen BEZ"/>
      <sheetName val="KM_GrKl_BeschäftigteBEZ"/>
      <sheetName val="KM_GrKl_UnternehmenGEM"/>
      <sheetName val="KM_GrKl_BeschäftigteGEM"/>
      <sheetName val="Grafik-2"/>
      <sheetName val="Grafik-3"/>
      <sheetName val="Grafik-4"/>
      <sheetName val="Grafik-5"/>
      <sheetName val="KM_Beschäftigte_nach_Sparte "/>
      <sheetName val="G"/>
      <sheetName val="I"/>
      <sheetName val="H"/>
      <sheetName val="BV"/>
      <sheetName val="TV"/>
      <sheetName val="TF"/>
      <sheetName val="IC"/>
    </sheetNames>
    <sheetDataSet>
      <sheetData sheetId="0" refreshError="1"/>
      <sheetData sheetId="1" refreshError="1"/>
      <sheetData sheetId="2" refreshError="1"/>
      <sheetData sheetId="3"/>
      <sheetData sheetId="4">
        <row r="6">
          <cell r="B6" t="str">
            <v>GemKZ</v>
          </cell>
          <cell r="C6" t="str">
            <v>Gemeinde</v>
          </cell>
          <cell r="D6" t="str">
            <v>ÖNACE-Abschnitt</v>
          </cell>
          <cell r="F6" t="str">
            <v>KM</v>
          </cell>
          <cell r="G6" t="str">
            <v>Insges.</v>
          </cell>
          <cell r="H6" t="str">
            <v>Arbeiter</v>
          </cell>
          <cell r="I6" t="str">
            <v>ArbM</v>
          </cell>
          <cell r="J6" t="str">
            <v>ArbW</v>
          </cell>
          <cell r="K6" t="str">
            <v>Angest.</v>
          </cell>
          <cell r="L6" t="str">
            <v>AngM</v>
          </cell>
          <cell r="M6" t="str">
            <v>AngW</v>
          </cell>
        </row>
      </sheetData>
      <sheetData sheetId="5" refreshError="1"/>
      <sheetData sheetId="6" refreshError="1"/>
      <sheetData sheetId="7"/>
      <sheetData sheetId="8">
        <row r="6">
          <cell r="A6" t="str">
            <v>BezNr</v>
          </cell>
          <cell r="B6" t="str">
            <v>Bezirk</v>
          </cell>
          <cell r="C6" t="str">
            <v>GemKz</v>
          </cell>
          <cell r="D6" t="str">
            <v>Gemeinde</v>
          </cell>
          <cell r="E6" t="str">
            <v xml:space="preserve"> 1-4</v>
          </cell>
          <cell r="F6" t="str">
            <v xml:space="preserve"> 5-9</v>
          </cell>
          <cell r="G6" t="str">
            <v xml:space="preserve"> 10-19</v>
          </cell>
          <cell r="H6" t="str">
            <v xml:space="preserve"> 20-49</v>
          </cell>
          <cell r="I6" t="str">
            <v xml:space="preserve"> 50-99</v>
          </cell>
          <cell r="J6" t="str">
            <v xml:space="preserve"> 100-249 </v>
          </cell>
          <cell r="K6" t="str">
            <v xml:space="preserve"> 250-499</v>
          </cell>
          <cell r="L6" t="str">
            <v xml:space="preserve"> 500-999 </v>
          </cell>
          <cell r="M6" t="str">
            <v>1000u.m.</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ALT"/>
      <sheetName val="KM_Beschäftigte_nach_Sparten"/>
      <sheetName val="KM_Beschäftigte_nach_ÖNACE-OÖ"/>
      <sheetName val="KM_Beschäftigte_nach_ÖNACE_ BEZ"/>
      <sheetName val="KM_Beschäftigte_nach_ÖNACE_GEM"/>
      <sheetName val="KM_GrKl_Unternehmen BEZ"/>
      <sheetName val="KM_GrKl_BeschäftigteBEZ"/>
      <sheetName val="KM_GrKl_UnternehmenGEM"/>
      <sheetName val="KM_GrKl_BeschäftigteGEM"/>
      <sheetName val="KM_Besch_nach_ÖNACE- 02-01"/>
      <sheetName val="KM_GrKl_Unt_Veränd"/>
      <sheetName val="KM_GrKl_Besch_Veränd"/>
      <sheetName val="Grafik-2"/>
      <sheetName val="Grafik-3"/>
      <sheetName val="Grafik-1"/>
      <sheetName val="Grafik-4"/>
      <sheetName val="Grafik-5"/>
    </sheetNames>
    <sheetDataSet>
      <sheetData sheetId="0" refreshError="1"/>
      <sheetData sheetId="1" refreshError="1"/>
      <sheetData sheetId="2" refreshError="1"/>
      <sheetData sheetId="3"/>
      <sheetData sheetId="4">
        <row r="6">
          <cell r="B6" t="str">
            <v>GemKZ</v>
          </cell>
          <cell r="C6" t="str">
            <v>Gemeinde</v>
          </cell>
          <cell r="D6" t="str">
            <v>ÖNACE-Abschnitt</v>
          </cell>
          <cell r="F6" t="str">
            <v>KM</v>
          </cell>
          <cell r="G6" t="str">
            <v>Insges.</v>
          </cell>
          <cell r="H6" t="str">
            <v>Arbeiter</v>
          </cell>
          <cell r="I6" t="str">
            <v>ArbM</v>
          </cell>
          <cell r="J6" t="str">
            <v>ArbW</v>
          </cell>
          <cell r="K6" t="str">
            <v>Angest.</v>
          </cell>
          <cell r="L6" t="str">
            <v>AngM</v>
          </cell>
          <cell r="M6" t="str">
            <v>AngW</v>
          </cell>
        </row>
      </sheetData>
      <sheetData sheetId="5" refreshError="1"/>
      <sheetData sheetId="6" refreshError="1"/>
      <sheetData sheetId="7"/>
      <sheetData sheetId="8">
        <row r="6">
          <cell r="A6" t="str">
            <v>BezNr</v>
          </cell>
          <cell r="B6" t="str">
            <v>Bezirk</v>
          </cell>
          <cell r="C6" t="str">
            <v>GemKz</v>
          </cell>
          <cell r="D6" t="str">
            <v>Gemeinde</v>
          </cell>
          <cell r="E6" t="str">
            <v xml:space="preserve"> 1-4</v>
          </cell>
          <cell r="F6" t="str">
            <v xml:space="preserve"> 5-9</v>
          </cell>
          <cell r="G6" t="str">
            <v xml:space="preserve"> 10-19</v>
          </cell>
          <cell r="H6" t="str">
            <v xml:space="preserve"> 20-49</v>
          </cell>
          <cell r="I6" t="str">
            <v xml:space="preserve"> 50-99</v>
          </cell>
          <cell r="J6" t="str">
            <v xml:space="preserve"> 100-249 </v>
          </cell>
          <cell r="K6" t="str">
            <v xml:space="preserve"> 250-499</v>
          </cell>
          <cell r="L6" t="str">
            <v xml:space="preserve"> 500-999 </v>
          </cell>
          <cell r="M6" t="str">
            <v>1000u.m.</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3:L39"/>
  <sheetViews>
    <sheetView showGridLines="0" tabSelected="1" topLeftCell="A3" zoomScaleNormal="100" zoomScaleSheetLayoutView="85" workbookViewId="0">
      <selection activeCell="A33" sqref="A33:L37"/>
    </sheetView>
  </sheetViews>
  <sheetFormatPr baseColWidth="10" defaultRowHeight="12.75" x14ac:dyDescent="0.2"/>
  <sheetData>
    <row r="33" spans="1:12" x14ac:dyDescent="0.2">
      <c r="A33" s="369" t="s">
        <v>1281</v>
      </c>
      <c r="B33" s="370"/>
      <c r="C33" s="370"/>
      <c r="D33" s="370"/>
      <c r="E33" s="370"/>
      <c r="F33" s="370"/>
      <c r="G33" s="370"/>
      <c r="H33" s="370"/>
      <c r="I33" s="370"/>
      <c r="J33" s="370"/>
      <c r="K33" s="370"/>
      <c r="L33" s="370"/>
    </row>
    <row r="34" spans="1:12" x14ac:dyDescent="0.2">
      <c r="A34" s="370"/>
      <c r="B34" s="370"/>
      <c r="C34" s="370"/>
      <c r="D34" s="370"/>
      <c r="E34" s="370"/>
      <c r="F34" s="370"/>
      <c r="G34" s="370"/>
      <c r="H34" s="370"/>
      <c r="I34" s="370"/>
      <c r="J34" s="370"/>
      <c r="K34" s="370"/>
      <c r="L34" s="370"/>
    </row>
    <row r="35" spans="1:12" x14ac:dyDescent="0.2">
      <c r="A35" s="370"/>
      <c r="B35" s="370"/>
      <c r="C35" s="370"/>
      <c r="D35" s="370"/>
      <c r="E35" s="370"/>
      <c r="F35" s="370"/>
      <c r="G35" s="370"/>
      <c r="H35" s="370"/>
      <c r="I35" s="370"/>
      <c r="J35" s="370"/>
      <c r="K35" s="370"/>
      <c r="L35" s="370"/>
    </row>
    <row r="36" spans="1:12" x14ac:dyDescent="0.2">
      <c r="A36" s="370"/>
      <c r="B36" s="370"/>
      <c r="C36" s="370"/>
      <c r="D36" s="370"/>
      <c r="E36" s="370"/>
      <c r="F36" s="370"/>
      <c r="G36" s="370"/>
      <c r="H36" s="370"/>
      <c r="I36" s="370"/>
      <c r="J36" s="370"/>
      <c r="K36" s="370"/>
      <c r="L36" s="370"/>
    </row>
    <row r="37" spans="1:12" x14ac:dyDescent="0.2">
      <c r="A37" s="370"/>
      <c r="B37" s="370"/>
      <c r="C37" s="370"/>
      <c r="D37" s="370"/>
      <c r="E37" s="370"/>
      <c r="F37" s="370"/>
      <c r="G37" s="370"/>
      <c r="H37" s="370"/>
      <c r="I37" s="370"/>
      <c r="J37" s="370"/>
      <c r="K37" s="370"/>
      <c r="L37" s="370"/>
    </row>
    <row r="38" spans="1:12" ht="15" x14ac:dyDescent="0.2">
      <c r="A38" s="16" t="s">
        <v>1282</v>
      </c>
    </row>
    <row r="39" spans="1:12" ht="45.75" customHeight="1" x14ac:dyDescent="0.3">
      <c r="A39" s="371" t="s">
        <v>1074</v>
      </c>
      <c r="B39" s="371"/>
      <c r="C39" s="371"/>
      <c r="D39" s="371"/>
      <c r="E39" s="371"/>
      <c r="F39" s="371"/>
      <c r="G39" s="371"/>
      <c r="H39" s="371"/>
      <c r="I39" s="371"/>
      <c r="J39" s="371"/>
      <c r="K39" s="371"/>
      <c r="L39" s="371"/>
    </row>
  </sheetData>
  <mergeCells count="2">
    <mergeCell ref="A33:L37"/>
    <mergeCell ref="A39:L39"/>
  </mergeCells>
  <printOptions horizontalCentered="1" verticalCentered="1"/>
  <pageMargins left="0" right="0" top="0" bottom="0"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A70E5-A761-4C6A-B086-1159A5C85EA9}">
  <dimension ref="A1:M35"/>
  <sheetViews>
    <sheetView showGridLines="0" zoomScale="85" zoomScaleNormal="85" zoomScaleSheetLayoutView="115" workbookViewId="0">
      <selection activeCell="A4" sqref="A4"/>
    </sheetView>
  </sheetViews>
  <sheetFormatPr baseColWidth="10" defaultColWidth="9.140625" defaultRowHeight="15" x14ac:dyDescent="0.2"/>
  <cols>
    <col min="1" max="1" width="3" style="16" customWidth="1"/>
    <col min="2" max="2" width="94.140625" style="16" customWidth="1"/>
    <col min="3" max="3" width="11.7109375" style="16" customWidth="1"/>
    <col min="4" max="11" width="8.42578125" style="16" customWidth="1"/>
    <col min="12" max="12" width="8.28515625" style="16" customWidth="1"/>
    <col min="13" max="13" width="8.42578125" style="16" customWidth="1"/>
    <col min="14" max="14" width="9.140625" style="16"/>
    <col min="15" max="15" width="14.42578125" style="16" bestFit="1" customWidth="1"/>
    <col min="16" max="16" width="21" style="16" customWidth="1"/>
    <col min="17" max="17" width="7.85546875" style="16" bestFit="1" customWidth="1"/>
    <col min="18" max="18" width="14.85546875" style="16" customWidth="1"/>
    <col min="19" max="19" width="15.140625" style="16" customWidth="1"/>
    <col min="20" max="20" width="10.28515625" style="16" bestFit="1" customWidth="1"/>
    <col min="21" max="21" width="15.140625" style="16" bestFit="1" customWidth="1"/>
    <col min="22" max="22" width="15.42578125" style="16" bestFit="1" customWidth="1"/>
    <col min="23" max="16384" width="9.140625" style="16"/>
  </cols>
  <sheetData>
    <row r="1" spans="1:13" ht="35.1" customHeight="1" x14ac:dyDescent="0.2"/>
    <row r="2" spans="1:13" s="95" customFormat="1" ht="18" x14ac:dyDescent="0.2">
      <c r="A2" s="94" t="s">
        <v>188</v>
      </c>
      <c r="M2" s="106"/>
    </row>
    <row r="3" spans="1:13" s="95" customFormat="1" ht="18" x14ac:dyDescent="0.2">
      <c r="A3" s="94" t="s">
        <v>1304</v>
      </c>
    </row>
    <row r="4" spans="1:13" s="181" customFormat="1" x14ac:dyDescent="0.2">
      <c r="A4" s="178" t="s">
        <v>42</v>
      </c>
    </row>
    <row r="5" spans="1:13" x14ac:dyDescent="0.2">
      <c r="A5" s="74"/>
    </row>
    <row r="6" spans="1:13" ht="21" customHeight="1" x14ac:dyDescent="0.2">
      <c r="A6" s="19"/>
      <c r="B6" s="19"/>
      <c r="D6" s="376" t="s">
        <v>1310</v>
      </c>
      <c r="E6" s="376"/>
      <c r="F6" s="376"/>
      <c r="G6" s="376"/>
      <c r="H6" s="376"/>
      <c r="I6" s="376"/>
      <c r="J6" s="376"/>
      <c r="K6" s="376"/>
      <c r="L6" s="376"/>
      <c r="M6" s="376"/>
    </row>
    <row r="7" spans="1:13" ht="25.5" customHeight="1" x14ac:dyDescent="0.2">
      <c r="A7" s="388" t="s">
        <v>47</v>
      </c>
      <c r="B7" s="388"/>
      <c r="C7" s="303" t="s">
        <v>134</v>
      </c>
      <c r="D7" s="303" t="s">
        <v>30</v>
      </c>
      <c r="E7" s="303" t="s">
        <v>31</v>
      </c>
      <c r="F7" s="303" t="s">
        <v>32</v>
      </c>
      <c r="G7" s="303" t="s">
        <v>33</v>
      </c>
      <c r="H7" s="303" t="s">
        <v>34</v>
      </c>
      <c r="I7" s="303" t="s">
        <v>35</v>
      </c>
      <c r="J7" s="303" t="s">
        <v>36</v>
      </c>
      <c r="K7" s="303" t="s">
        <v>154</v>
      </c>
      <c r="L7" s="303" t="s">
        <v>132</v>
      </c>
      <c r="M7" s="303" t="s">
        <v>133</v>
      </c>
    </row>
    <row r="8" spans="1:13" ht="17.100000000000001" customHeight="1" x14ac:dyDescent="0.2">
      <c r="A8" s="289" t="s">
        <v>135</v>
      </c>
      <c r="B8" s="290" t="s">
        <v>1076</v>
      </c>
      <c r="C8" s="291">
        <v>148</v>
      </c>
      <c r="D8" s="292">
        <v>928.99999999000011</v>
      </c>
      <c r="E8" s="291">
        <v>740.99999998499993</v>
      </c>
      <c r="F8" s="291">
        <v>553.99999999299996</v>
      </c>
      <c r="G8" s="291">
        <v>186.99999999199997</v>
      </c>
      <c r="H8" s="291">
        <v>159.999999992</v>
      </c>
      <c r="I8" s="291">
        <v>54.999999995999993</v>
      </c>
      <c r="J8" s="291">
        <v>104.999999996</v>
      </c>
      <c r="K8" s="291">
        <v>27.999999997</v>
      </c>
      <c r="L8" s="291">
        <v>18.999999999</v>
      </c>
      <c r="M8" s="291">
        <v>8.9999999979999998</v>
      </c>
    </row>
    <row r="9" spans="1:13" ht="17.100000000000001" customHeight="1" x14ac:dyDescent="0.2">
      <c r="A9" s="293" t="s">
        <v>136</v>
      </c>
      <c r="B9" s="294" t="s">
        <v>1077</v>
      </c>
      <c r="C9" s="284">
        <v>48</v>
      </c>
      <c r="D9" s="295">
        <v>1053.99999998</v>
      </c>
      <c r="E9" s="284">
        <v>665.99999997100008</v>
      </c>
      <c r="F9" s="284">
        <v>641.99999997800012</v>
      </c>
      <c r="G9" s="284">
        <v>23.999999992999999</v>
      </c>
      <c r="H9" s="284">
        <v>375.99999997099997</v>
      </c>
      <c r="I9" s="284">
        <v>224.99999998499999</v>
      </c>
      <c r="J9" s="284">
        <v>150.99999998600001</v>
      </c>
      <c r="K9" s="284">
        <v>11.999999992999999</v>
      </c>
      <c r="L9" s="284">
        <v>7.9999999950000005</v>
      </c>
      <c r="M9" s="284">
        <v>3.9999999979999998</v>
      </c>
    </row>
    <row r="10" spans="1:13" ht="17.100000000000001" customHeight="1" x14ac:dyDescent="0.2">
      <c r="A10" s="293" t="s">
        <v>137</v>
      </c>
      <c r="B10" s="296" t="s">
        <v>1078</v>
      </c>
      <c r="C10" s="284">
        <v>3691</v>
      </c>
      <c r="D10" s="295">
        <v>178669.39482506402</v>
      </c>
      <c r="E10" s="284">
        <v>98216.115492300989</v>
      </c>
      <c r="F10" s="284">
        <v>77650.333401464988</v>
      </c>
      <c r="G10" s="284">
        <v>20565.782090836001</v>
      </c>
      <c r="H10" s="284">
        <v>74028.554544745988</v>
      </c>
      <c r="I10" s="284">
        <v>50678.117190995006</v>
      </c>
      <c r="J10" s="284">
        <v>23350.437353751007</v>
      </c>
      <c r="K10" s="284">
        <v>6424.7247855650003</v>
      </c>
      <c r="L10" s="284">
        <v>5014.8034183830005</v>
      </c>
      <c r="M10" s="284">
        <v>1409.9213671819998</v>
      </c>
    </row>
    <row r="11" spans="1:13" ht="17.100000000000001" customHeight="1" x14ac:dyDescent="0.2">
      <c r="A11" s="293" t="s">
        <v>138</v>
      </c>
      <c r="B11" s="296" t="s">
        <v>1079</v>
      </c>
      <c r="C11" s="284">
        <v>35</v>
      </c>
      <c r="D11" s="295">
        <v>570.99999998200008</v>
      </c>
      <c r="E11" s="284">
        <v>59.999999990999989</v>
      </c>
      <c r="F11" s="284">
        <v>56.999999990999989</v>
      </c>
      <c r="G11" s="284">
        <v>3</v>
      </c>
      <c r="H11" s="284">
        <v>444.99999997499998</v>
      </c>
      <c r="I11" s="284">
        <v>321.99999998300007</v>
      </c>
      <c r="J11" s="284">
        <v>122.99999999199999</v>
      </c>
      <c r="K11" s="284">
        <v>65.999999986000006</v>
      </c>
      <c r="L11" s="284">
        <v>61.999999991000003</v>
      </c>
      <c r="M11" s="284">
        <v>3.9999999950000005</v>
      </c>
    </row>
    <row r="12" spans="1:13" ht="17.100000000000001" customHeight="1" x14ac:dyDescent="0.2">
      <c r="A12" s="293" t="s">
        <v>139</v>
      </c>
      <c r="B12" s="297" t="s">
        <v>1082</v>
      </c>
      <c r="C12" s="284">
        <v>100</v>
      </c>
      <c r="D12" s="295">
        <v>3304.9999999490001</v>
      </c>
      <c r="E12" s="284">
        <v>1889.9999999290001</v>
      </c>
      <c r="F12" s="284">
        <v>1450.9999999540003</v>
      </c>
      <c r="G12" s="284">
        <v>438.99999997500004</v>
      </c>
      <c r="H12" s="284">
        <v>1410.999999913</v>
      </c>
      <c r="I12" s="284">
        <v>951.99999995999997</v>
      </c>
      <c r="J12" s="284">
        <v>458.99999995299993</v>
      </c>
      <c r="K12" s="284">
        <v>3.9999999869999998</v>
      </c>
      <c r="L12" s="284">
        <v>2.9999999930000003</v>
      </c>
      <c r="M12" s="284">
        <v>0.99999999399999995</v>
      </c>
    </row>
    <row r="13" spans="1:13" ht="17.100000000000001" customHeight="1" x14ac:dyDescent="0.2">
      <c r="A13" s="293" t="s">
        <v>140</v>
      </c>
      <c r="B13" s="296" t="s">
        <v>1083</v>
      </c>
      <c r="C13" s="284">
        <v>3624</v>
      </c>
      <c r="D13" s="295">
        <v>51546.947431231994</v>
      </c>
      <c r="E13" s="284">
        <v>33438.360204568999</v>
      </c>
      <c r="F13" s="284">
        <v>32463.779143590004</v>
      </c>
      <c r="G13" s="284">
        <v>974.58106097899997</v>
      </c>
      <c r="H13" s="284">
        <v>15059.878950067001</v>
      </c>
      <c r="I13" s="284">
        <v>9007.8609904240002</v>
      </c>
      <c r="J13" s="284">
        <v>6052.0179596430025</v>
      </c>
      <c r="K13" s="284">
        <v>3048.7082754520006</v>
      </c>
      <c r="L13" s="284">
        <v>2775.525407604001</v>
      </c>
      <c r="M13" s="284">
        <v>273.18286784799994</v>
      </c>
    </row>
    <row r="14" spans="1:13" ht="17.100000000000001" customHeight="1" x14ac:dyDescent="0.2">
      <c r="A14" s="293" t="s">
        <v>141</v>
      </c>
      <c r="B14" s="297" t="s">
        <v>1084</v>
      </c>
      <c r="C14" s="284">
        <v>7495</v>
      </c>
      <c r="D14" s="295">
        <v>99098.087847878982</v>
      </c>
      <c r="E14" s="284">
        <v>24246.517292710989</v>
      </c>
      <c r="F14" s="284">
        <v>17257.885984250002</v>
      </c>
      <c r="G14" s="284">
        <v>6988.6313084610047</v>
      </c>
      <c r="H14" s="284">
        <v>70777.271122045975</v>
      </c>
      <c r="I14" s="284">
        <v>25802.95149684402</v>
      </c>
      <c r="J14" s="284">
        <v>44974.319625201992</v>
      </c>
      <c r="K14" s="284">
        <v>4074.2994269710007</v>
      </c>
      <c r="L14" s="284">
        <v>2342.7645110850003</v>
      </c>
      <c r="M14" s="284">
        <v>1731.5349158860013</v>
      </c>
    </row>
    <row r="15" spans="1:13" ht="17.100000000000001" customHeight="1" x14ac:dyDescent="0.2">
      <c r="A15" s="293" t="s">
        <v>37</v>
      </c>
      <c r="B15" s="297" t="s">
        <v>1085</v>
      </c>
      <c r="C15" s="284">
        <v>1233</v>
      </c>
      <c r="D15" s="295">
        <v>30178.148717586027</v>
      </c>
      <c r="E15" s="284">
        <v>16286.181517472996</v>
      </c>
      <c r="F15" s="284">
        <v>14630.492553172995</v>
      </c>
      <c r="G15" s="284">
        <v>1655.6889643</v>
      </c>
      <c r="H15" s="284">
        <v>13281.896724777005</v>
      </c>
      <c r="I15" s="284">
        <v>8547.7618682080065</v>
      </c>
      <c r="J15" s="284">
        <v>4734.1348565689996</v>
      </c>
      <c r="K15" s="284">
        <v>610.07047368700057</v>
      </c>
      <c r="L15" s="284">
        <v>411.29812870600057</v>
      </c>
      <c r="M15" s="284">
        <v>198.77234498100003</v>
      </c>
    </row>
    <row r="16" spans="1:13" ht="17.100000000000001" customHeight="1" x14ac:dyDescent="0.2">
      <c r="A16" s="293" t="s">
        <v>38</v>
      </c>
      <c r="B16" s="297" t="s">
        <v>1086</v>
      </c>
      <c r="C16" s="284">
        <v>3138</v>
      </c>
      <c r="D16" s="295">
        <v>23656.044225440004</v>
      </c>
      <c r="E16" s="284">
        <v>20005.321866326001</v>
      </c>
      <c r="F16" s="284">
        <v>8144.9606874910023</v>
      </c>
      <c r="G16" s="284">
        <v>11860.361178835001</v>
      </c>
      <c r="H16" s="284">
        <v>2947.3415229379998</v>
      </c>
      <c r="I16" s="284">
        <v>900.66093348300024</v>
      </c>
      <c r="J16" s="284">
        <v>2046.6805894549998</v>
      </c>
      <c r="K16" s="284">
        <v>703.38083520600003</v>
      </c>
      <c r="L16" s="284">
        <v>323.54054046200002</v>
      </c>
      <c r="M16" s="284">
        <v>379.840294744</v>
      </c>
    </row>
    <row r="17" spans="1:13" ht="17.100000000000001" customHeight="1" x14ac:dyDescent="0.2">
      <c r="A17" s="293" t="s">
        <v>142</v>
      </c>
      <c r="B17" s="297" t="s">
        <v>1087</v>
      </c>
      <c r="C17" s="284">
        <v>1154</v>
      </c>
      <c r="D17" s="295">
        <v>16271.775919557002</v>
      </c>
      <c r="E17" s="284">
        <v>291.99999996299999</v>
      </c>
      <c r="F17" s="284">
        <v>149.99999997800001</v>
      </c>
      <c r="G17" s="284">
        <v>141.99999998500002</v>
      </c>
      <c r="H17" s="284">
        <v>15773.775919434001</v>
      </c>
      <c r="I17" s="284">
        <v>11002.775919571004</v>
      </c>
      <c r="J17" s="284">
        <v>4770.999999863001</v>
      </c>
      <c r="K17" s="284">
        <v>205.99999991999999</v>
      </c>
      <c r="L17" s="284">
        <v>152.99999995699997</v>
      </c>
      <c r="M17" s="284">
        <v>52.999999963</v>
      </c>
    </row>
    <row r="18" spans="1:13" ht="17.100000000000001" customHeight="1" x14ac:dyDescent="0.2">
      <c r="A18" s="293" t="s">
        <v>143</v>
      </c>
      <c r="B18" s="297" t="s">
        <v>1088</v>
      </c>
      <c r="C18" s="284">
        <v>639</v>
      </c>
      <c r="D18" s="295">
        <v>15492.842666104998</v>
      </c>
      <c r="E18" s="284">
        <v>371.24324493099982</v>
      </c>
      <c r="F18" s="284">
        <v>49.287493191999999</v>
      </c>
      <c r="G18" s="284">
        <v>321.95575173900011</v>
      </c>
      <c r="H18" s="284">
        <v>14852.811809342003</v>
      </c>
      <c r="I18" s="284">
        <v>6813.6757751760015</v>
      </c>
      <c r="J18" s="284">
        <v>8039.1360341659993</v>
      </c>
      <c r="K18" s="284">
        <v>268.78760994100003</v>
      </c>
      <c r="L18" s="284">
        <v>130.01769875399998</v>
      </c>
      <c r="M18" s="284">
        <v>138.76991118699996</v>
      </c>
    </row>
    <row r="19" spans="1:13" ht="17.100000000000001" customHeight="1" x14ac:dyDescent="0.2">
      <c r="A19" s="293" t="s">
        <v>144</v>
      </c>
      <c r="B19" s="297" t="s">
        <v>1089</v>
      </c>
      <c r="C19" s="284">
        <v>469</v>
      </c>
      <c r="D19" s="295">
        <v>2475.5831542520004</v>
      </c>
      <c r="E19" s="284">
        <v>476.74814808899998</v>
      </c>
      <c r="F19" s="284">
        <v>248.13827157599999</v>
      </c>
      <c r="G19" s="284">
        <v>228.60987651299999</v>
      </c>
      <c r="H19" s="284">
        <v>1970.8350060490002</v>
      </c>
      <c r="I19" s="284">
        <v>801.37327773799984</v>
      </c>
      <c r="J19" s="284">
        <v>1169.4617283110003</v>
      </c>
      <c r="K19" s="284">
        <v>27.999999976999998</v>
      </c>
      <c r="L19" s="284">
        <v>8.9999999849999988</v>
      </c>
      <c r="M19" s="284">
        <v>18.999999991999999</v>
      </c>
    </row>
    <row r="20" spans="1:13" ht="17.100000000000001" customHeight="1" x14ac:dyDescent="0.2">
      <c r="A20" s="293" t="s">
        <v>145</v>
      </c>
      <c r="B20" s="297" t="s">
        <v>1091</v>
      </c>
      <c r="C20" s="284">
        <v>1986</v>
      </c>
      <c r="D20" s="295">
        <v>15017.071527356002</v>
      </c>
      <c r="E20" s="284">
        <v>1204.750770311</v>
      </c>
      <c r="F20" s="284">
        <v>788.35051542299993</v>
      </c>
      <c r="G20" s="284">
        <v>416.40025488799989</v>
      </c>
      <c r="H20" s="284">
        <v>13328.320756812</v>
      </c>
      <c r="I20" s="284">
        <v>6715.0266370579993</v>
      </c>
      <c r="J20" s="284">
        <v>6613.2941197540003</v>
      </c>
      <c r="K20" s="284">
        <v>483.99999994199999</v>
      </c>
      <c r="L20" s="284">
        <v>310.99999997600003</v>
      </c>
      <c r="M20" s="284">
        <v>172.99999996600002</v>
      </c>
    </row>
    <row r="21" spans="1:13" ht="17.100000000000001" customHeight="1" x14ac:dyDescent="0.2">
      <c r="A21" s="293" t="s">
        <v>146</v>
      </c>
      <c r="B21" s="297" t="s">
        <v>1090</v>
      </c>
      <c r="C21" s="284">
        <v>1358</v>
      </c>
      <c r="D21" s="295">
        <v>43106.775086185997</v>
      </c>
      <c r="E21" s="284">
        <v>34032.662594729998</v>
      </c>
      <c r="F21" s="284">
        <v>22965.574978808996</v>
      </c>
      <c r="G21" s="284">
        <v>11067.087615921</v>
      </c>
      <c r="H21" s="284">
        <v>8888.0439723000036</v>
      </c>
      <c r="I21" s="284">
        <v>4025.1235416939994</v>
      </c>
      <c r="J21" s="284">
        <v>4862.9204306060019</v>
      </c>
      <c r="K21" s="284">
        <v>186.06851844100001</v>
      </c>
      <c r="L21" s="284">
        <v>108.06851848200002</v>
      </c>
      <c r="M21" s="284">
        <v>77.999999958999993</v>
      </c>
    </row>
    <row r="22" spans="1:13" ht="17.100000000000001" customHeight="1" x14ac:dyDescent="0.2">
      <c r="A22" s="293" t="s">
        <v>147</v>
      </c>
      <c r="B22" s="297" t="s">
        <v>1092</v>
      </c>
      <c r="C22" s="284">
        <v>0</v>
      </c>
      <c r="D22" s="284">
        <v>0</v>
      </c>
      <c r="E22" s="284">
        <v>0</v>
      </c>
      <c r="F22" s="284">
        <v>0</v>
      </c>
      <c r="G22" s="284">
        <v>0</v>
      </c>
      <c r="H22" s="284">
        <v>0</v>
      </c>
      <c r="I22" s="284">
        <v>0</v>
      </c>
      <c r="J22" s="284">
        <v>0</v>
      </c>
      <c r="K22" s="284">
        <v>0</v>
      </c>
      <c r="L22" s="284">
        <v>0</v>
      </c>
      <c r="M22" s="284">
        <v>0</v>
      </c>
    </row>
    <row r="23" spans="1:13" ht="17.100000000000001" customHeight="1" x14ac:dyDescent="0.2">
      <c r="A23" s="293" t="s">
        <v>148</v>
      </c>
      <c r="B23" s="297" t="s">
        <v>1093</v>
      </c>
      <c r="C23" s="284">
        <v>147</v>
      </c>
      <c r="D23" s="295">
        <v>1102.9999999370002</v>
      </c>
      <c r="E23" s="284">
        <v>95.999999977999991</v>
      </c>
      <c r="F23" s="284">
        <v>39.999999991999999</v>
      </c>
      <c r="G23" s="284">
        <v>55.999999985999992</v>
      </c>
      <c r="H23" s="284">
        <v>951.99999990700007</v>
      </c>
      <c r="I23" s="284">
        <v>401.99999995599995</v>
      </c>
      <c r="J23" s="284">
        <v>549.99999995100006</v>
      </c>
      <c r="K23" s="284">
        <v>54.999999998999996</v>
      </c>
      <c r="L23" s="284">
        <v>18.999999999</v>
      </c>
      <c r="M23" s="284">
        <v>36</v>
      </c>
    </row>
    <row r="24" spans="1:13" ht="17.100000000000001" customHeight="1" x14ac:dyDescent="0.2">
      <c r="A24" s="293" t="s">
        <v>149</v>
      </c>
      <c r="B24" s="297" t="s">
        <v>1094</v>
      </c>
      <c r="C24" s="284">
        <v>133</v>
      </c>
      <c r="D24" s="295">
        <v>3346.999999957</v>
      </c>
      <c r="E24" s="284">
        <v>554.99999995200005</v>
      </c>
      <c r="F24" s="284">
        <v>107.99999998099999</v>
      </c>
      <c r="G24" s="284">
        <v>446.99999997100002</v>
      </c>
      <c r="H24" s="284">
        <v>2776.9999999290003</v>
      </c>
      <c r="I24" s="284">
        <v>578.99999996800011</v>
      </c>
      <c r="J24" s="284">
        <v>2197.9999999610004</v>
      </c>
      <c r="K24" s="284">
        <v>14.999999995</v>
      </c>
      <c r="L24" s="284">
        <v>1.9999999979999998</v>
      </c>
      <c r="M24" s="284">
        <v>12.999999997</v>
      </c>
    </row>
    <row r="25" spans="1:13" ht="17.100000000000001" customHeight="1" x14ac:dyDescent="0.2">
      <c r="A25" s="293" t="s">
        <v>150</v>
      </c>
      <c r="B25" s="296" t="s">
        <v>1095</v>
      </c>
      <c r="C25" s="284">
        <v>307</v>
      </c>
      <c r="D25" s="295">
        <v>2997.1505374799999</v>
      </c>
      <c r="E25" s="284">
        <v>1052.07526865</v>
      </c>
      <c r="F25" s="284">
        <v>537.07526873699999</v>
      </c>
      <c r="G25" s="284">
        <v>514.9999999129999</v>
      </c>
      <c r="H25" s="284">
        <v>1897.075268609</v>
      </c>
      <c r="I25" s="284">
        <v>985.99999989499986</v>
      </c>
      <c r="J25" s="284">
        <v>911.07526871400012</v>
      </c>
      <c r="K25" s="284">
        <v>47.999999981999999</v>
      </c>
      <c r="L25" s="284">
        <v>21.999999991999999</v>
      </c>
      <c r="M25" s="284">
        <v>25.999999989999999</v>
      </c>
    </row>
    <row r="26" spans="1:13" ht="17.100000000000001" customHeight="1" x14ac:dyDescent="0.2">
      <c r="A26" s="293" t="s">
        <v>151</v>
      </c>
      <c r="B26" s="296" t="s">
        <v>1096</v>
      </c>
      <c r="C26" s="284">
        <v>1022</v>
      </c>
      <c r="D26" s="295">
        <v>4997.9999997630002</v>
      </c>
      <c r="E26" s="284">
        <v>3853.9999997260002</v>
      </c>
      <c r="F26" s="284">
        <v>1028.9999998930002</v>
      </c>
      <c r="G26" s="284">
        <v>2824.9999998329995</v>
      </c>
      <c r="H26" s="284">
        <v>794.99999985599993</v>
      </c>
      <c r="I26" s="284">
        <v>235.99999995900001</v>
      </c>
      <c r="J26" s="284">
        <v>558.99999989699995</v>
      </c>
      <c r="K26" s="284">
        <v>348.99999990299995</v>
      </c>
      <c r="L26" s="284">
        <v>40.999999975000009</v>
      </c>
      <c r="M26" s="284">
        <v>307.99999992799997</v>
      </c>
    </row>
    <row r="27" spans="1:13" ht="33.950000000000003" customHeight="1" x14ac:dyDescent="0.2">
      <c r="A27" s="293" t="s">
        <v>152</v>
      </c>
      <c r="B27" s="297" t="s">
        <v>1097</v>
      </c>
      <c r="C27" s="298">
        <v>0</v>
      </c>
      <c r="D27" s="298">
        <v>0</v>
      </c>
      <c r="E27" s="298">
        <v>0</v>
      </c>
      <c r="F27" s="298">
        <v>0</v>
      </c>
      <c r="G27" s="298">
        <v>0</v>
      </c>
      <c r="H27" s="298">
        <v>0</v>
      </c>
      <c r="I27" s="298">
        <v>0</v>
      </c>
      <c r="J27" s="298">
        <v>0</v>
      </c>
      <c r="K27" s="298">
        <v>0</v>
      </c>
      <c r="L27" s="298">
        <v>0</v>
      </c>
      <c r="M27" s="298">
        <v>0</v>
      </c>
    </row>
    <row r="28" spans="1:13" ht="17.100000000000001" customHeight="1" x14ac:dyDescent="0.2">
      <c r="A28" s="293" t="s">
        <v>153</v>
      </c>
      <c r="B28" s="297" t="s">
        <v>1098</v>
      </c>
      <c r="C28" s="298">
        <v>0</v>
      </c>
      <c r="D28" s="298">
        <v>0</v>
      </c>
      <c r="E28" s="298">
        <v>0</v>
      </c>
      <c r="F28" s="298">
        <v>0</v>
      </c>
      <c r="G28" s="298">
        <v>0</v>
      </c>
      <c r="H28" s="298">
        <v>0</v>
      </c>
      <c r="I28" s="298">
        <v>0</v>
      </c>
      <c r="J28" s="298">
        <v>0</v>
      </c>
      <c r="K28" s="298">
        <v>0</v>
      </c>
      <c r="L28" s="298">
        <v>0</v>
      </c>
      <c r="M28" s="298">
        <v>0</v>
      </c>
    </row>
    <row r="29" spans="1:13" ht="17.100000000000001" customHeight="1" x14ac:dyDescent="0.2">
      <c r="A29" s="300"/>
      <c r="B29" s="301" t="s">
        <v>1106</v>
      </c>
      <c r="C29" s="288">
        <v>0</v>
      </c>
      <c r="D29" s="302">
        <v>0</v>
      </c>
      <c r="E29" s="288">
        <v>0</v>
      </c>
      <c r="F29" s="288">
        <v>0</v>
      </c>
      <c r="G29" s="288">
        <v>0</v>
      </c>
      <c r="H29" s="288">
        <v>0</v>
      </c>
      <c r="I29" s="288">
        <v>0</v>
      </c>
      <c r="J29" s="288">
        <v>0</v>
      </c>
      <c r="K29" s="288">
        <v>0</v>
      </c>
      <c r="L29" s="288">
        <v>0</v>
      </c>
      <c r="M29" s="288">
        <v>0</v>
      </c>
    </row>
    <row r="30" spans="1:13" ht="17.100000000000001" customHeight="1" x14ac:dyDescent="0.2">
      <c r="A30" s="299"/>
      <c r="B30" s="299" t="s">
        <v>59</v>
      </c>
      <c r="C30" s="299">
        <f>SUM(C8:C29)</f>
        <v>26727</v>
      </c>
      <c r="D30" s="299">
        <f t="shared" ref="D30:M30" si="0">SUM(D8:D29)</f>
        <v>493816.82193769509</v>
      </c>
      <c r="E30" s="299">
        <f t="shared" si="0"/>
        <v>237483.97639958595</v>
      </c>
      <c r="F30" s="299">
        <f t="shared" si="0"/>
        <v>178766.87829746597</v>
      </c>
      <c r="G30" s="299">
        <f t="shared" si="0"/>
        <v>58717.098102120006</v>
      </c>
      <c r="H30" s="299">
        <f t="shared" si="0"/>
        <v>239721.80559666298</v>
      </c>
      <c r="I30" s="299">
        <f t="shared" si="0"/>
        <v>128052.32763089305</v>
      </c>
      <c r="J30" s="299">
        <f t="shared" si="0"/>
        <v>111669.47796577001</v>
      </c>
      <c r="K30" s="299">
        <f t="shared" si="0"/>
        <v>16611.039924944002</v>
      </c>
      <c r="L30" s="299">
        <f t="shared" si="0"/>
        <v>11755.018223335999</v>
      </c>
      <c r="M30" s="299">
        <f t="shared" si="0"/>
        <v>4856.0217016080005</v>
      </c>
    </row>
    <row r="32" spans="1:13" x14ac:dyDescent="0.2">
      <c r="A32" s="31" t="s">
        <v>1298</v>
      </c>
      <c r="B32"/>
      <c r="C32"/>
      <c r="D32"/>
      <c r="E32"/>
      <c r="F32"/>
      <c r="G32"/>
      <c r="H32"/>
      <c r="I32"/>
      <c r="J32"/>
      <c r="K32"/>
      <c r="L32"/>
      <c r="M32"/>
    </row>
    <row r="34" spans="1:13" x14ac:dyDescent="0.3">
      <c r="A34" s="49" t="s">
        <v>205</v>
      </c>
    </row>
    <row r="35" spans="1:13" ht="47.25" customHeight="1" x14ac:dyDescent="0.35">
      <c r="A35" s="389" t="s">
        <v>206</v>
      </c>
      <c r="B35" s="389"/>
      <c r="C35" s="389"/>
      <c r="D35" s="389"/>
      <c r="E35" s="389"/>
      <c r="F35" s="389"/>
      <c r="G35" s="389"/>
      <c r="H35" s="389"/>
      <c r="I35" s="389"/>
      <c r="J35" s="389"/>
      <c r="K35" s="389"/>
      <c r="L35" s="389"/>
      <c r="M35" s="389"/>
    </row>
  </sheetData>
  <mergeCells count="3">
    <mergeCell ref="D6:M6"/>
    <mergeCell ref="A7:B7"/>
    <mergeCell ref="A35:M35"/>
  </mergeCells>
  <hyperlinks>
    <hyperlink ref="A4" location="INHALT!A1" display="zum Inhaltsverzeichnis" xr:uid="{3D5A2DF0-A8F0-4539-B122-A50DA1B9CCE1}"/>
  </hyperlinks>
  <pageMargins left="3.937007874015748E-2" right="3.937007874015748E-2" top="0.59055118110236227" bottom="0.19685039370078741" header="0.31496062992125984" footer="0.31496062992125984"/>
  <pageSetup paperSize="9" scale="70" fitToWidth="0" orientation="landscape" horizontalDpi="300" verticalDpi="300" r:id="rId1"/>
  <headerFooter alignWithMargins="0">
    <oddFooter>&amp;R
&amp;"Trebuchet MS,Standard"&amp;9WA-STAT/WKOÖ</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7315C-9E9C-4488-844F-02F9584AE52F}">
  <dimension ref="A1:P144"/>
  <sheetViews>
    <sheetView showGridLines="0" zoomScaleNormal="100" zoomScaleSheetLayoutView="85" workbookViewId="0">
      <selection activeCell="A4" sqref="A4"/>
    </sheetView>
  </sheetViews>
  <sheetFormatPr baseColWidth="10" defaultColWidth="9.140625" defaultRowHeight="15" x14ac:dyDescent="0.2"/>
  <cols>
    <col min="1" max="1" width="4.140625" style="16" customWidth="1"/>
    <col min="2" max="2" width="33.28515625" style="16" customWidth="1"/>
    <col min="3" max="3" width="6.28515625" style="16" customWidth="1"/>
    <col min="4" max="4" width="31.140625" style="16" customWidth="1"/>
    <col min="5" max="5" width="12.140625" style="16" customWidth="1"/>
    <col min="6" max="6" width="16.7109375" style="16" customWidth="1"/>
    <col min="7" max="13" width="10.7109375" style="16" customWidth="1"/>
    <col min="14" max="16384" width="9.140625" style="16"/>
  </cols>
  <sheetData>
    <row r="1" spans="1:16" ht="35.1" customHeight="1" x14ac:dyDescent="0.2"/>
    <row r="2" spans="1:16" s="95" customFormat="1" ht="18" x14ac:dyDescent="0.2">
      <c r="A2" s="94" t="s">
        <v>157</v>
      </c>
      <c r="N2" s="96"/>
    </row>
    <row r="3" spans="1:16" s="95" customFormat="1" ht="18" x14ac:dyDescent="0.2">
      <c r="A3" s="94" t="s">
        <v>1305</v>
      </c>
    </row>
    <row r="4" spans="1:16" s="181" customFormat="1" x14ac:dyDescent="0.2">
      <c r="A4" s="178" t="s">
        <v>42</v>
      </c>
    </row>
    <row r="5" spans="1:16" x14ac:dyDescent="0.2">
      <c r="A5" s="74"/>
    </row>
    <row r="6" spans="1:16" ht="21" customHeight="1" x14ac:dyDescent="0.2">
      <c r="B6" s="19"/>
      <c r="C6" s="19"/>
      <c r="D6" s="19"/>
      <c r="E6" s="19"/>
      <c r="G6" s="376" t="s">
        <v>1310</v>
      </c>
      <c r="H6" s="376"/>
      <c r="I6" s="376"/>
      <c r="J6" s="376"/>
      <c r="K6" s="376"/>
      <c r="L6" s="376"/>
      <c r="M6" s="376"/>
      <c r="N6" s="376"/>
      <c r="O6" s="376"/>
      <c r="P6" s="376"/>
    </row>
    <row r="7" spans="1:16" ht="40.5" customHeight="1" x14ac:dyDescent="0.2">
      <c r="A7" s="117" t="s">
        <v>0</v>
      </c>
      <c r="B7" s="305"/>
      <c r="C7" s="306" t="s">
        <v>52</v>
      </c>
      <c r="D7" s="306" t="s">
        <v>52</v>
      </c>
      <c r="E7" s="306" t="s">
        <v>134</v>
      </c>
      <c r="F7" s="307" t="s">
        <v>202</v>
      </c>
      <c r="G7" s="306" t="s">
        <v>30</v>
      </c>
      <c r="H7" s="306" t="s">
        <v>31</v>
      </c>
      <c r="I7" s="306" t="s">
        <v>32</v>
      </c>
      <c r="J7" s="306" t="s">
        <v>33</v>
      </c>
      <c r="K7" s="306" t="s">
        <v>34</v>
      </c>
      <c r="L7" s="306" t="s">
        <v>35</v>
      </c>
      <c r="M7" s="306" t="s">
        <v>36</v>
      </c>
      <c r="N7" s="306" t="s">
        <v>154</v>
      </c>
      <c r="O7" s="306" t="s">
        <v>132</v>
      </c>
      <c r="P7" s="306" t="s">
        <v>133</v>
      </c>
    </row>
    <row r="8" spans="1:16" ht="15" customHeight="1" x14ac:dyDescent="0.2">
      <c r="A8" s="304">
        <v>1</v>
      </c>
      <c r="B8" s="308" t="s">
        <v>1</v>
      </c>
      <c r="C8" s="309">
        <v>1</v>
      </c>
      <c r="D8" s="310" t="s">
        <v>51</v>
      </c>
      <c r="E8" s="315">
        <v>1221</v>
      </c>
      <c r="F8" s="315">
        <v>1421</v>
      </c>
      <c r="G8" s="315">
        <v>25821.579082571989</v>
      </c>
      <c r="H8" s="315">
        <v>17162.500114004</v>
      </c>
      <c r="I8" s="315">
        <v>11714.480308568001</v>
      </c>
      <c r="J8" s="315">
        <v>5448.0198054360017</v>
      </c>
      <c r="K8" s="315">
        <v>7904.9908423170009</v>
      </c>
      <c r="L8" s="315">
        <v>4559.5781543169996</v>
      </c>
      <c r="M8" s="315">
        <v>3345.4126879999994</v>
      </c>
      <c r="N8" s="315">
        <v>754.08812565300002</v>
      </c>
      <c r="O8" s="315">
        <v>543.26554814999986</v>
      </c>
      <c r="P8" s="315">
        <v>210.82257750299996</v>
      </c>
    </row>
    <row r="9" spans="1:16" ht="15" customHeight="1" x14ac:dyDescent="0.2">
      <c r="A9" s="304">
        <v>1</v>
      </c>
      <c r="B9" s="311" t="s">
        <v>1</v>
      </c>
      <c r="C9" s="312">
        <v>2</v>
      </c>
      <c r="D9" s="313" t="s">
        <v>53</v>
      </c>
      <c r="E9" s="316">
        <v>140</v>
      </c>
      <c r="F9" s="316">
        <v>194</v>
      </c>
      <c r="G9" s="316">
        <v>28674.421446222004</v>
      </c>
      <c r="H9" s="316">
        <v>13181.794687871001</v>
      </c>
      <c r="I9" s="316">
        <v>12204.015366267997</v>
      </c>
      <c r="J9" s="316">
        <v>977.77932160299997</v>
      </c>
      <c r="K9" s="316">
        <v>14513.502958498002</v>
      </c>
      <c r="L9" s="316">
        <v>10727.039720567998</v>
      </c>
      <c r="M9" s="316">
        <v>3786.4632379299997</v>
      </c>
      <c r="N9" s="316">
        <v>979.12379962200021</v>
      </c>
      <c r="O9" s="316">
        <v>789.62895988100001</v>
      </c>
      <c r="P9" s="316">
        <v>189.49483974100002</v>
      </c>
    </row>
    <row r="10" spans="1:16" ht="15" customHeight="1" x14ac:dyDescent="0.2">
      <c r="A10" s="304">
        <v>1</v>
      </c>
      <c r="B10" s="311" t="s">
        <v>1</v>
      </c>
      <c r="C10" s="312">
        <v>3</v>
      </c>
      <c r="D10" s="313" t="s">
        <v>54</v>
      </c>
      <c r="E10" s="316">
        <v>1068</v>
      </c>
      <c r="F10" s="316">
        <v>1342</v>
      </c>
      <c r="G10" s="316">
        <v>14893.552613792002</v>
      </c>
      <c r="H10" s="316">
        <v>2823.9308290970002</v>
      </c>
      <c r="I10" s="316">
        <v>2009.8064989239999</v>
      </c>
      <c r="J10" s="316">
        <v>814.12433017299986</v>
      </c>
      <c r="K10" s="316">
        <v>11554.379300303002</v>
      </c>
      <c r="L10" s="316">
        <v>4877.1335253709995</v>
      </c>
      <c r="M10" s="316">
        <v>6677.245774932001</v>
      </c>
      <c r="N10" s="316">
        <v>515.24248365199992</v>
      </c>
      <c r="O10" s="316">
        <v>274.60732591400006</v>
      </c>
      <c r="P10" s="316">
        <v>240.63515773799995</v>
      </c>
    </row>
    <row r="11" spans="1:16" ht="15" customHeight="1" x14ac:dyDescent="0.2">
      <c r="A11" s="304">
        <v>1</v>
      </c>
      <c r="B11" s="311" t="s">
        <v>1</v>
      </c>
      <c r="C11" s="312">
        <v>4</v>
      </c>
      <c r="D11" s="313" t="s">
        <v>55</v>
      </c>
      <c r="E11" s="316">
        <v>54</v>
      </c>
      <c r="F11" s="316">
        <v>158</v>
      </c>
      <c r="G11" s="316">
        <v>6238.6517602919994</v>
      </c>
      <c r="H11" s="316">
        <v>53.357266589999995</v>
      </c>
      <c r="I11" s="316">
        <v>13.428816600999998</v>
      </c>
      <c r="J11" s="316">
        <v>39.928449989000001</v>
      </c>
      <c r="K11" s="316">
        <v>6100.4813218120007</v>
      </c>
      <c r="L11" s="316">
        <v>2997.1612011059997</v>
      </c>
      <c r="M11" s="316">
        <v>3103.3201207060001</v>
      </c>
      <c r="N11" s="316">
        <v>84.813171667000006</v>
      </c>
      <c r="O11" s="316">
        <v>42.943386926000002</v>
      </c>
      <c r="P11" s="316">
        <v>41.869784740999997</v>
      </c>
    </row>
    <row r="12" spans="1:16" ht="15" customHeight="1" x14ac:dyDescent="0.2">
      <c r="A12" s="304">
        <v>1</v>
      </c>
      <c r="B12" s="311" t="s">
        <v>1</v>
      </c>
      <c r="C12" s="312">
        <v>5</v>
      </c>
      <c r="D12" s="313" t="s">
        <v>56</v>
      </c>
      <c r="E12" s="316">
        <v>253</v>
      </c>
      <c r="F12" s="316">
        <v>339</v>
      </c>
      <c r="G12" s="316">
        <v>6670.7080069890017</v>
      </c>
      <c r="H12" s="316">
        <v>2940.8837041410006</v>
      </c>
      <c r="I12" s="316">
        <v>2640.1669037720008</v>
      </c>
      <c r="J12" s="316">
        <v>300.71680036900005</v>
      </c>
      <c r="K12" s="316">
        <v>3636.6937001769998</v>
      </c>
      <c r="L12" s="316">
        <v>2783.1285464470002</v>
      </c>
      <c r="M12" s="316">
        <v>853.56515373000025</v>
      </c>
      <c r="N12" s="316">
        <v>93.130602373000016</v>
      </c>
      <c r="O12" s="316">
        <v>67.981822012000009</v>
      </c>
      <c r="P12" s="316">
        <v>25.148780361000007</v>
      </c>
    </row>
    <row r="13" spans="1:16" ht="15" customHeight="1" x14ac:dyDescent="0.2">
      <c r="A13" s="304">
        <v>1</v>
      </c>
      <c r="B13" s="311" t="s">
        <v>1</v>
      </c>
      <c r="C13" s="312">
        <v>6</v>
      </c>
      <c r="D13" s="313" t="s">
        <v>57</v>
      </c>
      <c r="E13" s="316">
        <v>675</v>
      </c>
      <c r="F13" s="316">
        <v>859</v>
      </c>
      <c r="G13" s="316">
        <v>7498.7713833360012</v>
      </c>
      <c r="H13" s="316">
        <v>4305.3688690910003</v>
      </c>
      <c r="I13" s="316">
        <v>2074.1209310720001</v>
      </c>
      <c r="J13" s="316">
        <v>2231.2479380189998</v>
      </c>
      <c r="K13" s="316">
        <v>3040.6774207210001</v>
      </c>
      <c r="L13" s="316">
        <v>1131.2490595689999</v>
      </c>
      <c r="M13" s="316">
        <v>1909.4283611520009</v>
      </c>
      <c r="N13" s="316">
        <v>152.725093155</v>
      </c>
      <c r="O13" s="316">
        <v>71.508795547000005</v>
      </c>
      <c r="P13" s="316">
        <v>81.216297608000005</v>
      </c>
    </row>
    <row r="14" spans="1:16" ht="15" customHeight="1" x14ac:dyDescent="0.2">
      <c r="A14" s="304">
        <v>1</v>
      </c>
      <c r="B14" s="311" t="s">
        <v>1</v>
      </c>
      <c r="C14" s="312">
        <v>7</v>
      </c>
      <c r="D14" s="313" t="s">
        <v>58</v>
      </c>
      <c r="E14" s="316">
        <v>1006</v>
      </c>
      <c r="F14" s="316">
        <v>1119</v>
      </c>
      <c r="G14" s="316">
        <v>15015.436976203</v>
      </c>
      <c r="H14" s="316">
        <v>775.69947734899995</v>
      </c>
      <c r="I14" s="316">
        <v>525.91412017100004</v>
      </c>
      <c r="J14" s="316">
        <v>249.78535717800003</v>
      </c>
      <c r="K14" s="316">
        <v>14051.874419901</v>
      </c>
      <c r="L14" s="316">
        <v>8459.9234526270011</v>
      </c>
      <c r="M14" s="316">
        <v>5591.9509672740014</v>
      </c>
      <c r="N14" s="316">
        <v>187.863078723</v>
      </c>
      <c r="O14" s="316">
        <v>97.053660633000007</v>
      </c>
      <c r="P14" s="316">
        <v>90.809418090000008</v>
      </c>
    </row>
    <row r="15" spans="1:16" ht="15" customHeight="1" x14ac:dyDescent="0.2">
      <c r="A15" s="304">
        <v>2</v>
      </c>
      <c r="B15" s="311" t="s">
        <v>2</v>
      </c>
      <c r="C15" s="312">
        <v>1</v>
      </c>
      <c r="D15" s="313" t="s">
        <v>51</v>
      </c>
      <c r="E15" s="316">
        <v>251</v>
      </c>
      <c r="F15" s="316">
        <v>279</v>
      </c>
      <c r="G15" s="316">
        <v>4157.5557454499994</v>
      </c>
      <c r="H15" s="316">
        <v>3090.2664799869995</v>
      </c>
      <c r="I15" s="316">
        <v>2134.891907578</v>
      </c>
      <c r="J15" s="316">
        <v>955.37457240900005</v>
      </c>
      <c r="K15" s="316">
        <v>909.44934370800001</v>
      </c>
      <c r="L15" s="316">
        <v>466.74542886200004</v>
      </c>
      <c r="M15" s="316">
        <v>442.70391484599998</v>
      </c>
      <c r="N15" s="316">
        <v>157.83992162800001</v>
      </c>
      <c r="O15" s="316">
        <v>116.64995896900001</v>
      </c>
      <c r="P15" s="316">
        <v>41.189962659000003</v>
      </c>
    </row>
    <row r="16" spans="1:16" ht="15" customHeight="1" x14ac:dyDescent="0.2">
      <c r="A16" s="304">
        <v>2</v>
      </c>
      <c r="B16" s="311" t="s">
        <v>2</v>
      </c>
      <c r="C16" s="312">
        <v>2</v>
      </c>
      <c r="D16" s="313" t="s">
        <v>53</v>
      </c>
      <c r="E16" s="316">
        <v>27</v>
      </c>
      <c r="F16" s="316">
        <v>35</v>
      </c>
      <c r="G16" s="316">
        <v>7237.7166899019994</v>
      </c>
      <c r="H16" s="316">
        <v>4369.5862436629995</v>
      </c>
      <c r="I16" s="316">
        <v>3861.5582951179999</v>
      </c>
      <c r="J16" s="316">
        <v>508.02794854500002</v>
      </c>
      <c r="K16" s="316">
        <v>2618.0147593469997</v>
      </c>
      <c r="L16" s="316">
        <v>2122.173955409</v>
      </c>
      <c r="M16" s="316">
        <v>495.84080393800002</v>
      </c>
      <c r="N16" s="316">
        <v>250.115686869</v>
      </c>
      <c r="O16" s="316">
        <v>204.49703089700003</v>
      </c>
      <c r="P16" s="316">
        <v>45.618655971999992</v>
      </c>
    </row>
    <row r="17" spans="1:16" ht="15" customHeight="1" x14ac:dyDescent="0.2">
      <c r="A17" s="304">
        <v>2</v>
      </c>
      <c r="B17" s="311" t="s">
        <v>2</v>
      </c>
      <c r="C17" s="312">
        <v>3</v>
      </c>
      <c r="D17" s="313" t="s">
        <v>54</v>
      </c>
      <c r="E17" s="316">
        <v>213</v>
      </c>
      <c r="F17" s="316">
        <v>261</v>
      </c>
      <c r="G17" s="316">
        <v>2847.4790439050003</v>
      </c>
      <c r="H17" s="316">
        <v>467.346248812</v>
      </c>
      <c r="I17" s="316">
        <v>314.45927898799999</v>
      </c>
      <c r="J17" s="316">
        <v>152.88696982399998</v>
      </c>
      <c r="K17" s="316">
        <v>2257.3432337600002</v>
      </c>
      <c r="L17" s="316">
        <v>710.95036324400007</v>
      </c>
      <c r="M17" s="316">
        <v>1546.3928705160001</v>
      </c>
      <c r="N17" s="316">
        <v>122.789561109</v>
      </c>
      <c r="O17" s="316">
        <v>68.029117542999998</v>
      </c>
      <c r="P17" s="316">
        <v>54.760443565999992</v>
      </c>
    </row>
    <row r="18" spans="1:16" ht="15" customHeight="1" x14ac:dyDescent="0.2">
      <c r="A18" s="304">
        <v>2</v>
      </c>
      <c r="B18" s="311" t="s">
        <v>2</v>
      </c>
      <c r="C18" s="312">
        <v>4</v>
      </c>
      <c r="D18" s="313" t="s">
        <v>55</v>
      </c>
      <c r="E18" s="316">
        <v>24</v>
      </c>
      <c r="F18" s="316">
        <v>38</v>
      </c>
      <c r="G18" s="316">
        <v>320.12879265499998</v>
      </c>
      <c r="H18" s="316">
        <v>7.3238397510000013</v>
      </c>
      <c r="I18" s="316">
        <v>0.63119892200000005</v>
      </c>
      <c r="J18" s="316">
        <v>6.692640829000001</v>
      </c>
      <c r="K18" s="316">
        <v>309.08358121100002</v>
      </c>
      <c r="L18" s="316">
        <v>152.84565615699998</v>
      </c>
      <c r="M18" s="316">
        <v>156.23792505399999</v>
      </c>
      <c r="N18" s="316">
        <v>3.7213716420000003</v>
      </c>
      <c r="O18" s="316">
        <v>1.9121899509999998</v>
      </c>
      <c r="P18" s="316">
        <v>1.8091816910000003</v>
      </c>
    </row>
    <row r="19" spans="1:16" ht="15" customHeight="1" x14ac:dyDescent="0.2">
      <c r="A19" s="304">
        <v>2</v>
      </c>
      <c r="B19" s="311" t="s">
        <v>2</v>
      </c>
      <c r="C19" s="312">
        <v>5</v>
      </c>
      <c r="D19" s="313" t="s">
        <v>56</v>
      </c>
      <c r="E19" s="316">
        <v>35</v>
      </c>
      <c r="F19" s="316">
        <v>40</v>
      </c>
      <c r="G19" s="316">
        <v>391.370992344</v>
      </c>
      <c r="H19" s="316">
        <v>127.44073453000001</v>
      </c>
      <c r="I19" s="316">
        <v>96.469690662000005</v>
      </c>
      <c r="J19" s="316">
        <v>30.971043867999999</v>
      </c>
      <c r="K19" s="316">
        <v>255.04009199399997</v>
      </c>
      <c r="L19" s="316">
        <v>176.399403097</v>
      </c>
      <c r="M19" s="316">
        <v>78.64068889699999</v>
      </c>
      <c r="N19" s="316">
        <v>8.8901657900000011</v>
      </c>
      <c r="O19" s="316">
        <v>7.5006570769999996</v>
      </c>
      <c r="P19" s="316">
        <v>1.3895087130000001</v>
      </c>
    </row>
    <row r="20" spans="1:16" ht="15" customHeight="1" x14ac:dyDescent="0.2">
      <c r="A20" s="304">
        <v>2</v>
      </c>
      <c r="B20" s="311" t="s">
        <v>2</v>
      </c>
      <c r="C20" s="312">
        <v>6</v>
      </c>
      <c r="D20" s="313" t="s">
        <v>57</v>
      </c>
      <c r="E20" s="316">
        <v>126</v>
      </c>
      <c r="F20" s="316">
        <v>150</v>
      </c>
      <c r="G20" s="316">
        <v>660.16034172100001</v>
      </c>
      <c r="H20" s="316">
        <v>477.42909124199997</v>
      </c>
      <c r="I20" s="316">
        <v>198.95259288599999</v>
      </c>
      <c r="J20" s="316">
        <v>278.47649835600004</v>
      </c>
      <c r="K20" s="316">
        <v>150.49598807299998</v>
      </c>
      <c r="L20" s="316">
        <v>56.508715793</v>
      </c>
      <c r="M20" s="316">
        <v>93.987272279999999</v>
      </c>
      <c r="N20" s="316">
        <v>32.235262357000003</v>
      </c>
      <c r="O20" s="316">
        <v>15.356794098999998</v>
      </c>
      <c r="P20" s="316">
        <v>16.878468258000002</v>
      </c>
    </row>
    <row r="21" spans="1:16" ht="15" customHeight="1" x14ac:dyDescent="0.2">
      <c r="A21" s="304">
        <v>2</v>
      </c>
      <c r="B21" s="311" t="s">
        <v>2</v>
      </c>
      <c r="C21" s="312">
        <v>7</v>
      </c>
      <c r="D21" s="313" t="s">
        <v>58</v>
      </c>
      <c r="E21" s="316">
        <v>110</v>
      </c>
      <c r="F21" s="316">
        <v>115</v>
      </c>
      <c r="G21" s="316">
        <v>1799.0834866159998</v>
      </c>
      <c r="H21" s="316">
        <v>251.21010694600002</v>
      </c>
      <c r="I21" s="316">
        <v>120.150619011</v>
      </c>
      <c r="J21" s="316">
        <v>131.05948793499999</v>
      </c>
      <c r="K21" s="316">
        <v>1517.2823974809996</v>
      </c>
      <c r="L21" s="316">
        <v>823.96281913599989</v>
      </c>
      <c r="M21" s="316">
        <v>693.31957834499997</v>
      </c>
      <c r="N21" s="316">
        <v>30.590982150000002</v>
      </c>
      <c r="O21" s="316">
        <v>16.517222814</v>
      </c>
      <c r="P21" s="316">
        <v>14.073759336</v>
      </c>
    </row>
    <row r="22" spans="1:16" ht="15" customHeight="1" x14ac:dyDescent="0.2">
      <c r="A22" s="304">
        <v>3</v>
      </c>
      <c r="B22" s="311" t="s">
        <v>3</v>
      </c>
      <c r="C22" s="312">
        <v>1</v>
      </c>
      <c r="D22" s="313" t="s">
        <v>51</v>
      </c>
      <c r="E22" s="316">
        <v>500</v>
      </c>
      <c r="F22" s="316">
        <v>540</v>
      </c>
      <c r="G22" s="316">
        <v>10159.438032997001</v>
      </c>
      <c r="H22" s="316">
        <v>7406.177853317</v>
      </c>
      <c r="I22" s="316">
        <v>5791.3465227400002</v>
      </c>
      <c r="J22" s="316">
        <v>1614.8313305770002</v>
      </c>
      <c r="K22" s="316">
        <v>2533.7554953939998</v>
      </c>
      <c r="L22" s="316">
        <v>1479.226003317</v>
      </c>
      <c r="M22" s="316">
        <v>1054.529492077</v>
      </c>
      <c r="N22" s="316">
        <v>219.504684086</v>
      </c>
      <c r="O22" s="316">
        <v>142.63199769300002</v>
      </c>
      <c r="P22" s="316">
        <v>76.872686393000009</v>
      </c>
    </row>
    <row r="23" spans="1:16" ht="15" customHeight="1" x14ac:dyDescent="0.2">
      <c r="A23" s="304">
        <v>3</v>
      </c>
      <c r="B23" s="311" t="s">
        <v>3</v>
      </c>
      <c r="C23" s="312">
        <v>2</v>
      </c>
      <c r="D23" s="313" t="s">
        <v>53</v>
      </c>
      <c r="E23" s="316">
        <v>57</v>
      </c>
      <c r="F23" s="316">
        <v>73</v>
      </c>
      <c r="G23" s="316">
        <v>7581.2474809020014</v>
      </c>
      <c r="H23" s="316">
        <v>3517.4158457970002</v>
      </c>
      <c r="I23" s="316">
        <v>2580.0104196309994</v>
      </c>
      <c r="J23" s="316">
        <v>937.4054261660001</v>
      </c>
      <c r="K23" s="316">
        <v>3720.4644291240002</v>
      </c>
      <c r="L23" s="316">
        <v>2592.0170521609998</v>
      </c>
      <c r="M23" s="316">
        <v>1128.4473769630001</v>
      </c>
      <c r="N23" s="316">
        <v>343.36720589500004</v>
      </c>
      <c r="O23" s="316">
        <v>291.16394615000002</v>
      </c>
      <c r="P23" s="316">
        <v>52.203259745000004</v>
      </c>
    </row>
    <row r="24" spans="1:16" ht="15" customHeight="1" x14ac:dyDescent="0.2">
      <c r="A24" s="304">
        <v>3</v>
      </c>
      <c r="B24" s="311" t="s">
        <v>3</v>
      </c>
      <c r="C24" s="312">
        <v>3</v>
      </c>
      <c r="D24" s="313" t="s">
        <v>54</v>
      </c>
      <c r="E24" s="316">
        <v>513</v>
      </c>
      <c r="F24" s="316">
        <v>611</v>
      </c>
      <c r="G24" s="316">
        <v>9538.667281211001</v>
      </c>
      <c r="H24" s="316">
        <v>1788.1509310520005</v>
      </c>
      <c r="I24" s="316">
        <v>1231.4442883639999</v>
      </c>
      <c r="J24" s="316">
        <v>556.7066426880001</v>
      </c>
      <c r="K24" s="316">
        <v>7333.5859986270016</v>
      </c>
      <c r="L24" s="316">
        <v>2831.4003701569995</v>
      </c>
      <c r="M24" s="316">
        <v>4502.1856284700007</v>
      </c>
      <c r="N24" s="316">
        <v>416.93035114700001</v>
      </c>
      <c r="O24" s="316">
        <v>195.042981494</v>
      </c>
      <c r="P24" s="316">
        <v>221.88736965299998</v>
      </c>
    </row>
    <row r="25" spans="1:16" ht="15" customHeight="1" x14ac:dyDescent="0.2">
      <c r="A25" s="304">
        <v>3</v>
      </c>
      <c r="B25" s="311" t="s">
        <v>3</v>
      </c>
      <c r="C25" s="312">
        <v>4</v>
      </c>
      <c r="D25" s="313" t="s">
        <v>55</v>
      </c>
      <c r="E25" s="316">
        <v>25</v>
      </c>
      <c r="F25" s="316">
        <v>44</v>
      </c>
      <c r="G25" s="316">
        <v>563.8592075360001</v>
      </c>
      <c r="H25" s="316">
        <v>4.3422320289999998</v>
      </c>
      <c r="I25" s="316">
        <v>1.2364332199999999</v>
      </c>
      <c r="J25" s="316">
        <v>3.1057988089999999</v>
      </c>
      <c r="K25" s="316">
        <v>549.28617845899998</v>
      </c>
      <c r="L25" s="316">
        <v>259.87844062900001</v>
      </c>
      <c r="M25" s="316">
        <v>289.40773783000003</v>
      </c>
      <c r="N25" s="316">
        <v>10.230796986</v>
      </c>
      <c r="O25" s="316">
        <v>5.1276220830000012</v>
      </c>
      <c r="P25" s="316">
        <v>5.1031749029999993</v>
      </c>
    </row>
    <row r="26" spans="1:16" ht="15" customHeight="1" x14ac:dyDescent="0.2">
      <c r="A26" s="304">
        <v>3</v>
      </c>
      <c r="B26" s="311" t="s">
        <v>3</v>
      </c>
      <c r="C26" s="312">
        <v>5</v>
      </c>
      <c r="D26" s="313" t="s">
        <v>56</v>
      </c>
      <c r="E26" s="316">
        <v>123</v>
      </c>
      <c r="F26" s="316">
        <v>149</v>
      </c>
      <c r="G26" s="316">
        <v>2746.3672629179996</v>
      </c>
      <c r="H26" s="316">
        <v>1431.5605484519999</v>
      </c>
      <c r="I26" s="316">
        <v>1266.7286782620001</v>
      </c>
      <c r="J26" s="316">
        <v>164.83187018999999</v>
      </c>
      <c r="K26" s="316">
        <v>1232.3105535559998</v>
      </c>
      <c r="L26" s="316">
        <v>785.227132084</v>
      </c>
      <c r="M26" s="316">
        <v>447.08342147200005</v>
      </c>
      <c r="N26" s="316">
        <v>82.496160777</v>
      </c>
      <c r="O26" s="316">
        <v>47.852437299000002</v>
      </c>
      <c r="P26" s="316">
        <v>34.643723478000005</v>
      </c>
    </row>
    <row r="27" spans="1:16" ht="15" customHeight="1" x14ac:dyDescent="0.2">
      <c r="A27" s="304">
        <v>3</v>
      </c>
      <c r="B27" s="311" t="s">
        <v>3</v>
      </c>
      <c r="C27" s="312">
        <v>6</v>
      </c>
      <c r="D27" s="313" t="s">
        <v>57</v>
      </c>
      <c r="E27" s="316">
        <v>217</v>
      </c>
      <c r="F27" s="316">
        <v>245</v>
      </c>
      <c r="G27" s="316">
        <v>1462.921651482</v>
      </c>
      <c r="H27" s="316">
        <v>990.790910446</v>
      </c>
      <c r="I27" s="316">
        <v>449.31447972199999</v>
      </c>
      <c r="J27" s="316">
        <v>541.47643072400001</v>
      </c>
      <c r="K27" s="316">
        <v>433.77619519000001</v>
      </c>
      <c r="L27" s="316">
        <v>126.55614004800002</v>
      </c>
      <c r="M27" s="316">
        <v>307.22005514199998</v>
      </c>
      <c r="N27" s="316">
        <v>38.354545770000001</v>
      </c>
      <c r="O27" s="316">
        <v>18.124389674000003</v>
      </c>
      <c r="P27" s="316">
        <v>20.230156096000002</v>
      </c>
    </row>
    <row r="28" spans="1:16" ht="15" customHeight="1" x14ac:dyDescent="0.2">
      <c r="A28" s="304">
        <v>3</v>
      </c>
      <c r="B28" s="311" t="s">
        <v>3</v>
      </c>
      <c r="C28" s="312">
        <v>7</v>
      </c>
      <c r="D28" s="313" t="s">
        <v>58</v>
      </c>
      <c r="E28" s="316">
        <v>258</v>
      </c>
      <c r="F28" s="316">
        <v>273</v>
      </c>
      <c r="G28" s="316">
        <v>2728.5250193070001</v>
      </c>
      <c r="H28" s="316">
        <v>358.31649758999998</v>
      </c>
      <c r="I28" s="316">
        <v>253.452287504</v>
      </c>
      <c r="J28" s="316">
        <v>104.86421008599999</v>
      </c>
      <c r="K28" s="316">
        <v>2296.0039608859997</v>
      </c>
      <c r="L28" s="316">
        <v>1241.4373630690002</v>
      </c>
      <c r="M28" s="316">
        <v>1054.566597817</v>
      </c>
      <c r="N28" s="316">
        <v>74.204560767000004</v>
      </c>
      <c r="O28" s="316">
        <v>47.510429943999995</v>
      </c>
      <c r="P28" s="316">
        <v>26.694130822999998</v>
      </c>
    </row>
    <row r="29" spans="1:16" ht="15" customHeight="1" x14ac:dyDescent="0.2">
      <c r="A29" s="304">
        <v>4</v>
      </c>
      <c r="B29" s="311" t="s">
        <v>4</v>
      </c>
      <c r="C29" s="312">
        <v>1</v>
      </c>
      <c r="D29" s="313" t="s">
        <v>51</v>
      </c>
      <c r="E29" s="316">
        <v>781</v>
      </c>
      <c r="F29" s="316">
        <v>862</v>
      </c>
      <c r="G29" s="316">
        <v>9364.2133470689987</v>
      </c>
      <c r="H29" s="316">
        <v>6004.7098825480007</v>
      </c>
      <c r="I29" s="316">
        <v>4445.2889500820002</v>
      </c>
      <c r="J29" s="316">
        <v>1559.4209324659998</v>
      </c>
      <c r="K29" s="316">
        <v>2954.134922875</v>
      </c>
      <c r="L29" s="316">
        <v>1587.053386261</v>
      </c>
      <c r="M29" s="316">
        <v>1367.0815366140002</v>
      </c>
      <c r="N29" s="316">
        <v>405.36854146799999</v>
      </c>
      <c r="O29" s="316">
        <v>321.25675747499997</v>
      </c>
      <c r="P29" s="316">
        <v>84.111783992999989</v>
      </c>
    </row>
    <row r="30" spans="1:16" ht="15" customHeight="1" x14ac:dyDescent="0.2">
      <c r="A30" s="304">
        <v>4</v>
      </c>
      <c r="B30" s="311" t="s">
        <v>4</v>
      </c>
      <c r="C30" s="312">
        <v>2</v>
      </c>
      <c r="D30" s="313" t="s">
        <v>53</v>
      </c>
      <c r="E30" s="316">
        <v>74</v>
      </c>
      <c r="F30" s="316">
        <v>83</v>
      </c>
      <c r="G30" s="316">
        <v>14964.951521977</v>
      </c>
      <c r="H30" s="316">
        <v>9083.4120081370002</v>
      </c>
      <c r="I30" s="316">
        <v>6769.5587861880003</v>
      </c>
      <c r="J30" s="316">
        <v>2313.8532219489998</v>
      </c>
      <c r="K30" s="316">
        <v>5388.8807790609999</v>
      </c>
      <c r="L30" s="316">
        <v>3574.0477414810002</v>
      </c>
      <c r="M30" s="316">
        <v>1814.8330375800001</v>
      </c>
      <c r="N30" s="316">
        <v>492.65873473199997</v>
      </c>
      <c r="O30" s="316">
        <v>391.30714802699998</v>
      </c>
      <c r="P30" s="316">
        <v>101.35158670499999</v>
      </c>
    </row>
    <row r="31" spans="1:16" ht="15" customHeight="1" x14ac:dyDescent="0.2">
      <c r="A31" s="304">
        <v>4</v>
      </c>
      <c r="B31" s="311" t="s">
        <v>4</v>
      </c>
      <c r="C31" s="312">
        <v>3</v>
      </c>
      <c r="D31" s="313" t="s">
        <v>54</v>
      </c>
      <c r="E31" s="316">
        <v>399</v>
      </c>
      <c r="F31" s="316">
        <v>498</v>
      </c>
      <c r="G31" s="316">
        <v>4549.0885899870009</v>
      </c>
      <c r="H31" s="316">
        <v>1074.8914391090002</v>
      </c>
      <c r="I31" s="316">
        <v>727.17796658599991</v>
      </c>
      <c r="J31" s="316">
        <v>347.71347252300001</v>
      </c>
      <c r="K31" s="316">
        <v>3318.1769733420006</v>
      </c>
      <c r="L31" s="316">
        <v>999.920848514</v>
      </c>
      <c r="M31" s="316">
        <v>2318.2561248279999</v>
      </c>
      <c r="N31" s="316">
        <v>156.02017722399998</v>
      </c>
      <c r="O31" s="316">
        <v>88.910311944</v>
      </c>
      <c r="P31" s="316">
        <v>67.109865280000008</v>
      </c>
    </row>
    <row r="32" spans="1:16" ht="15" customHeight="1" x14ac:dyDescent="0.2">
      <c r="A32" s="304">
        <v>4</v>
      </c>
      <c r="B32" s="311" t="s">
        <v>4</v>
      </c>
      <c r="C32" s="312">
        <v>4</v>
      </c>
      <c r="D32" s="313" t="s">
        <v>55</v>
      </c>
      <c r="E32" s="316">
        <v>27</v>
      </c>
      <c r="F32" s="316">
        <v>89</v>
      </c>
      <c r="G32" s="316">
        <v>583.08754387500005</v>
      </c>
      <c r="H32" s="316">
        <v>32.365554422999992</v>
      </c>
      <c r="I32" s="316">
        <v>1.679468739</v>
      </c>
      <c r="J32" s="316">
        <v>30.686085683999995</v>
      </c>
      <c r="K32" s="316">
        <v>540.94955745199991</v>
      </c>
      <c r="L32" s="316">
        <v>251.57416823400001</v>
      </c>
      <c r="M32" s="316">
        <v>289.37538921799995</v>
      </c>
      <c r="N32" s="316">
        <v>9.7724318669999981</v>
      </c>
      <c r="O32" s="316">
        <v>4.1057610539999985</v>
      </c>
      <c r="P32" s="316">
        <v>5.6666708129999996</v>
      </c>
    </row>
    <row r="33" spans="1:16" ht="15" customHeight="1" x14ac:dyDescent="0.2">
      <c r="A33" s="304">
        <v>4</v>
      </c>
      <c r="B33" s="311" t="s">
        <v>4</v>
      </c>
      <c r="C33" s="312">
        <v>5</v>
      </c>
      <c r="D33" s="313" t="s">
        <v>56</v>
      </c>
      <c r="E33" s="316">
        <v>96</v>
      </c>
      <c r="F33" s="316">
        <v>125</v>
      </c>
      <c r="G33" s="316">
        <v>1305.8810285889999</v>
      </c>
      <c r="H33" s="316">
        <v>794.54171504700003</v>
      </c>
      <c r="I33" s="316">
        <v>700.17545995499995</v>
      </c>
      <c r="J33" s="316">
        <v>94.366255091999989</v>
      </c>
      <c r="K33" s="316">
        <v>497.15773931900003</v>
      </c>
      <c r="L33" s="316">
        <v>251.08224055000005</v>
      </c>
      <c r="M33" s="316">
        <v>246.07549876899998</v>
      </c>
      <c r="N33" s="316">
        <v>14.181574134999998</v>
      </c>
      <c r="O33" s="316">
        <v>9.3951286790000008</v>
      </c>
      <c r="P33" s="316">
        <v>4.7864454559999992</v>
      </c>
    </row>
    <row r="34" spans="1:16" ht="15" customHeight="1" x14ac:dyDescent="0.2">
      <c r="A34" s="304">
        <v>4</v>
      </c>
      <c r="B34" s="311" t="s">
        <v>4</v>
      </c>
      <c r="C34" s="312">
        <v>6</v>
      </c>
      <c r="D34" s="313" t="s">
        <v>57</v>
      </c>
      <c r="E34" s="316">
        <v>215</v>
      </c>
      <c r="F34" s="316">
        <v>246</v>
      </c>
      <c r="G34" s="316">
        <v>1197.5060793080002</v>
      </c>
      <c r="H34" s="316">
        <v>920.37288047400011</v>
      </c>
      <c r="I34" s="316">
        <v>311.54534339200001</v>
      </c>
      <c r="J34" s="316">
        <v>608.82753708199994</v>
      </c>
      <c r="K34" s="316">
        <v>255.35172284000001</v>
      </c>
      <c r="L34" s="316">
        <v>90.830694666000014</v>
      </c>
      <c r="M34" s="316">
        <v>164.52102817399998</v>
      </c>
      <c r="N34" s="316">
        <v>21.781475930000003</v>
      </c>
      <c r="O34" s="316">
        <v>9.8907379659999997</v>
      </c>
      <c r="P34" s="316">
        <v>11.890737963999999</v>
      </c>
    </row>
    <row r="35" spans="1:16" ht="15" customHeight="1" x14ac:dyDescent="0.2">
      <c r="A35" s="304">
        <v>4</v>
      </c>
      <c r="B35" s="311" t="s">
        <v>4</v>
      </c>
      <c r="C35" s="312">
        <v>7</v>
      </c>
      <c r="D35" s="313" t="s">
        <v>58</v>
      </c>
      <c r="E35" s="316">
        <v>153</v>
      </c>
      <c r="F35" s="316">
        <v>174</v>
      </c>
      <c r="G35" s="316">
        <v>821.81148522899991</v>
      </c>
      <c r="H35" s="316">
        <v>180.99608002299999</v>
      </c>
      <c r="I35" s="316">
        <v>125.298925985</v>
      </c>
      <c r="J35" s="316">
        <v>55.697154038000008</v>
      </c>
      <c r="K35" s="316">
        <v>629.51560397399999</v>
      </c>
      <c r="L35" s="316">
        <v>268.32757208999999</v>
      </c>
      <c r="M35" s="316">
        <v>361.188031884</v>
      </c>
      <c r="N35" s="316">
        <v>11.299801175000001</v>
      </c>
      <c r="O35" s="316">
        <v>5.4140103130000004</v>
      </c>
      <c r="P35" s="316">
        <v>5.8857908620000003</v>
      </c>
    </row>
    <row r="36" spans="1:16" ht="15" customHeight="1" x14ac:dyDescent="0.2">
      <c r="A36" s="304">
        <v>5</v>
      </c>
      <c r="B36" s="311" t="s">
        <v>5</v>
      </c>
      <c r="C36" s="312">
        <v>1</v>
      </c>
      <c r="D36" s="313" t="s">
        <v>51</v>
      </c>
      <c r="E36" s="316">
        <v>262</v>
      </c>
      <c r="F36" s="316">
        <v>286</v>
      </c>
      <c r="G36" s="316">
        <v>3161.0483905410001</v>
      </c>
      <c r="H36" s="316">
        <v>2179.5597394449997</v>
      </c>
      <c r="I36" s="316">
        <v>1848.5751048280001</v>
      </c>
      <c r="J36" s="316">
        <v>330.98463461699998</v>
      </c>
      <c r="K36" s="316">
        <v>837.36966879400006</v>
      </c>
      <c r="L36" s="316">
        <v>459.86523719799999</v>
      </c>
      <c r="M36" s="316">
        <v>377.50443159600002</v>
      </c>
      <c r="N36" s="316">
        <v>144.118982225</v>
      </c>
      <c r="O36" s="316">
        <v>121.91650312799999</v>
      </c>
      <c r="P36" s="316">
        <v>22.202479096999998</v>
      </c>
    </row>
    <row r="37" spans="1:16" ht="15" customHeight="1" x14ac:dyDescent="0.2">
      <c r="A37" s="304">
        <v>5</v>
      </c>
      <c r="B37" s="311" t="s">
        <v>5</v>
      </c>
      <c r="C37" s="312">
        <v>2</v>
      </c>
      <c r="D37" s="313" t="s">
        <v>53</v>
      </c>
      <c r="E37" s="316">
        <v>14</v>
      </c>
      <c r="F37" s="316">
        <v>15</v>
      </c>
      <c r="G37" s="316">
        <v>1242.708487184</v>
      </c>
      <c r="H37" s="316">
        <v>714.707060286</v>
      </c>
      <c r="I37" s="316">
        <v>579.81699495800001</v>
      </c>
      <c r="J37" s="316">
        <v>134.89006532799999</v>
      </c>
      <c r="K37" s="316">
        <v>487.65004068900004</v>
      </c>
      <c r="L37" s="316">
        <v>313.49734909799997</v>
      </c>
      <c r="M37" s="316">
        <v>174.15269159100001</v>
      </c>
      <c r="N37" s="316">
        <v>40.3513862</v>
      </c>
      <c r="O37" s="316">
        <v>31.015473885999999</v>
      </c>
      <c r="P37" s="316">
        <v>9.3359123139999998</v>
      </c>
    </row>
    <row r="38" spans="1:16" ht="15" customHeight="1" x14ac:dyDescent="0.2">
      <c r="A38" s="304">
        <v>5</v>
      </c>
      <c r="B38" s="311" t="s">
        <v>5</v>
      </c>
      <c r="C38" s="312">
        <v>3</v>
      </c>
      <c r="D38" s="313" t="s">
        <v>54</v>
      </c>
      <c r="E38" s="316">
        <v>171</v>
      </c>
      <c r="F38" s="316">
        <v>188</v>
      </c>
      <c r="G38" s="316">
        <v>2182.7215980479996</v>
      </c>
      <c r="H38" s="316">
        <v>903.12848618099986</v>
      </c>
      <c r="I38" s="316">
        <v>570.49333804299999</v>
      </c>
      <c r="J38" s="316">
        <v>332.63514813800003</v>
      </c>
      <c r="K38" s="316">
        <v>1215.4964372389998</v>
      </c>
      <c r="L38" s="316">
        <v>363.22349695799994</v>
      </c>
      <c r="M38" s="316">
        <v>852.27294028100005</v>
      </c>
      <c r="N38" s="316">
        <v>64.096674529000012</v>
      </c>
      <c r="O38" s="316">
        <v>35.636210026000001</v>
      </c>
      <c r="P38" s="316">
        <v>28.460464503000001</v>
      </c>
    </row>
    <row r="39" spans="1:16" ht="15" customHeight="1" x14ac:dyDescent="0.2">
      <c r="A39" s="304">
        <v>5</v>
      </c>
      <c r="B39" s="311" t="s">
        <v>5</v>
      </c>
      <c r="C39" s="312">
        <v>4</v>
      </c>
      <c r="D39" s="313" t="s">
        <v>55</v>
      </c>
      <c r="E39" s="316">
        <v>11</v>
      </c>
      <c r="F39" s="316">
        <v>21</v>
      </c>
      <c r="G39" s="316">
        <v>196.48384484400003</v>
      </c>
      <c r="H39" s="316">
        <v>9.0385593679999996</v>
      </c>
      <c r="I39" s="316">
        <v>0.26009911199999997</v>
      </c>
      <c r="J39" s="316">
        <v>8.7784602559999989</v>
      </c>
      <c r="K39" s="316">
        <v>179.76979819900001</v>
      </c>
      <c r="L39" s="316">
        <v>86.059432704999992</v>
      </c>
      <c r="M39" s="316">
        <v>93.710365494000001</v>
      </c>
      <c r="N39" s="316">
        <v>7.6754872340000011</v>
      </c>
      <c r="O39" s="316">
        <v>4.1087978969999996</v>
      </c>
      <c r="P39" s="316">
        <v>3.5666893369999997</v>
      </c>
    </row>
    <row r="40" spans="1:16" ht="15" customHeight="1" x14ac:dyDescent="0.2">
      <c r="A40" s="304">
        <v>5</v>
      </c>
      <c r="B40" s="311" t="s">
        <v>5</v>
      </c>
      <c r="C40" s="312">
        <v>5</v>
      </c>
      <c r="D40" s="313" t="s">
        <v>56</v>
      </c>
      <c r="E40" s="316">
        <v>30</v>
      </c>
      <c r="F40" s="316">
        <v>39</v>
      </c>
      <c r="G40" s="316">
        <v>457.60333169</v>
      </c>
      <c r="H40" s="316">
        <v>254.45830659700002</v>
      </c>
      <c r="I40" s="316">
        <v>227.53491977900001</v>
      </c>
      <c r="J40" s="316">
        <v>26.923386818000001</v>
      </c>
      <c r="K40" s="316">
        <v>193.913209005</v>
      </c>
      <c r="L40" s="316">
        <v>127.349623493</v>
      </c>
      <c r="M40" s="316">
        <v>66.563585512000003</v>
      </c>
      <c r="N40" s="316">
        <v>9.2318160539999994</v>
      </c>
      <c r="O40" s="316">
        <v>7.5307936170000005</v>
      </c>
      <c r="P40" s="316">
        <v>1.701022437</v>
      </c>
    </row>
    <row r="41" spans="1:16" ht="15" customHeight="1" x14ac:dyDescent="0.2">
      <c r="A41" s="304">
        <v>5</v>
      </c>
      <c r="B41" s="311" t="s">
        <v>5</v>
      </c>
      <c r="C41" s="312">
        <v>6</v>
      </c>
      <c r="D41" s="313" t="s">
        <v>57</v>
      </c>
      <c r="E41" s="316">
        <v>77</v>
      </c>
      <c r="F41" s="316">
        <v>90</v>
      </c>
      <c r="G41" s="316">
        <v>341.66679308400001</v>
      </c>
      <c r="H41" s="316">
        <v>293.54352604899998</v>
      </c>
      <c r="I41" s="316">
        <v>118.82051646899998</v>
      </c>
      <c r="J41" s="316">
        <v>174.72300958000002</v>
      </c>
      <c r="K41" s="316">
        <v>32.123267024</v>
      </c>
      <c r="L41" s="316">
        <v>5.1986136209999998</v>
      </c>
      <c r="M41" s="316">
        <v>26.924653403000001</v>
      </c>
      <c r="N41" s="316">
        <v>15.999999996</v>
      </c>
      <c r="O41" s="316">
        <v>10.999999998</v>
      </c>
      <c r="P41" s="316">
        <v>4.9999999979999998</v>
      </c>
    </row>
    <row r="42" spans="1:16" ht="15" customHeight="1" x14ac:dyDescent="0.2">
      <c r="A42" s="304">
        <v>5</v>
      </c>
      <c r="B42" s="311" t="s">
        <v>5</v>
      </c>
      <c r="C42" s="312">
        <v>7</v>
      </c>
      <c r="D42" s="313" t="s">
        <v>58</v>
      </c>
      <c r="E42" s="316">
        <v>45</v>
      </c>
      <c r="F42" s="316">
        <v>48</v>
      </c>
      <c r="G42" s="316">
        <v>184.09421097399999</v>
      </c>
      <c r="H42" s="316">
        <v>55.788670256000003</v>
      </c>
      <c r="I42" s="316">
        <v>43.254519117999997</v>
      </c>
      <c r="J42" s="316">
        <v>12.534151137999999</v>
      </c>
      <c r="K42" s="316">
        <v>120.303254407</v>
      </c>
      <c r="L42" s="316">
        <v>49.211751787000004</v>
      </c>
      <c r="M42" s="316">
        <v>71.09150262</v>
      </c>
      <c r="N42" s="316">
        <v>8.0022862989999997</v>
      </c>
      <c r="O42" s="316">
        <v>6.264482761</v>
      </c>
      <c r="P42" s="316">
        <v>1.7378035379999999</v>
      </c>
    </row>
    <row r="43" spans="1:16" ht="15" customHeight="1" x14ac:dyDescent="0.2">
      <c r="A43" s="304">
        <v>6</v>
      </c>
      <c r="B43" s="311" t="s">
        <v>6</v>
      </c>
      <c r="C43" s="312">
        <v>1</v>
      </c>
      <c r="D43" s="313" t="s">
        <v>51</v>
      </c>
      <c r="E43" s="316">
        <v>442</v>
      </c>
      <c r="F43" s="316">
        <v>498</v>
      </c>
      <c r="G43" s="316">
        <v>4423.2702210980005</v>
      </c>
      <c r="H43" s="316">
        <v>2841.3760407620002</v>
      </c>
      <c r="I43" s="316">
        <v>2368.6683286490006</v>
      </c>
      <c r="J43" s="316">
        <v>472.70771211299996</v>
      </c>
      <c r="K43" s="316">
        <v>1294.157379474</v>
      </c>
      <c r="L43" s="316">
        <v>680.37207362799995</v>
      </c>
      <c r="M43" s="316">
        <v>613.78530584600003</v>
      </c>
      <c r="N43" s="316">
        <v>287.73680067999993</v>
      </c>
      <c r="O43" s="316">
        <v>235.942350527</v>
      </c>
      <c r="P43" s="316">
        <v>51.794450153</v>
      </c>
    </row>
    <row r="44" spans="1:16" ht="15" customHeight="1" x14ac:dyDescent="0.2">
      <c r="A44" s="304">
        <v>6</v>
      </c>
      <c r="B44" s="311" t="s">
        <v>6</v>
      </c>
      <c r="C44" s="312">
        <v>2</v>
      </c>
      <c r="D44" s="313" t="s">
        <v>53</v>
      </c>
      <c r="E44" s="316">
        <v>27</v>
      </c>
      <c r="F44" s="316">
        <v>31</v>
      </c>
      <c r="G44" s="316">
        <v>1085.836122425</v>
      </c>
      <c r="H44" s="316">
        <v>601.18809807000002</v>
      </c>
      <c r="I44" s="316">
        <v>457.21764195700001</v>
      </c>
      <c r="J44" s="316">
        <v>143.97045611300004</v>
      </c>
      <c r="K44" s="316">
        <v>444.55768143900002</v>
      </c>
      <c r="L44" s="316">
        <v>285.58984512299998</v>
      </c>
      <c r="M44" s="316">
        <v>158.96783631600002</v>
      </c>
      <c r="N44" s="316">
        <v>40.090342880000001</v>
      </c>
      <c r="O44" s="316">
        <v>33.461868030999995</v>
      </c>
      <c r="P44" s="316">
        <v>6.6284748489999998</v>
      </c>
    </row>
    <row r="45" spans="1:16" ht="15" customHeight="1" x14ac:dyDescent="0.2">
      <c r="A45" s="304">
        <v>6</v>
      </c>
      <c r="B45" s="311" t="s">
        <v>6</v>
      </c>
      <c r="C45" s="312">
        <v>3</v>
      </c>
      <c r="D45" s="313" t="s">
        <v>54</v>
      </c>
      <c r="E45" s="316">
        <v>247</v>
      </c>
      <c r="F45" s="316">
        <v>316</v>
      </c>
      <c r="G45" s="316">
        <v>2674.3594454470003</v>
      </c>
      <c r="H45" s="316">
        <v>644.42369345299994</v>
      </c>
      <c r="I45" s="316">
        <v>474.52009341300004</v>
      </c>
      <c r="J45" s="316">
        <v>169.90360003999999</v>
      </c>
      <c r="K45" s="316">
        <v>1913.4037564929999</v>
      </c>
      <c r="L45" s="316">
        <v>546.70896798999991</v>
      </c>
      <c r="M45" s="316">
        <v>1366.6947885029999</v>
      </c>
      <c r="N45" s="316">
        <v>116.531995266</v>
      </c>
      <c r="O45" s="316">
        <v>69.156721672000003</v>
      </c>
      <c r="P45" s="316">
        <v>47.375273593999992</v>
      </c>
    </row>
    <row r="46" spans="1:16" ht="15" customHeight="1" x14ac:dyDescent="0.2">
      <c r="A46" s="304">
        <v>6</v>
      </c>
      <c r="B46" s="311" t="s">
        <v>6</v>
      </c>
      <c r="C46" s="312">
        <v>4</v>
      </c>
      <c r="D46" s="313" t="s">
        <v>55</v>
      </c>
      <c r="E46" s="316">
        <v>21</v>
      </c>
      <c r="F46" s="316">
        <v>60</v>
      </c>
      <c r="G46" s="316">
        <v>422.25642196699994</v>
      </c>
      <c r="H46" s="316">
        <v>25.232266492000001</v>
      </c>
      <c r="I46" s="316">
        <v>0.441431346</v>
      </c>
      <c r="J46" s="316">
        <v>24.790835146000003</v>
      </c>
      <c r="K46" s="316">
        <v>390.79199539799998</v>
      </c>
      <c r="L46" s="316">
        <v>192.354445586</v>
      </c>
      <c r="M46" s="316">
        <v>198.43754981199996</v>
      </c>
      <c r="N46" s="316">
        <v>6.2321599760000002</v>
      </c>
      <c r="O46" s="316">
        <v>2.257365622</v>
      </c>
      <c r="P46" s="316">
        <v>3.9747943539999997</v>
      </c>
    </row>
    <row r="47" spans="1:16" ht="15" customHeight="1" x14ac:dyDescent="0.2">
      <c r="A47" s="304">
        <v>6</v>
      </c>
      <c r="B47" s="311" t="s">
        <v>6</v>
      </c>
      <c r="C47" s="312">
        <v>5</v>
      </c>
      <c r="D47" s="313" t="s">
        <v>56</v>
      </c>
      <c r="E47" s="316">
        <v>63</v>
      </c>
      <c r="F47" s="316">
        <v>79</v>
      </c>
      <c r="G47" s="316">
        <v>735.00022424899998</v>
      </c>
      <c r="H47" s="316">
        <v>425.697451344</v>
      </c>
      <c r="I47" s="316">
        <v>353.722053125</v>
      </c>
      <c r="J47" s="316">
        <v>71.975398218999999</v>
      </c>
      <c r="K47" s="316">
        <v>297.32624404499995</v>
      </c>
      <c r="L47" s="316">
        <v>179.25885023500001</v>
      </c>
      <c r="M47" s="316">
        <v>118.06739381000001</v>
      </c>
      <c r="N47" s="316">
        <v>11.976528796</v>
      </c>
      <c r="O47" s="316">
        <v>10.380014912999998</v>
      </c>
      <c r="P47" s="316">
        <v>1.5965138829999999</v>
      </c>
    </row>
    <row r="48" spans="1:16" ht="15" customHeight="1" x14ac:dyDescent="0.2">
      <c r="A48" s="304">
        <v>6</v>
      </c>
      <c r="B48" s="311" t="s">
        <v>6</v>
      </c>
      <c r="C48" s="312">
        <v>6</v>
      </c>
      <c r="D48" s="313" t="s">
        <v>57</v>
      </c>
      <c r="E48" s="316">
        <v>154</v>
      </c>
      <c r="F48" s="316">
        <v>182</v>
      </c>
      <c r="G48" s="316">
        <v>1147.0646118239999</v>
      </c>
      <c r="H48" s="316">
        <v>920.24746816800007</v>
      </c>
      <c r="I48" s="316">
        <v>263.07460859600002</v>
      </c>
      <c r="J48" s="316">
        <v>657.17285957199999</v>
      </c>
      <c r="K48" s="316">
        <v>179.07221478300002</v>
      </c>
      <c r="L48" s="316">
        <v>32.409972949999997</v>
      </c>
      <c r="M48" s="316">
        <v>146.66224183300002</v>
      </c>
      <c r="N48" s="316">
        <v>47.744928827999999</v>
      </c>
      <c r="O48" s="316">
        <v>17.266695185</v>
      </c>
      <c r="P48" s="316">
        <v>30.478233642999999</v>
      </c>
    </row>
    <row r="49" spans="1:16" ht="15" customHeight="1" x14ac:dyDescent="0.2">
      <c r="A49" s="304">
        <v>6</v>
      </c>
      <c r="B49" s="311" t="s">
        <v>6</v>
      </c>
      <c r="C49" s="312">
        <v>7</v>
      </c>
      <c r="D49" s="313" t="s">
        <v>58</v>
      </c>
      <c r="E49" s="316">
        <v>130</v>
      </c>
      <c r="F49" s="316">
        <v>140</v>
      </c>
      <c r="G49" s="316">
        <v>1184.1437196259999</v>
      </c>
      <c r="H49" s="316">
        <v>124.796726947</v>
      </c>
      <c r="I49" s="316">
        <v>93.264324913999999</v>
      </c>
      <c r="J49" s="316">
        <v>31.532402033</v>
      </c>
      <c r="K49" s="316">
        <v>1038.837979871</v>
      </c>
      <c r="L49" s="316">
        <v>689.72570936000011</v>
      </c>
      <c r="M49" s="316">
        <v>349.11227051099996</v>
      </c>
      <c r="N49" s="316">
        <v>20.509012761000001</v>
      </c>
      <c r="O49" s="316">
        <v>12.617250193</v>
      </c>
      <c r="P49" s="316">
        <v>7.8917625680000008</v>
      </c>
    </row>
    <row r="50" spans="1:16" ht="15" customHeight="1" x14ac:dyDescent="0.2">
      <c r="A50" s="304">
        <v>7</v>
      </c>
      <c r="B50" s="311" t="s">
        <v>7</v>
      </c>
      <c r="C50" s="312">
        <v>1</v>
      </c>
      <c r="D50" s="313" t="s">
        <v>51</v>
      </c>
      <c r="E50" s="316">
        <v>771</v>
      </c>
      <c r="F50" s="316">
        <v>908</v>
      </c>
      <c r="G50" s="316">
        <v>9562.3221806379988</v>
      </c>
      <c r="H50" s="316">
        <v>6217.9960275410012</v>
      </c>
      <c r="I50" s="316">
        <v>4862.0271852220003</v>
      </c>
      <c r="J50" s="316">
        <v>1355.968842319</v>
      </c>
      <c r="K50" s="316">
        <v>2859.0288897169999</v>
      </c>
      <c r="L50" s="316">
        <v>1684.6642472360002</v>
      </c>
      <c r="M50" s="316">
        <v>1174.3646424810001</v>
      </c>
      <c r="N50" s="316">
        <v>485.29726306800001</v>
      </c>
      <c r="O50" s="316">
        <v>372.27477022199997</v>
      </c>
      <c r="P50" s="316">
        <v>113.02249284599999</v>
      </c>
    </row>
    <row r="51" spans="1:16" ht="15" customHeight="1" x14ac:dyDescent="0.2">
      <c r="A51" s="304">
        <v>7</v>
      </c>
      <c r="B51" s="311" t="s">
        <v>7</v>
      </c>
      <c r="C51" s="312">
        <v>2</v>
      </c>
      <c r="D51" s="313" t="s">
        <v>53</v>
      </c>
      <c r="E51" s="316">
        <v>68</v>
      </c>
      <c r="F51" s="316">
        <v>78</v>
      </c>
      <c r="G51" s="316">
        <v>6483.9827675310007</v>
      </c>
      <c r="H51" s="316">
        <v>3847.479503221</v>
      </c>
      <c r="I51" s="316">
        <v>3308.2309363700001</v>
      </c>
      <c r="J51" s="316">
        <v>539.24856685099996</v>
      </c>
      <c r="K51" s="316">
        <v>2391.5097815669997</v>
      </c>
      <c r="L51" s="316">
        <v>1740.4185480900003</v>
      </c>
      <c r="M51" s="316">
        <v>651.09123347700006</v>
      </c>
      <c r="N51" s="316">
        <v>244.99348269999999</v>
      </c>
      <c r="O51" s="316">
        <v>186.854807994</v>
      </c>
      <c r="P51" s="316">
        <v>58.138674705999996</v>
      </c>
    </row>
    <row r="52" spans="1:16" ht="15" customHeight="1" x14ac:dyDescent="0.2">
      <c r="A52" s="304">
        <v>7</v>
      </c>
      <c r="B52" s="311" t="s">
        <v>7</v>
      </c>
      <c r="C52" s="312">
        <v>3</v>
      </c>
      <c r="D52" s="313" t="s">
        <v>54</v>
      </c>
      <c r="E52" s="316">
        <v>550</v>
      </c>
      <c r="F52" s="316">
        <v>719</v>
      </c>
      <c r="G52" s="316">
        <v>5942.7164056849997</v>
      </c>
      <c r="H52" s="316">
        <v>1290.7474826789999</v>
      </c>
      <c r="I52" s="316">
        <v>864.55483841500006</v>
      </c>
      <c r="J52" s="316">
        <v>426.19264426399991</v>
      </c>
      <c r="K52" s="316">
        <v>4462.213299905</v>
      </c>
      <c r="L52" s="316">
        <v>1379.8253786040002</v>
      </c>
      <c r="M52" s="316">
        <v>3082.387921301</v>
      </c>
      <c r="N52" s="316">
        <v>189.75562264499999</v>
      </c>
      <c r="O52" s="316">
        <v>90.417004394000003</v>
      </c>
      <c r="P52" s="316">
        <v>99.338618251</v>
      </c>
    </row>
    <row r="53" spans="1:16" ht="15" customHeight="1" x14ac:dyDescent="0.2">
      <c r="A53" s="304">
        <v>7</v>
      </c>
      <c r="B53" s="311" t="s">
        <v>7</v>
      </c>
      <c r="C53" s="312">
        <v>4</v>
      </c>
      <c r="D53" s="313" t="s">
        <v>55</v>
      </c>
      <c r="E53" s="316">
        <v>28</v>
      </c>
      <c r="F53" s="316">
        <v>95</v>
      </c>
      <c r="G53" s="316">
        <v>821.52352887200004</v>
      </c>
      <c r="H53" s="316">
        <v>27.967436975999998</v>
      </c>
      <c r="I53" s="316">
        <v>3.075281596</v>
      </c>
      <c r="J53" s="316">
        <v>24.892155379999998</v>
      </c>
      <c r="K53" s="316">
        <v>785.36093108599994</v>
      </c>
      <c r="L53" s="316">
        <v>347.87541355199994</v>
      </c>
      <c r="M53" s="316">
        <v>437.48551753400005</v>
      </c>
      <c r="N53" s="316">
        <v>8.1951606539999986</v>
      </c>
      <c r="O53" s="316">
        <v>5.3496007220000008</v>
      </c>
      <c r="P53" s="316">
        <v>2.845559932</v>
      </c>
    </row>
    <row r="54" spans="1:16" ht="15" customHeight="1" x14ac:dyDescent="0.2">
      <c r="A54" s="304">
        <v>7</v>
      </c>
      <c r="B54" s="311" t="s">
        <v>7</v>
      </c>
      <c r="C54" s="312">
        <v>5</v>
      </c>
      <c r="D54" s="313" t="s">
        <v>56</v>
      </c>
      <c r="E54" s="316">
        <v>115</v>
      </c>
      <c r="F54" s="316">
        <v>184</v>
      </c>
      <c r="G54" s="316">
        <v>2245.0223077040005</v>
      </c>
      <c r="H54" s="316">
        <v>1190.8636786559996</v>
      </c>
      <c r="I54" s="316">
        <v>996.45984039499979</v>
      </c>
      <c r="J54" s="316">
        <v>194.403838261</v>
      </c>
      <c r="K54" s="316">
        <v>1002.8833944449997</v>
      </c>
      <c r="L54" s="316">
        <v>644.87044994899998</v>
      </c>
      <c r="M54" s="316">
        <v>358.01294449599993</v>
      </c>
      <c r="N54" s="316">
        <v>51.275234400000002</v>
      </c>
      <c r="O54" s="316">
        <v>41.826342396999998</v>
      </c>
      <c r="P54" s="316">
        <v>9.4488920030000028</v>
      </c>
    </row>
    <row r="55" spans="1:16" ht="15" customHeight="1" x14ac:dyDescent="0.2">
      <c r="A55" s="304">
        <v>7</v>
      </c>
      <c r="B55" s="311" t="s">
        <v>7</v>
      </c>
      <c r="C55" s="312">
        <v>6</v>
      </c>
      <c r="D55" s="313" t="s">
        <v>57</v>
      </c>
      <c r="E55" s="316">
        <v>444</v>
      </c>
      <c r="F55" s="316">
        <v>550</v>
      </c>
      <c r="G55" s="316">
        <v>4596.5809592850001</v>
      </c>
      <c r="H55" s="316">
        <v>3320.2591453240002</v>
      </c>
      <c r="I55" s="316">
        <v>1483.287842986</v>
      </c>
      <c r="J55" s="316">
        <v>1836.9713023380002</v>
      </c>
      <c r="K55" s="316">
        <v>1187.742235794</v>
      </c>
      <c r="L55" s="316">
        <v>347.69201950500002</v>
      </c>
      <c r="M55" s="316">
        <v>840.0502162890001</v>
      </c>
      <c r="N55" s="316">
        <v>88.579577964999999</v>
      </c>
      <c r="O55" s="316">
        <v>42.211117743000003</v>
      </c>
      <c r="P55" s="316">
        <v>46.368460221999996</v>
      </c>
    </row>
    <row r="56" spans="1:16" ht="15" customHeight="1" x14ac:dyDescent="0.2">
      <c r="A56" s="304">
        <v>7</v>
      </c>
      <c r="B56" s="311" t="s">
        <v>7</v>
      </c>
      <c r="C56" s="312">
        <v>7</v>
      </c>
      <c r="D56" s="313" t="s">
        <v>58</v>
      </c>
      <c r="E56" s="316">
        <v>218</v>
      </c>
      <c r="F56" s="316">
        <v>243</v>
      </c>
      <c r="G56" s="316">
        <v>1035.1707626580001</v>
      </c>
      <c r="H56" s="316">
        <v>148.56349727</v>
      </c>
      <c r="I56" s="316">
        <v>113.11703136300001</v>
      </c>
      <c r="J56" s="316">
        <v>35.446465907000004</v>
      </c>
      <c r="K56" s="316">
        <v>866.70399553900006</v>
      </c>
      <c r="L56" s="316">
        <v>395.32428797099999</v>
      </c>
      <c r="M56" s="316">
        <v>471.37970756800001</v>
      </c>
      <c r="N56" s="316">
        <v>19.9032698</v>
      </c>
      <c r="O56" s="316">
        <v>9.8115801380000001</v>
      </c>
      <c r="P56" s="316">
        <v>10.091689662</v>
      </c>
    </row>
    <row r="57" spans="1:16" ht="15" customHeight="1" x14ac:dyDescent="0.2">
      <c r="A57" s="304">
        <v>8</v>
      </c>
      <c r="B57" s="311" t="s">
        <v>8</v>
      </c>
      <c r="C57" s="312">
        <v>1</v>
      </c>
      <c r="D57" s="313" t="s">
        <v>51</v>
      </c>
      <c r="E57" s="316">
        <v>518</v>
      </c>
      <c r="F57" s="316">
        <v>569</v>
      </c>
      <c r="G57" s="316">
        <v>6125.7879058040007</v>
      </c>
      <c r="H57" s="316">
        <v>3957.8893712890003</v>
      </c>
      <c r="I57" s="316">
        <v>3172.6137371450004</v>
      </c>
      <c r="J57" s="316">
        <v>785.27563414399992</v>
      </c>
      <c r="K57" s="316">
        <v>1803.4917521259999</v>
      </c>
      <c r="L57" s="316">
        <v>939.58488496900009</v>
      </c>
      <c r="M57" s="316">
        <v>863.90686715699997</v>
      </c>
      <c r="N57" s="316">
        <v>364.40678223100008</v>
      </c>
      <c r="O57" s="316">
        <v>295.89465448500005</v>
      </c>
      <c r="P57" s="316">
        <v>68.512127746000004</v>
      </c>
    </row>
    <row r="58" spans="1:16" ht="15" customHeight="1" x14ac:dyDescent="0.2">
      <c r="A58" s="304">
        <v>8</v>
      </c>
      <c r="B58" s="311" t="s">
        <v>8</v>
      </c>
      <c r="C58" s="312">
        <v>2</v>
      </c>
      <c r="D58" s="313" t="s">
        <v>53</v>
      </c>
      <c r="E58" s="316">
        <v>46</v>
      </c>
      <c r="F58" s="316">
        <v>55</v>
      </c>
      <c r="G58" s="316">
        <v>4135.0977783580001</v>
      </c>
      <c r="H58" s="316">
        <v>2259.3649224010001</v>
      </c>
      <c r="I58" s="316">
        <v>1987.3244309450001</v>
      </c>
      <c r="J58" s="316">
        <v>272.04049145599998</v>
      </c>
      <c r="K58" s="316">
        <v>1744.4920915719999</v>
      </c>
      <c r="L58" s="316">
        <v>1198.0222812930003</v>
      </c>
      <c r="M58" s="316">
        <v>546.46981027900006</v>
      </c>
      <c r="N58" s="316">
        <v>131.24076432499999</v>
      </c>
      <c r="O58" s="316">
        <v>105.008494328</v>
      </c>
      <c r="P58" s="316">
        <v>26.232269997000003</v>
      </c>
    </row>
    <row r="59" spans="1:16" ht="15" customHeight="1" x14ac:dyDescent="0.2">
      <c r="A59" s="304">
        <v>8</v>
      </c>
      <c r="B59" s="311" t="s">
        <v>8</v>
      </c>
      <c r="C59" s="312">
        <v>3</v>
      </c>
      <c r="D59" s="313" t="s">
        <v>54</v>
      </c>
      <c r="E59" s="316">
        <v>301</v>
      </c>
      <c r="F59" s="316">
        <v>369</v>
      </c>
      <c r="G59" s="316">
        <v>3542.09443035</v>
      </c>
      <c r="H59" s="316">
        <v>1170.057165575</v>
      </c>
      <c r="I59" s="316">
        <v>784.14808568199999</v>
      </c>
      <c r="J59" s="316">
        <v>385.90907989299996</v>
      </c>
      <c r="K59" s="316">
        <v>2239.3701373310005</v>
      </c>
      <c r="L59" s="316">
        <v>764.84178404299996</v>
      </c>
      <c r="M59" s="316">
        <v>1474.5283532880003</v>
      </c>
      <c r="N59" s="316">
        <v>132.66712723399999</v>
      </c>
      <c r="O59" s="316">
        <v>90.791665846000001</v>
      </c>
      <c r="P59" s="316">
        <v>41.875461387999998</v>
      </c>
    </row>
    <row r="60" spans="1:16" ht="15" customHeight="1" x14ac:dyDescent="0.2">
      <c r="A60" s="304">
        <v>8</v>
      </c>
      <c r="B60" s="311" t="s">
        <v>8</v>
      </c>
      <c r="C60" s="312">
        <v>4</v>
      </c>
      <c r="D60" s="313" t="s">
        <v>55</v>
      </c>
      <c r="E60" s="316">
        <v>21</v>
      </c>
      <c r="F60" s="316">
        <v>61</v>
      </c>
      <c r="G60" s="316">
        <v>420.99987659999999</v>
      </c>
      <c r="H60" s="316">
        <v>20.238031702999994</v>
      </c>
      <c r="I60" s="316">
        <v>0.524826766</v>
      </c>
      <c r="J60" s="316">
        <v>19.713204936999993</v>
      </c>
      <c r="K60" s="316">
        <v>388.35220002600011</v>
      </c>
      <c r="L60" s="316">
        <v>188.65406751699996</v>
      </c>
      <c r="M60" s="316">
        <v>199.69813250899998</v>
      </c>
      <c r="N60" s="316">
        <v>12.409644768</v>
      </c>
      <c r="O60" s="316">
        <v>8.219455819000002</v>
      </c>
      <c r="P60" s="316">
        <v>4.1901889490000004</v>
      </c>
    </row>
    <row r="61" spans="1:16" ht="15" customHeight="1" x14ac:dyDescent="0.2">
      <c r="A61" s="304">
        <v>8</v>
      </c>
      <c r="B61" s="311" t="s">
        <v>8</v>
      </c>
      <c r="C61" s="312">
        <v>5</v>
      </c>
      <c r="D61" s="313" t="s">
        <v>56</v>
      </c>
      <c r="E61" s="316">
        <v>69</v>
      </c>
      <c r="F61" s="316">
        <v>82</v>
      </c>
      <c r="G61" s="316">
        <v>844.40778946499995</v>
      </c>
      <c r="H61" s="316">
        <v>494.90833449700006</v>
      </c>
      <c r="I61" s="316">
        <v>433.06320872399999</v>
      </c>
      <c r="J61" s="316">
        <v>61.845125773000007</v>
      </c>
      <c r="K61" s="316">
        <v>341.69459813399999</v>
      </c>
      <c r="L61" s="316">
        <v>180.866761328</v>
      </c>
      <c r="M61" s="316">
        <v>160.82783680599999</v>
      </c>
      <c r="N61" s="316">
        <v>7.8048567870000003</v>
      </c>
      <c r="O61" s="316">
        <v>4.7669702159999998</v>
      </c>
      <c r="P61" s="316">
        <v>3.0378865709999996</v>
      </c>
    </row>
    <row r="62" spans="1:16" ht="15" customHeight="1" x14ac:dyDescent="0.2">
      <c r="A62" s="304">
        <v>8</v>
      </c>
      <c r="B62" s="311" t="s">
        <v>8</v>
      </c>
      <c r="C62" s="312">
        <v>6</v>
      </c>
      <c r="D62" s="313" t="s">
        <v>57</v>
      </c>
      <c r="E62" s="316">
        <v>160</v>
      </c>
      <c r="F62" s="316">
        <v>176</v>
      </c>
      <c r="G62" s="316">
        <v>1354.0630402300001</v>
      </c>
      <c r="H62" s="316">
        <v>940.41987091999999</v>
      </c>
      <c r="I62" s="316">
        <v>336.39088948599999</v>
      </c>
      <c r="J62" s="316">
        <v>604.028981434</v>
      </c>
      <c r="K62" s="316">
        <v>358.02823215500001</v>
      </c>
      <c r="L62" s="316">
        <v>67.58184670899999</v>
      </c>
      <c r="M62" s="316">
        <v>290.44638544600002</v>
      </c>
      <c r="N62" s="316">
        <v>55.614937109000003</v>
      </c>
      <c r="O62" s="316">
        <v>18.944507393999999</v>
      </c>
      <c r="P62" s="316">
        <v>36.670429714999997</v>
      </c>
    </row>
    <row r="63" spans="1:16" ht="15" customHeight="1" x14ac:dyDescent="0.2">
      <c r="A63" s="304">
        <v>8</v>
      </c>
      <c r="B63" s="311" t="s">
        <v>8</v>
      </c>
      <c r="C63" s="312">
        <v>7</v>
      </c>
      <c r="D63" s="313" t="s">
        <v>58</v>
      </c>
      <c r="E63" s="316">
        <v>104</v>
      </c>
      <c r="F63" s="316">
        <v>111</v>
      </c>
      <c r="G63" s="316">
        <v>432.19073446999994</v>
      </c>
      <c r="H63" s="316">
        <v>102.62438330400001</v>
      </c>
      <c r="I63" s="316">
        <v>74.180715328000005</v>
      </c>
      <c r="J63" s="316">
        <v>28.443667975999997</v>
      </c>
      <c r="K63" s="316">
        <v>316.30911344100002</v>
      </c>
      <c r="L63" s="316">
        <v>126.953735966</v>
      </c>
      <c r="M63" s="316">
        <v>189.35537747500001</v>
      </c>
      <c r="N63" s="316">
        <v>13.257237698999999</v>
      </c>
      <c r="O63" s="316">
        <v>4.9912700350000003</v>
      </c>
      <c r="P63" s="316">
        <v>8.2659676639999997</v>
      </c>
    </row>
    <row r="64" spans="1:16" ht="15" customHeight="1" x14ac:dyDescent="0.2">
      <c r="A64" s="304">
        <v>9</v>
      </c>
      <c r="B64" s="311" t="s">
        <v>9</v>
      </c>
      <c r="C64" s="312">
        <v>1</v>
      </c>
      <c r="D64" s="313" t="s">
        <v>51</v>
      </c>
      <c r="E64" s="316">
        <v>424</v>
      </c>
      <c r="F64" s="316">
        <v>472</v>
      </c>
      <c r="G64" s="316">
        <v>5465.4926465909994</v>
      </c>
      <c r="H64" s="316">
        <v>3597.596261658</v>
      </c>
      <c r="I64" s="316">
        <v>2912.0311545540003</v>
      </c>
      <c r="J64" s="316">
        <v>685.56510710400005</v>
      </c>
      <c r="K64" s="316">
        <v>1566.6876418889999</v>
      </c>
      <c r="L64" s="316">
        <v>901.23973340999999</v>
      </c>
      <c r="M64" s="316">
        <v>665.44790847899992</v>
      </c>
      <c r="N64" s="316">
        <v>301.208742874</v>
      </c>
      <c r="O64" s="316">
        <v>247.96860972999997</v>
      </c>
      <c r="P64" s="316">
        <v>53.240133143999998</v>
      </c>
    </row>
    <row r="65" spans="1:16" ht="15" customHeight="1" x14ac:dyDescent="0.2">
      <c r="A65" s="304">
        <v>9</v>
      </c>
      <c r="B65" s="311" t="s">
        <v>9</v>
      </c>
      <c r="C65" s="312">
        <v>2</v>
      </c>
      <c r="D65" s="313" t="s">
        <v>53</v>
      </c>
      <c r="E65" s="316">
        <v>49</v>
      </c>
      <c r="F65" s="316">
        <v>55</v>
      </c>
      <c r="G65" s="316">
        <v>6071.6445697409999</v>
      </c>
      <c r="H65" s="316">
        <v>3609.2529851589998</v>
      </c>
      <c r="I65" s="316">
        <v>2683.572800422</v>
      </c>
      <c r="J65" s="316">
        <v>925.68018473700022</v>
      </c>
      <c r="K65" s="316">
        <v>2242.6833473360002</v>
      </c>
      <c r="L65" s="316">
        <v>1485.422913781</v>
      </c>
      <c r="M65" s="316">
        <v>757.26043355499996</v>
      </c>
      <c r="N65" s="316">
        <v>219.70823719099997</v>
      </c>
      <c r="O65" s="316">
        <v>181.61046524700001</v>
      </c>
      <c r="P65" s="316">
        <v>38.097771944000002</v>
      </c>
    </row>
    <row r="66" spans="1:16" ht="15" customHeight="1" x14ac:dyDescent="0.2">
      <c r="A66" s="304">
        <v>9</v>
      </c>
      <c r="B66" s="311" t="s">
        <v>9</v>
      </c>
      <c r="C66" s="312">
        <v>3</v>
      </c>
      <c r="D66" s="313" t="s">
        <v>54</v>
      </c>
      <c r="E66" s="316">
        <v>260</v>
      </c>
      <c r="F66" s="316">
        <v>312</v>
      </c>
      <c r="G66" s="316">
        <v>2319.3625664720003</v>
      </c>
      <c r="H66" s="316">
        <v>619.44340747599995</v>
      </c>
      <c r="I66" s="316">
        <v>446.48059124899999</v>
      </c>
      <c r="J66" s="316">
        <v>172.96281622700002</v>
      </c>
      <c r="K66" s="316">
        <v>1621.90584984</v>
      </c>
      <c r="L66" s="316">
        <v>512.66152447399998</v>
      </c>
      <c r="M66" s="316">
        <v>1109.2443253659999</v>
      </c>
      <c r="N66" s="316">
        <v>78.013308972999994</v>
      </c>
      <c r="O66" s="316">
        <v>45.287812169000006</v>
      </c>
      <c r="P66" s="316">
        <v>32.725496803999995</v>
      </c>
    </row>
    <row r="67" spans="1:16" ht="15" customHeight="1" x14ac:dyDescent="0.2">
      <c r="A67" s="304">
        <v>9</v>
      </c>
      <c r="B67" s="311" t="s">
        <v>9</v>
      </c>
      <c r="C67" s="312">
        <v>4</v>
      </c>
      <c r="D67" s="313" t="s">
        <v>55</v>
      </c>
      <c r="E67" s="316">
        <v>19</v>
      </c>
      <c r="F67" s="316">
        <v>53</v>
      </c>
      <c r="G67" s="316">
        <v>360.60697267600005</v>
      </c>
      <c r="H67" s="316">
        <v>12.146812543999998</v>
      </c>
      <c r="I67" s="316">
        <v>0.33566342399999999</v>
      </c>
      <c r="J67" s="316">
        <v>11.811149119999996</v>
      </c>
      <c r="K67" s="316">
        <v>341.87088576099995</v>
      </c>
      <c r="L67" s="316">
        <v>156.21433919699999</v>
      </c>
      <c r="M67" s="316">
        <v>185.656546564</v>
      </c>
      <c r="N67" s="316">
        <v>6.5892742789999996</v>
      </c>
      <c r="O67" s="316">
        <v>2.2095592019999999</v>
      </c>
      <c r="P67" s="316">
        <v>4.3797150769999993</v>
      </c>
    </row>
    <row r="68" spans="1:16" ht="15" customHeight="1" x14ac:dyDescent="0.2">
      <c r="A68" s="304">
        <v>9</v>
      </c>
      <c r="B68" s="311" t="s">
        <v>9</v>
      </c>
      <c r="C68" s="312">
        <v>5</v>
      </c>
      <c r="D68" s="313" t="s">
        <v>56</v>
      </c>
      <c r="E68" s="316">
        <v>66</v>
      </c>
      <c r="F68" s="316">
        <v>102</v>
      </c>
      <c r="G68" s="316">
        <v>1001.578049277</v>
      </c>
      <c r="H68" s="316">
        <v>512.83706936099998</v>
      </c>
      <c r="I68" s="316">
        <v>434.00954901199998</v>
      </c>
      <c r="J68" s="316">
        <v>78.827520349000011</v>
      </c>
      <c r="K68" s="316">
        <v>462.07401086699991</v>
      </c>
      <c r="L68" s="316">
        <v>294.33824355799999</v>
      </c>
      <c r="M68" s="316">
        <v>167.73576730900001</v>
      </c>
      <c r="N68" s="316">
        <v>26.666968925999999</v>
      </c>
      <c r="O68" s="316">
        <v>20.079075511000003</v>
      </c>
      <c r="P68" s="316">
        <v>6.5878934149999999</v>
      </c>
    </row>
    <row r="69" spans="1:16" ht="15" customHeight="1" x14ac:dyDescent="0.2">
      <c r="A69" s="304">
        <v>9</v>
      </c>
      <c r="B69" s="311" t="s">
        <v>9</v>
      </c>
      <c r="C69" s="312">
        <v>6</v>
      </c>
      <c r="D69" s="313" t="s">
        <v>57</v>
      </c>
      <c r="E69" s="316">
        <v>161</v>
      </c>
      <c r="F69" s="316">
        <v>188</v>
      </c>
      <c r="G69" s="316">
        <v>1092.0867407360001</v>
      </c>
      <c r="H69" s="316">
        <v>838.09727855100004</v>
      </c>
      <c r="I69" s="316">
        <v>297.67847186699998</v>
      </c>
      <c r="J69" s="316">
        <v>540.41880668400006</v>
      </c>
      <c r="K69" s="316">
        <v>230.17561375600002</v>
      </c>
      <c r="L69" s="316">
        <v>62.347069467999994</v>
      </c>
      <c r="M69" s="316">
        <v>167.82854428800002</v>
      </c>
      <c r="N69" s="316">
        <v>23.813848383000003</v>
      </c>
      <c r="O69" s="316">
        <v>12.632640331000001</v>
      </c>
      <c r="P69" s="316">
        <v>11.181208051999999</v>
      </c>
    </row>
    <row r="70" spans="1:16" ht="15" customHeight="1" x14ac:dyDescent="0.2">
      <c r="A70" s="304">
        <v>9</v>
      </c>
      <c r="B70" s="311" t="s">
        <v>9</v>
      </c>
      <c r="C70" s="312">
        <v>7</v>
      </c>
      <c r="D70" s="313" t="s">
        <v>58</v>
      </c>
      <c r="E70" s="316">
        <v>85</v>
      </c>
      <c r="F70" s="316">
        <v>92</v>
      </c>
      <c r="G70" s="316">
        <v>352.812534261</v>
      </c>
      <c r="H70" s="316">
        <v>70.076450245000004</v>
      </c>
      <c r="I70" s="316">
        <v>48.873896950999999</v>
      </c>
      <c r="J70" s="316">
        <v>21.202553293999998</v>
      </c>
      <c r="K70" s="316">
        <v>273.71416310800004</v>
      </c>
      <c r="L70" s="316">
        <v>104.63175013899999</v>
      </c>
      <c r="M70" s="316">
        <v>169.08241296899999</v>
      </c>
      <c r="N70" s="316">
        <v>9.0219208799999997</v>
      </c>
      <c r="O70" s="316">
        <v>5.380761058</v>
      </c>
      <c r="P70" s="316">
        <v>3.6411598220000001</v>
      </c>
    </row>
    <row r="71" spans="1:16" ht="15" customHeight="1" x14ac:dyDescent="0.2">
      <c r="A71" s="304">
        <v>10</v>
      </c>
      <c r="B71" s="311" t="s">
        <v>10</v>
      </c>
      <c r="C71" s="312">
        <v>1</v>
      </c>
      <c r="D71" s="313" t="s">
        <v>51</v>
      </c>
      <c r="E71" s="316">
        <v>1051</v>
      </c>
      <c r="F71" s="316">
        <v>1146</v>
      </c>
      <c r="G71" s="316">
        <v>15750.536919342001</v>
      </c>
      <c r="H71" s="316">
        <v>10713.001049375</v>
      </c>
      <c r="I71" s="316">
        <v>8733.9469948520018</v>
      </c>
      <c r="J71" s="316">
        <v>1979.0540545229999</v>
      </c>
      <c r="K71" s="316">
        <v>4550.5147095900011</v>
      </c>
      <c r="L71" s="316">
        <v>2656.8800773539997</v>
      </c>
      <c r="M71" s="316">
        <v>1893.634632236</v>
      </c>
      <c r="N71" s="316">
        <v>487.02116008599995</v>
      </c>
      <c r="O71" s="316">
        <v>392.32633498400003</v>
      </c>
      <c r="P71" s="316">
        <v>94.69482510200001</v>
      </c>
    </row>
    <row r="72" spans="1:16" ht="15" customHeight="1" x14ac:dyDescent="0.2">
      <c r="A72" s="304">
        <v>10</v>
      </c>
      <c r="B72" s="311" t="s">
        <v>10</v>
      </c>
      <c r="C72" s="312">
        <v>2</v>
      </c>
      <c r="D72" s="313" t="s">
        <v>53</v>
      </c>
      <c r="E72" s="316">
        <v>95</v>
      </c>
      <c r="F72" s="316">
        <v>106</v>
      </c>
      <c r="G72" s="316">
        <v>11310.330007390001</v>
      </c>
      <c r="H72" s="316">
        <v>5765.2610130260009</v>
      </c>
      <c r="I72" s="316">
        <v>5139.5463106280004</v>
      </c>
      <c r="J72" s="316">
        <v>625.71470239799999</v>
      </c>
      <c r="K72" s="316">
        <v>5203.649900761</v>
      </c>
      <c r="L72" s="316">
        <v>3724.3519042489997</v>
      </c>
      <c r="M72" s="316">
        <v>1479.2979965120001</v>
      </c>
      <c r="N72" s="316">
        <v>341.41909352200003</v>
      </c>
      <c r="O72" s="316">
        <v>277.59035997900003</v>
      </c>
      <c r="P72" s="316">
        <v>63.828733543000006</v>
      </c>
    </row>
    <row r="73" spans="1:16" ht="15" customHeight="1" x14ac:dyDescent="0.2">
      <c r="A73" s="304">
        <v>10</v>
      </c>
      <c r="B73" s="311" t="s">
        <v>10</v>
      </c>
      <c r="C73" s="312">
        <v>3</v>
      </c>
      <c r="D73" s="313" t="s">
        <v>54</v>
      </c>
      <c r="E73" s="316">
        <v>956</v>
      </c>
      <c r="F73" s="316">
        <v>1156</v>
      </c>
      <c r="G73" s="316">
        <v>14234.809841417</v>
      </c>
      <c r="H73" s="316">
        <v>3467.558715787</v>
      </c>
      <c r="I73" s="316">
        <v>2692.1326113430005</v>
      </c>
      <c r="J73" s="316">
        <v>775.42610444399998</v>
      </c>
      <c r="K73" s="316">
        <v>10320.904518062001</v>
      </c>
      <c r="L73" s="316">
        <v>4277.0851349860004</v>
      </c>
      <c r="M73" s="316">
        <v>6043.819383076001</v>
      </c>
      <c r="N73" s="316">
        <v>446.34660690599998</v>
      </c>
      <c r="O73" s="316">
        <v>241.91027057600002</v>
      </c>
      <c r="P73" s="316">
        <v>204.43633632999999</v>
      </c>
    </row>
    <row r="74" spans="1:16" ht="15" customHeight="1" x14ac:dyDescent="0.2">
      <c r="A74" s="304">
        <v>10</v>
      </c>
      <c r="B74" s="311" t="s">
        <v>10</v>
      </c>
      <c r="C74" s="312">
        <v>4</v>
      </c>
      <c r="D74" s="313" t="s">
        <v>55</v>
      </c>
      <c r="E74" s="316">
        <v>25</v>
      </c>
      <c r="F74" s="316">
        <v>81</v>
      </c>
      <c r="G74" s="316">
        <v>722.89682778700012</v>
      </c>
      <c r="H74" s="316">
        <v>21.023966135999999</v>
      </c>
      <c r="I74" s="316">
        <v>2.5335155989999998</v>
      </c>
      <c r="J74" s="316">
        <v>18.490450537000001</v>
      </c>
      <c r="K74" s="316">
        <v>689.58326079799997</v>
      </c>
      <c r="L74" s="316">
        <v>300.012809973</v>
      </c>
      <c r="M74" s="316">
        <v>389.57045082500002</v>
      </c>
      <c r="N74" s="316">
        <v>12.289600710000002</v>
      </c>
      <c r="O74" s="316">
        <v>6.081833542</v>
      </c>
      <c r="P74" s="316">
        <v>6.2077671679999984</v>
      </c>
    </row>
    <row r="75" spans="1:16" ht="15" customHeight="1" x14ac:dyDescent="0.2">
      <c r="A75" s="304">
        <v>10</v>
      </c>
      <c r="B75" s="311" t="s">
        <v>10</v>
      </c>
      <c r="C75" s="312">
        <v>5</v>
      </c>
      <c r="D75" s="313" t="s">
        <v>56</v>
      </c>
      <c r="E75" s="316">
        <v>269</v>
      </c>
      <c r="F75" s="316">
        <v>318</v>
      </c>
      <c r="G75" s="316">
        <v>6359.4360445040002</v>
      </c>
      <c r="H75" s="316">
        <v>3279.2787451869995</v>
      </c>
      <c r="I75" s="316">
        <v>2961.4570104160002</v>
      </c>
      <c r="J75" s="316">
        <v>317.82173477100002</v>
      </c>
      <c r="K75" s="316">
        <v>2966.8050437490006</v>
      </c>
      <c r="L75" s="316">
        <v>1685.4694671609998</v>
      </c>
      <c r="M75" s="316">
        <v>1281.3355765880001</v>
      </c>
      <c r="N75" s="316">
        <v>113.35225540699999</v>
      </c>
      <c r="O75" s="316">
        <v>68.811464973</v>
      </c>
      <c r="P75" s="316">
        <v>44.540790434000002</v>
      </c>
    </row>
    <row r="76" spans="1:16" ht="15" customHeight="1" x14ac:dyDescent="0.2">
      <c r="A76" s="304">
        <v>10</v>
      </c>
      <c r="B76" s="311" t="s">
        <v>10</v>
      </c>
      <c r="C76" s="312">
        <v>6</v>
      </c>
      <c r="D76" s="313" t="s">
        <v>57</v>
      </c>
      <c r="E76" s="316">
        <v>352</v>
      </c>
      <c r="F76" s="316">
        <v>412</v>
      </c>
      <c r="G76" s="316">
        <v>2758.5229512020005</v>
      </c>
      <c r="H76" s="316">
        <v>2079.462751522</v>
      </c>
      <c r="I76" s="316">
        <v>1024.0231747529999</v>
      </c>
      <c r="J76" s="316">
        <v>1055.4395767689998</v>
      </c>
      <c r="K76" s="316">
        <v>649.06636811999999</v>
      </c>
      <c r="L76" s="316">
        <v>206.68106307600002</v>
      </c>
      <c r="M76" s="316">
        <v>442.38530504400001</v>
      </c>
      <c r="N76" s="316">
        <v>29.993831429999997</v>
      </c>
      <c r="O76" s="316">
        <v>13.405954029</v>
      </c>
      <c r="P76" s="316">
        <v>16.587877401</v>
      </c>
    </row>
    <row r="77" spans="1:16" ht="15" customHeight="1" x14ac:dyDescent="0.2">
      <c r="A77" s="304">
        <v>10</v>
      </c>
      <c r="B77" s="311" t="s">
        <v>10</v>
      </c>
      <c r="C77" s="312">
        <v>7</v>
      </c>
      <c r="D77" s="313" t="s">
        <v>58</v>
      </c>
      <c r="E77" s="316">
        <v>419</v>
      </c>
      <c r="F77" s="316">
        <v>454</v>
      </c>
      <c r="G77" s="316">
        <v>3570.2983122710002</v>
      </c>
      <c r="H77" s="316">
        <v>264.04518182499999</v>
      </c>
      <c r="I77" s="316">
        <v>205.215660106</v>
      </c>
      <c r="J77" s="316">
        <v>58.829521718999999</v>
      </c>
      <c r="K77" s="316">
        <v>3247.131666581</v>
      </c>
      <c r="L77" s="316">
        <v>2019.1229409699999</v>
      </c>
      <c r="M77" s="316">
        <v>1228.008725611</v>
      </c>
      <c r="N77" s="316">
        <v>59.121463783999999</v>
      </c>
      <c r="O77" s="316">
        <v>24.165777021</v>
      </c>
      <c r="P77" s="316">
        <v>34.955686762999996</v>
      </c>
    </row>
    <row r="78" spans="1:16" ht="15" customHeight="1" x14ac:dyDescent="0.2">
      <c r="A78" s="304">
        <v>11</v>
      </c>
      <c r="B78" s="311" t="s">
        <v>11</v>
      </c>
      <c r="C78" s="312">
        <v>1</v>
      </c>
      <c r="D78" s="313" t="s">
        <v>51</v>
      </c>
      <c r="E78" s="316">
        <v>486</v>
      </c>
      <c r="F78" s="316">
        <v>547</v>
      </c>
      <c r="G78" s="316">
        <v>6879.8933694750003</v>
      </c>
      <c r="H78" s="316">
        <v>4709.3020893080011</v>
      </c>
      <c r="I78" s="316">
        <v>3711.6318244489994</v>
      </c>
      <c r="J78" s="316">
        <v>997.6702648590001</v>
      </c>
      <c r="K78" s="316">
        <v>1795.4905063649999</v>
      </c>
      <c r="L78" s="316">
        <v>873.27563750999991</v>
      </c>
      <c r="M78" s="316">
        <v>922.21486885499985</v>
      </c>
      <c r="N78" s="316">
        <v>375.10077362100003</v>
      </c>
      <c r="O78" s="316">
        <v>290.09437378699994</v>
      </c>
      <c r="P78" s="316">
        <v>85.006399834000007</v>
      </c>
    </row>
    <row r="79" spans="1:16" ht="15" customHeight="1" x14ac:dyDescent="0.2">
      <c r="A79" s="304">
        <v>11</v>
      </c>
      <c r="B79" s="311" t="s">
        <v>11</v>
      </c>
      <c r="C79" s="312">
        <v>2</v>
      </c>
      <c r="D79" s="313" t="s">
        <v>53</v>
      </c>
      <c r="E79" s="316">
        <v>30</v>
      </c>
      <c r="F79" s="316">
        <v>37</v>
      </c>
      <c r="G79" s="316">
        <v>3968.0949923220005</v>
      </c>
      <c r="H79" s="316">
        <v>1809.367036656</v>
      </c>
      <c r="I79" s="316">
        <v>1645.3035830600002</v>
      </c>
      <c r="J79" s="316">
        <v>164.06345359600002</v>
      </c>
      <c r="K79" s="316">
        <v>1996.6018006610002</v>
      </c>
      <c r="L79" s="316">
        <v>1427.125581018</v>
      </c>
      <c r="M79" s="316">
        <v>569.47621964300004</v>
      </c>
      <c r="N79" s="316">
        <v>162.12615498299999</v>
      </c>
      <c r="O79" s="316">
        <v>131.07084201399999</v>
      </c>
      <c r="P79" s="316">
        <v>31.055312968999999</v>
      </c>
    </row>
    <row r="80" spans="1:16" ht="15" customHeight="1" x14ac:dyDescent="0.2">
      <c r="A80" s="304">
        <v>11</v>
      </c>
      <c r="B80" s="311" t="s">
        <v>11</v>
      </c>
      <c r="C80" s="312">
        <v>3</v>
      </c>
      <c r="D80" s="313" t="s">
        <v>54</v>
      </c>
      <c r="E80" s="316">
        <v>261</v>
      </c>
      <c r="F80" s="316">
        <v>319</v>
      </c>
      <c r="G80" s="316">
        <v>2776.7296372860001</v>
      </c>
      <c r="H80" s="316">
        <v>657.85047129400004</v>
      </c>
      <c r="I80" s="316">
        <v>482.353224367</v>
      </c>
      <c r="J80" s="316">
        <v>175.49724692699999</v>
      </c>
      <c r="K80" s="316">
        <v>1966.7556933570002</v>
      </c>
      <c r="L80" s="316">
        <v>578.806207707</v>
      </c>
      <c r="M80" s="316">
        <v>1387.94948565</v>
      </c>
      <c r="N80" s="316">
        <v>152.12347242999999</v>
      </c>
      <c r="O80" s="316">
        <v>86.231752718999999</v>
      </c>
      <c r="P80" s="316">
        <v>65.891719710999993</v>
      </c>
    </row>
    <row r="81" spans="1:16" ht="15" customHeight="1" x14ac:dyDescent="0.2">
      <c r="A81" s="304">
        <v>11</v>
      </c>
      <c r="B81" s="311" t="s">
        <v>11</v>
      </c>
      <c r="C81" s="312">
        <v>4</v>
      </c>
      <c r="D81" s="313" t="s">
        <v>55</v>
      </c>
      <c r="E81" s="316">
        <v>21</v>
      </c>
      <c r="F81" s="316">
        <v>52</v>
      </c>
      <c r="G81" s="316">
        <v>359.71220205500003</v>
      </c>
      <c r="H81" s="316">
        <v>13.913940464000001</v>
      </c>
      <c r="I81" s="316">
        <v>1.4890518129999999</v>
      </c>
      <c r="J81" s="316">
        <v>12.424888650999998</v>
      </c>
      <c r="K81" s="316">
        <v>339.63652783100008</v>
      </c>
      <c r="L81" s="316">
        <v>164.58910139199998</v>
      </c>
      <c r="M81" s="316">
        <v>175.04742643899999</v>
      </c>
      <c r="N81" s="316">
        <v>6.1617336720000004</v>
      </c>
      <c r="O81" s="316">
        <v>4.548349118</v>
      </c>
      <c r="P81" s="316">
        <v>1.613384554</v>
      </c>
    </row>
    <row r="82" spans="1:16" ht="15" customHeight="1" x14ac:dyDescent="0.2">
      <c r="A82" s="304">
        <v>11</v>
      </c>
      <c r="B82" s="311" t="s">
        <v>11</v>
      </c>
      <c r="C82" s="312">
        <v>5</v>
      </c>
      <c r="D82" s="313" t="s">
        <v>56</v>
      </c>
      <c r="E82" s="316">
        <v>77</v>
      </c>
      <c r="F82" s="316">
        <v>107</v>
      </c>
      <c r="G82" s="316">
        <v>1219.3002010540001</v>
      </c>
      <c r="H82" s="316">
        <v>702.48301673000003</v>
      </c>
      <c r="I82" s="316">
        <v>613.39850064000007</v>
      </c>
      <c r="J82" s="316">
        <v>89.084516090000008</v>
      </c>
      <c r="K82" s="316">
        <v>481.487233344</v>
      </c>
      <c r="L82" s="316">
        <v>257.76450562399998</v>
      </c>
      <c r="M82" s="316">
        <v>223.72272771999999</v>
      </c>
      <c r="N82" s="316">
        <v>35.329950896</v>
      </c>
      <c r="O82" s="316">
        <v>16.479287097</v>
      </c>
      <c r="P82" s="316">
        <v>18.850663798999996</v>
      </c>
    </row>
    <row r="83" spans="1:16" ht="15" customHeight="1" x14ac:dyDescent="0.2">
      <c r="A83" s="304">
        <v>11</v>
      </c>
      <c r="B83" s="311" t="s">
        <v>11</v>
      </c>
      <c r="C83" s="312">
        <v>6</v>
      </c>
      <c r="D83" s="313" t="s">
        <v>57</v>
      </c>
      <c r="E83" s="316">
        <v>152</v>
      </c>
      <c r="F83" s="316">
        <v>172</v>
      </c>
      <c r="G83" s="316">
        <v>781.48878779499989</v>
      </c>
      <c r="H83" s="316">
        <v>660.05135988699999</v>
      </c>
      <c r="I83" s="316">
        <v>228.01955442600001</v>
      </c>
      <c r="J83" s="316">
        <v>432.03180546099998</v>
      </c>
      <c r="K83" s="316">
        <v>100.410991573</v>
      </c>
      <c r="L83" s="316">
        <v>20.450590976000001</v>
      </c>
      <c r="M83" s="316">
        <v>79.960400597000003</v>
      </c>
      <c r="N83" s="316">
        <v>21.026436303000001</v>
      </c>
      <c r="O83" s="316">
        <v>8.0416563799999992</v>
      </c>
      <c r="P83" s="316">
        <v>12.984779923</v>
      </c>
    </row>
    <row r="84" spans="1:16" ht="15" customHeight="1" x14ac:dyDescent="0.2">
      <c r="A84" s="304">
        <v>11</v>
      </c>
      <c r="B84" s="311" t="s">
        <v>11</v>
      </c>
      <c r="C84" s="312">
        <v>7</v>
      </c>
      <c r="D84" s="313" t="s">
        <v>58</v>
      </c>
      <c r="E84" s="316">
        <v>105</v>
      </c>
      <c r="F84" s="316">
        <v>114</v>
      </c>
      <c r="G84" s="316">
        <v>503.22831351300005</v>
      </c>
      <c r="H84" s="316">
        <v>80.565027764000007</v>
      </c>
      <c r="I84" s="316">
        <v>56.309046709</v>
      </c>
      <c r="J84" s="316">
        <v>24.255981055000003</v>
      </c>
      <c r="K84" s="316">
        <v>416.40805464800002</v>
      </c>
      <c r="L84" s="316">
        <v>217.394475414</v>
      </c>
      <c r="M84" s="316">
        <v>199.01357923399999</v>
      </c>
      <c r="N84" s="316">
        <v>6.2552310709999999</v>
      </c>
      <c r="O84" s="316">
        <v>3.6777041929999998</v>
      </c>
      <c r="P84" s="316">
        <v>2.577526878</v>
      </c>
    </row>
    <row r="85" spans="1:16" ht="15" customHeight="1" x14ac:dyDescent="0.2">
      <c r="A85" s="304">
        <v>12</v>
      </c>
      <c r="B85" s="311" t="s">
        <v>12</v>
      </c>
      <c r="C85" s="312">
        <v>1</v>
      </c>
      <c r="D85" s="313" t="s">
        <v>51</v>
      </c>
      <c r="E85" s="316">
        <v>477</v>
      </c>
      <c r="F85" s="316">
        <v>522</v>
      </c>
      <c r="G85" s="316">
        <v>10542.377966319998</v>
      </c>
      <c r="H85" s="316">
        <v>7354.748877469</v>
      </c>
      <c r="I85" s="316">
        <v>5062.0018931229997</v>
      </c>
      <c r="J85" s="316">
        <v>2292.7469843460003</v>
      </c>
      <c r="K85" s="316">
        <v>2812.0967923499998</v>
      </c>
      <c r="L85" s="316">
        <v>1647.7894783900001</v>
      </c>
      <c r="M85" s="316">
        <v>1164.3073139600001</v>
      </c>
      <c r="N85" s="316">
        <v>375.532296342</v>
      </c>
      <c r="O85" s="316">
        <v>300.899145992</v>
      </c>
      <c r="P85" s="316">
        <v>74.633150349999994</v>
      </c>
    </row>
    <row r="86" spans="1:16" ht="15" customHeight="1" x14ac:dyDescent="0.2">
      <c r="A86" s="304">
        <v>12</v>
      </c>
      <c r="B86" s="311" t="s">
        <v>12</v>
      </c>
      <c r="C86" s="312">
        <v>2</v>
      </c>
      <c r="D86" s="313" t="s">
        <v>53</v>
      </c>
      <c r="E86" s="316">
        <v>38</v>
      </c>
      <c r="F86" s="316">
        <v>44</v>
      </c>
      <c r="G86" s="316">
        <v>3898.4533081890004</v>
      </c>
      <c r="H86" s="316">
        <v>1826.173435943</v>
      </c>
      <c r="I86" s="316">
        <v>1419.8516162129999</v>
      </c>
      <c r="J86" s="316">
        <v>406.32181973000002</v>
      </c>
      <c r="K86" s="316">
        <v>1906.1459592450001</v>
      </c>
      <c r="L86" s="316">
        <v>1436.1013549910001</v>
      </c>
      <c r="M86" s="316">
        <v>470.04460425400003</v>
      </c>
      <c r="N86" s="316">
        <v>166.13391296500001</v>
      </c>
      <c r="O86" s="316">
        <v>115.63657014899999</v>
      </c>
      <c r="P86" s="316">
        <v>50.497342816</v>
      </c>
    </row>
    <row r="87" spans="1:16" ht="15" customHeight="1" x14ac:dyDescent="0.2">
      <c r="A87" s="304">
        <v>12</v>
      </c>
      <c r="B87" s="311" t="s">
        <v>12</v>
      </c>
      <c r="C87" s="312">
        <v>3</v>
      </c>
      <c r="D87" s="313" t="s">
        <v>54</v>
      </c>
      <c r="E87" s="316">
        <v>355</v>
      </c>
      <c r="F87" s="316">
        <v>416</v>
      </c>
      <c r="G87" s="316">
        <v>4094.2868533580004</v>
      </c>
      <c r="H87" s="316">
        <v>931.6168929559999</v>
      </c>
      <c r="I87" s="316">
        <v>661.34963597000001</v>
      </c>
      <c r="J87" s="316">
        <v>270.26725698600001</v>
      </c>
      <c r="K87" s="316">
        <v>3002.7981053170006</v>
      </c>
      <c r="L87" s="316">
        <v>1082.684013217</v>
      </c>
      <c r="M87" s="316">
        <v>1920.1140920999999</v>
      </c>
      <c r="N87" s="316">
        <v>159.87185481500001</v>
      </c>
      <c r="O87" s="316">
        <v>100.51621677599998</v>
      </c>
      <c r="P87" s="316">
        <v>59.355638038999992</v>
      </c>
    </row>
    <row r="88" spans="1:16" ht="15" customHeight="1" x14ac:dyDescent="0.2">
      <c r="A88" s="304">
        <v>12</v>
      </c>
      <c r="B88" s="311" t="s">
        <v>12</v>
      </c>
      <c r="C88" s="312">
        <v>4</v>
      </c>
      <c r="D88" s="313" t="s">
        <v>55</v>
      </c>
      <c r="E88" s="316">
        <v>29</v>
      </c>
      <c r="F88" s="316">
        <v>58</v>
      </c>
      <c r="G88" s="316">
        <v>444.56341019699994</v>
      </c>
      <c r="H88" s="316">
        <v>15.630002128999994</v>
      </c>
      <c r="I88" s="316">
        <v>1.349216073</v>
      </c>
      <c r="J88" s="316">
        <v>14.280786055999997</v>
      </c>
      <c r="K88" s="316">
        <v>420.66539848899998</v>
      </c>
      <c r="L88" s="316">
        <v>191.16766959499998</v>
      </c>
      <c r="M88" s="316">
        <v>229.49772889400001</v>
      </c>
      <c r="N88" s="316">
        <v>8.2680094880000006</v>
      </c>
      <c r="O88" s="316">
        <v>3.4747906839999998</v>
      </c>
      <c r="P88" s="316">
        <v>4.7932188040000012</v>
      </c>
    </row>
    <row r="89" spans="1:16" ht="15" customHeight="1" x14ac:dyDescent="0.2">
      <c r="A89" s="304">
        <v>12</v>
      </c>
      <c r="B89" s="311" t="s">
        <v>12</v>
      </c>
      <c r="C89" s="312">
        <v>5</v>
      </c>
      <c r="D89" s="313" t="s">
        <v>56</v>
      </c>
      <c r="E89" s="316">
        <v>87</v>
      </c>
      <c r="F89" s="316">
        <v>116</v>
      </c>
      <c r="G89" s="316">
        <v>1355.122739146</v>
      </c>
      <c r="H89" s="316">
        <v>751.58101790000001</v>
      </c>
      <c r="I89" s="316">
        <v>634.77497496000001</v>
      </c>
      <c r="J89" s="316">
        <v>116.80604294</v>
      </c>
      <c r="K89" s="316">
        <v>578.86586417799981</v>
      </c>
      <c r="L89" s="316">
        <v>342.53273674400003</v>
      </c>
      <c r="M89" s="316">
        <v>236.33312743399998</v>
      </c>
      <c r="N89" s="316">
        <v>24.675856980999999</v>
      </c>
      <c r="O89" s="316">
        <v>19.652737256999998</v>
      </c>
      <c r="P89" s="316">
        <v>5.0231197240000007</v>
      </c>
    </row>
    <row r="90" spans="1:16" ht="15" customHeight="1" x14ac:dyDescent="0.2">
      <c r="A90" s="304">
        <v>12</v>
      </c>
      <c r="B90" s="311" t="s">
        <v>12</v>
      </c>
      <c r="C90" s="312">
        <v>6</v>
      </c>
      <c r="D90" s="313" t="s">
        <v>57</v>
      </c>
      <c r="E90" s="316">
        <v>165</v>
      </c>
      <c r="F90" s="316">
        <v>183</v>
      </c>
      <c r="G90" s="316">
        <v>1193.3383844489999</v>
      </c>
      <c r="H90" s="316">
        <v>845.49436584500006</v>
      </c>
      <c r="I90" s="316">
        <v>280.09132180799998</v>
      </c>
      <c r="J90" s="316">
        <v>565.40304403699997</v>
      </c>
      <c r="K90" s="316">
        <v>310.57614936900001</v>
      </c>
      <c r="L90" s="316">
        <v>94.726368726000004</v>
      </c>
      <c r="M90" s="316">
        <v>215.84978064300003</v>
      </c>
      <c r="N90" s="316">
        <v>37.267869184999995</v>
      </c>
      <c r="O90" s="316">
        <v>16.167780745999998</v>
      </c>
      <c r="P90" s="316">
        <v>21.100088439</v>
      </c>
    </row>
    <row r="91" spans="1:16" ht="15" customHeight="1" x14ac:dyDescent="0.2">
      <c r="A91" s="304">
        <v>12</v>
      </c>
      <c r="B91" s="311" t="s">
        <v>12</v>
      </c>
      <c r="C91" s="312">
        <v>7</v>
      </c>
      <c r="D91" s="313" t="s">
        <v>58</v>
      </c>
      <c r="E91" s="316">
        <v>138</v>
      </c>
      <c r="F91" s="316">
        <v>154</v>
      </c>
      <c r="G91" s="316">
        <v>1204.3511228340001</v>
      </c>
      <c r="H91" s="316">
        <v>114.610066883</v>
      </c>
      <c r="I91" s="316">
        <v>91.036653653999991</v>
      </c>
      <c r="J91" s="316">
        <v>23.573413229</v>
      </c>
      <c r="K91" s="316">
        <v>1058.72082682</v>
      </c>
      <c r="L91" s="316">
        <v>588.62435715999993</v>
      </c>
      <c r="M91" s="316">
        <v>470.09646965999997</v>
      </c>
      <c r="N91" s="316">
        <v>31.020229094000001</v>
      </c>
      <c r="O91" s="316">
        <v>21.558424081000002</v>
      </c>
      <c r="P91" s="316">
        <v>9.4618050129999993</v>
      </c>
    </row>
    <row r="92" spans="1:16" ht="15" customHeight="1" x14ac:dyDescent="0.2">
      <c r="A92" s="304">
        <v>13</v>
      </c>
      <c r="B92" s="311" t="s">
        <v>13</v>
      </c>
      <c r="C92" s="312">
        <v>1</v>
      </c>
      <c r="D92" s="313" t="s">
        <v>51</v>
      </c>
      <c r="E92" s="316">
        <v>419</v>
      </c>
      <c r="F92" s="316">
        <v>470</v>
      </c>
      <c r="G92" s="316">
        <v>5701.4323684800002</v>
      </c>
      <c r="H92" s="316">
        <v>3530.5461441160001</v>
      </c>
      <c r="I92" s="316">
        <v>2794.9069642229997</v>
      </c>
      <c r="J92" s="316">
        <v>735.639179893</v>
      </c>
      <c r="K92" s="316">
        <v>1814.3625100430004</v>
      </c>
      <c r="L92" s="316">
        <v>954.63152267399994</v>
      </c>
      <c r="M92" s="316">
        <v>859.73098736899999</v>
      </c>
      <c r="N92" s="316">
        <v>356.52371414300001</v>
      </c>
      <c r="O92" s="316">
        <v>278.391247658</v>
      </c>
      <c r="P92" s="316">
        <v>78.132466485000009</v>
      </c>
    </row>
    <row r="93" spans="1:16" ht="15" customHeight="1" x14ac:dyDescent="0.2">
      <c r="A93" s="304">
        <v>13</v>
      </c>
      <c r="B93" s="311" t="s">
        <v>13</v>
      </c>
      <c r="C93" s="312">
        <v>2</v>
      </c>
      <c r="D93" s="313" t="s">
        <v>53</v>
      </c>
      <c r="E93" s="316">
        <v>35</v>
      </c>
      <c r="F93" s="316">
        <v>49</v>
      </c>
      <c r="G93" s="316">
        <v>2068.8507289540003</v>
      </c>
      <c r="H93" s="316">
        <v>1427.3165862820003</v>
      </c>
      <c r="I93" s="316">
        <v>1194.0895536810001</v>
      </c>
      <c r="J93" s="316">
        <v>233.22703260100005</v>
      </c>
      <c r="K93" s="316">
        <v>586.25762862199997</v>
      </c>
      <c r="L93" s="316">
        <v>376.33615179600002</v>
      </c>
      <c r="M93" s="316">
        <v>209.92147682599997</v>
      </c>
      <c r="N93" s="316">
        <v>55.276513994999995</v>
      </c>
      <c r="O93" s="316">
        <v>48.140718678999995</v>
      </c>
      <c r="P93" s="316">
        <v>7.1357953160000012</v>
      </c>
    </row>
    <row r="94" spans="1:16" ht="15" customHeight="1" x14ac:dyDescent="0.2">
      <c r="A94" s="304">
        <v>13</v>
      </c>
      <c r="B94" s="311" t="s">
        <v>13</v>
      </c>
      <c r="C94" s="312">
        <v>3</v>
      </c>
      <c r="D94" s="313" t="s">
        <v>54</v>
      </c>
      <c r="E94" s="316">
        <v>237</v>
      </c>
      <c r="F94" s="316">
        <v>286</v>
      </c>
      <c r="G94" s="316">
        <v>2322.9556691559997</v>
      </c>
      <c r="H94" s="316">
        <v>619.09557928699996</v>
      </c>
      <c r="I94" s="316">
        <v>439.49236337899998</v>
      </c>
      <c r="J94" s="316">
        <v>179.60321590799998</v>
      </c>
      <c r="K94" s="316">
        <v>1592.8973022509999</v>
      </c>
      <c r="L94" s="316">
        <v>465.61252581900004</v>
      </c>
      <c r="M94" s="316">
        <v>1127.2847764320002</v>
      </c>
      <c r="N94" s="316">
        <v>110.96278742600001</v>
      </c>
      <c r="O94" s="316">
        <v>68.324778828999996</v>
      </c>
      <c r="P94" s="316">
        <v>42.638008596999995</v>
      </c>
    </row>
    <row r="95" spans="1:16" ht="15" customHeight="1" x14ac:dyDescent="0.2">
      <c r="A95" s="304">
        <v>13</v>
      </c>
      <c r="B95" s="311" t="s">
        <v>13</v>
      </c>
      <c r="C95" s="312">
        <v>4</v>
      </c>
      <c r="D95" s="313" t="s">
        <v>55</v>
      </c>
      <c r="E95" s="316">
        <v>18</v>
      </c>
      <c r="F95" s="316">
        <v>55</v>
      </c>
      <c r="G95" s="316">
        <v>415.31399069500003</v>
      </c>
      <c r="H95" s="316">
        <v>13.672037770999998</v>
      </c>
      <c r="I95" s="316">
        <v>1.3424236220000001</v>
      </c>
      <c r="J95" s="316">
        <v>12.329614148999999</v>
      </c>
      <c r="K95" s="316">
        <v>386.26460379300005</v>
      </c>
      <c r="L95" s="316">
        <v>187.22198968799998</v>
      </c>
      <c r="M95" s="316">
        <v>199.04261410499996</v>
      </c>
      <c r="N95" s="316">
        <v>15.377349023999997</v>
      </c>
      <c r="O95" s="316">
        <v>6.0882416819999987</v>
      </c>
      <c r="P95" s="316">
        <v>9.2891073419999994</v>
      </c>
    </row>
    <row r="96" spans="1:16" ht="15" customHeight="1" x14ac:dyDescent="0.2">
      <c r="A96" s="304">
        <v>13</v>
      </c>
      <c r="B96" s="311" t="s">
        <v>13</v>
      </c>
      <c r="C96" s="312">
        <v>5</v>
      </c>
      <c r="D96" s="313" t="s">
        <v>56</v>
      </c>
      <c r="E96" s="316">
        <v>64</v>
      </c>
      <c r="F96" s="316">
        <v>83</v>
      </c>
      <c r="G96" s="316">
        <v>812.46452906899992</v>
      </c>
      <c r="H96" s="316">
        <v>593.59295248699993</v>
      </c>
      <c r="I96" s="316">
        <v>522.510609434</v>
      </c>
      <c r="J96" s="316">
        <v>71.082343053000002</v>
      </c>
      <c r="K96" s="316">
        <v>215.76820203799997</v>
      </c>
      <c r="L96" s="316">
        <v>102.11348732799999</v>
      </c>
      <c r="M96" s="316">
        <v>113.65471471000001</v>
      </c>
      <c r="N96" s="316">
        <v>3.1033744959999994</v>
      </c>
      <c r="O96" s="316">
        <v>2.7435153099999998</v>
      </c>
      <c r="P96" s="316">
        <v>0.359859186</v>
      </c>
    </row>
    <row r="97" spans="1:16" ht="15" customHeight="1" x14ac:dyDescent="0.2">
      <c r="A97" s="304">
        <v>13</v>
      </c>
      <c r="B97" s="311" t="s">
        <v>13</v>
      </c>
      <c r="C97" s="312">
        <v>6</v>
      </c>
      <c r="D97" s="313" t="s">
        <v>57</v>
      </c>
      <c r="E97" s="316">
        <v>142</v>
      </c>
      <c r="F97" s="316">
        <v>163</v>
      </c>
      <c r="G97" s="316">
        <v>871.09053018000009</v>
      </c>
      <c r="H97" s="316">
        <v>723.44476511900007</v>
      </c>
      <c r="I97" s="316">
        <v>261.45536999199999</v>
      </c>
      <c r="J97" s="316">
        <v>461.98939512700008</v>
      </c>
      <c r="K97" s="316">
        <v>102.450675319</v>
      </c>
      <c r="L97" s="316">
        <v>20.476833509999999</v>
      </c>
      <c r="M97" s="316">
        <v>81.973841809000007</v>
      </c>
      <c r="N97" s="316">
        <v>45.195089701000001</v>
      </c>
      <c r="O97" s="316">
        <v>16.434635949</v>
      </c>
      <c r="P97" s="316">
        <v>28.760453752</v>
      </c>
    </row>
    <row r="98" spans="1:16" ht="15" customHeight="1" x14ac:dyDescent="0.2">
      <c r="A98" s="304">
        <v>13</v>
      </c>
      <c r="B98" s="311" t="s">
        <v>13</v>
      </c>
      <c r="C98" s="312">
        <v>7</v>
      </c>
      <c r="D98" s="313" t="s">
        <v>58</v>
      </c>
      <c r="E98" s="316">
        <v>83</v>
      </c>
      <c r="F98" s="316">
        <v>85</v>
      </c>
      <c r="G98" s="316">
        <v>434.41147886700003</v>
      </c>
      <c r="H98" s="316">
        <v>22.91187948</v>
      </c>
      <c r="I98" s="316">
        <v>14.854664243999999</v>
      </c>
      <c r="J98" s="316">
        <v>8.0572152359999993</v>
      </c>
      <c r="K98" s="316">
        <v>401.86186835300003</v>
      </c>
      <c r="L98" s="316">
        <v>173.20249629</v>
      </c>
      <c r="M98" s="316">
        <v>228.65937206300001</v>
      </c>
      <c r="N98" s="316">
        <v>9.6377310139999999</v>
      </c>
      <c r="O98" s="316">
        <v>5.9068008320000001</v>
      </c>
      <c r="P98" s="316">
        <v>3.7309301819999998</v>
      </c>
    </row>
    <row r="99" spans="1:16" ht="15" customHeight="1" x14ac:dyDescent="0.2">
      <c r="A99" s="304">
        <v>14</v>
      </c>
      <c r="B99" s="311" t="s">
        <v>14</v>
      </c>
      <c r="C99" s="312">
        <v>1</v>
      </c>
      <c r="D99" s="313" t="s">
        <v>51</v>
      </c>
      <c r="E99" s="316">
        <v>458</v>
      </c>
      <c r="F99" s="316">
        <v>515</v>
      </c>
      <c r="G99" s="316">
        <v>6604.4467815790003</v>
      </c>
      <c r="H99" s="316">
        <v>3981.6082191779997</v>
      </c>
      <c r="I99" s="316">
        <v>3082.2600605529997</v>
      </c>
      <c r="J99" s="316">
        <v>899.348158625</v>
      </c>
      <c r="K99" s="316">
        <v>2315.5729960890003</v>
      </c>
      <c r="L99" s="316">
        <v>1402.07712449</v>
      </c>
      <c r="M99" s="316">
        <v>913.49587159900011</v>
      </c>
      <c r="N99" s="316">
        <v>307.26556615799996</v>
      </c>
      <c r="O99" s="316">
        <v>238.58282325100001</v>
      </c>
      <c r="P99" s="316">
        <v>68.682742907000005</v>
      </c>
    </row>
    <row r="100" spans="1:16" ht="15" customHeight="1" x14ac:dyDescent="0.2">
      <c r="A100" s="304">
        <v>14</v>
      </c>
      <c r="B100" s="311" t="s">
        <v>14</v>
      </c>
      <c r="C100" s="312">
        <v>2</v>
      </c>
      <c r="D100" s="313" t="s">
        <v>53</v>
      </c>
      <c r="E100" s="316">
        <v>30</v>
      </c>
      <c r="F100" s="316">
        <v>38</v>
      </c>
      <c r="G100" s="316">
        <v>1800.69219101</v>
      </c>
      <c r="H100" s="316">
        <v>1048.6706440060002</v>
      </c>
      <c r="I100" s="316">
        <v>872.37546410800019</v>
      </c>
      <c r="J100" s="316">
        <v>176.29517989800001</v>
      </c>
      <c r="K100" s="316">
        <v>663.74844264600006</v>
      </c>
      <c r="L100" s="316">
        <v>416.00990415199993</v>
      </c>
      <c r="M100" s="316">
        <v>247.73853849400001</v>
      </c>
      <c r="N100" s="316">
        <v>88.273104322999998</v>
      </c>
      <c r="O100" s="316">
        <v>65.007863850999996</v>
      </c>
      <c r="P100" s="316">
        <v>23.265240471999999</v>
      </c>
    </row>
    <row r="101" spans="1:16" ht="15" customHeight="1" x14ac:dyDescent="0.2">
      <c r="A101" s="304">
        <v>14</v>
      </c>
      <c r="B101" s="311" t="s">
        <v>14</v>
      </c>
      <c r="C101" s="312">
        <v>3</v>
      </c>
      <c r="D101" s="313" t="s">
        <v>54</v>
      </c>
      <c r="E101" s="316">
        <v>285</v>
      </c>
      <c r="F101" s="316">
        <v>340</v>
      </c>
      <c r="G101" s="316">
        <v>2964.6485816879999</v>
      </c>
      <c r="H101" s="316">
        <v>668.49832170599996</v>
      </c>
      <c r="I101" s="316">
        <v>484.29156767699999</v>
      </c>
      <c r="J101" s="316">
        <v>184.206754029</v>
      </c>
      <c r="K101" s="316">
        <v>2174.2524853650002</v>
      </c>
      <c r="L101" s="316">
        <v>798.24831593899989</v>
      </c>
      <c r="M101" s="316">
        <v>1376.0041694260001</v>
      </c>
      <c r="N101" s="316">
        <v>121.89777443700001</v>
      </c>
      <c r="O101" s="316">
        <v>68.633390408000011</v>
      </c>
      <c r="P101" s="316">
        <v>53.264384028999999</v>
      </c>
    </row>
    <row r="102" spans="1:16" ht="15" customHeight="1" x14ac:dyDescent="0.2">
      <c r="A102" s="304">
        <v>14</v>
      </c>
      <c r="B102" s="311" t="s">
        <v>14</v>
      </c>
      <c r="C102" s="312">
        <v>4</v>
      </c>
      <c r="D102" s="313" t="s">
        <v>55</v>
      </c>
      <c r="E102" s="316">
        <v>20</v>
      </c>
      <c r="F102" s="316">
        <v>60</v>
      </c>
      <c r="G102" s="316">
        <v>434.880884659</v>
      </c>
      <c r="H102" s="316">
        <v>20.588501495000003</v>
      </c>
      <c r="I102" s="316">
        <v>1.8605302720000001</v>
      </c>
      <c r="J102" s="316">
        <v>18.727971223000001</v>
      </c>
      <c r="K102" s="316">
        <v>401.80523643000004</v>
      </c>
      <c r="L102" s="316">
        <v>198.77929459399999</v>
      </c>
      <c r="M102" s="316">
        <v>203.02594183600002</v>
      </c>
      <c r="N102" s="316">
        <v>12.487146640000001</v>
      </c>
      <c r="O102" s="316">
        <v>8.2788609260000001</v>
      </c>
      <c r="P102" s="316">
        <v>4.2082857140000005</v>
      </c>
    </row>
    <row r="103" spans="1:16" ht="15" customHeight="1" x14ac:dyDescent="0.2">
      <c r="A103" s="304">
        <v>14</v>
      </c>
      <c r="B103" s="311" t="s">
        <v>14</v>
      </c>
      <c r="C103" s="312">
        <v>5</v>
      </c>
      <c r="D103" s="313" t="s">
        <v>56</v>
      </c>
      <c r="E103" s="316">
        <v>91</v>
      </c>
      <c r="F103" s="316">
        <v>113</v>
      </c>
      <c r="G103" s="316">
        <v>1347.7868301200001</v>
      </c>
      <c r="H103" s="316">
        <v>724.18151062499999</v>
      </c>
      <c r="I103" s="316">
        <v>583.88925562200006</v>
      </c>
      <c r="J103" s="316">
        <v>140.29225500300001</v>
      </c>
      <c r="K103" s="316">
        <v>576.36019365599998</v>
      </c>
      <c r="L103" s="316">
        <v>314.90333785999997</v>
      </c>
      <c r="M103" s="316">
        <v>261.45685579599996</v>
      </c>
      <c r="N103" s="316">
        <v>47.245125767999994</v>
      </c>
      <c r="O103" s="316">
        <v>21.831335777000003</v>
      </c>
      <c r="P103" s="316">
        <v>25.413789990999998</v>
      </c>
    </row>
    <row r="104" spans="1:16" ht="15" customHeight="1" x14ac:dyDescent="0.2">
      <c r="A104" s="304">
        <v>14</v>
      </c>
      <c r="B104" s="311" t="s">
        <v>14</v>
      </c>
      <c r="C104" s="312">
        <v>6</v>
      </c>
      <c r="D104" s="313" t="s">
        <v>57</v>
      </c>
      <c r="E104" s="316">
        <v>130</v>
      </c>
      <c r="F104" s="316">
        <v>147</v>
      </c>
      <c r="G104" s="316">
        <v>743.86835569200002</v>
      </c>
      <c r="H104" s="316">
        <v>590.89070337700002</v>
      </c>
      <c r="I104" s="316">
        <v>202.73777736500003</v>
      </c>
      <c r="J104" s="316">
        <v>388.15292601200002</v>
      </c>
      <c r="K104" s="316">
        <v>121.01709078899998</v>
      </c>
      <c r="L104" s="316">
        <v>47.064455559999992</v>
      </c>
      <c r="M104" s="316">
        <v>73.952635229000009</v>
      </c>
      <c r="N104" s="316">
        <v>31.96056149</v>
      </c>
      <c r="O104" s="316">
        <v>15.917780744</v>
      </c>
      <c r="P104" s="316">
        <v>16.042780745999998</v>
      </c>
    </row>
    <row r="105" spans="1:16" ht="15" customHeight="1" x14ac:dyDescent="0.2">
      <c r="A105" s="304">
        <v>14</v>
      </c>
      <c r="B105" s="311" t="s">
        <v>14</v>
      </c>
      <c r="C105" s="312">
        <v>7</v>
      </c>
      <c r="D105" s="313" t="s">
        <v>58</v>
      </c>
      <c r="E105" s="316">
        <v>76</v>
      </c>
      <c r="F105" s="316">
        <v>80</v>
      </c>
      <c r="G105" s="316">
        <v>254.71874179899999</v>
      </c>
      <c r="H105" s="316">
        <v>61.223124646999992</v>
      </c>
      <c r="I105" s="316">
        <v>47.499268657999998</v>
      </c>
      <c r="J105" s="316">
        <v>13.723855989</v>
      </c>
      <c r="K105" s="316">
        <v>187.72562149000001</v>
      </c>
      <c r="L105" s="316">
        <v>71.449170410999997</v>
      </c>
      <c r="M105" s="316">
        <v>116.27645107899998</v>
      </c>
      <c r="N105" s="316">
        <v>5.7699956430000006</v>
      </c>
      <c r="O105" s="316">
        <v>3.4944610909999998</v>
      </c>
      <c r="P105" s="316">
        <v>2.2755345519999999</v>
      </c>
    </row>
    <row r="106" spans="1:16" ht="15" customHeight="1" x14ac:dyDescent="0.2">
      <c r="A106" s="304">
        <v>15</v>
      </c>
      <c r="B106" s="311" t="s">
        <v>15</v>
      </c>
      <c r="C106" s="312">
        <v>1</v>
      </c>
      <c r="D106" s="313" t="s">
        <v>51</v>
      </c>
      <c r="E106" s="316">
        <v>478</v>
      </c>
      <c r="F106" s="316">
        <v>526</v>
      </c>
      <c r="G106" s="316">
        <v>7089.2220829630005</v>
      </c>
      <c r="H106" s="316">
        <v>4595.6812831509997</v>
      </c>
      <c r="I106" s="316">
        <v>3688.7449693680001</v>
      </c>
      <c r="J106" s="316">
        <v>906.93631378299995</v>
      </c>
      <c r="K106" s="316">
        <v>2178.9841827290002</v>
      </c>
      <c r="L106" s="316">
        <v>1194.4771979580003</v>
      </c>
      <c r="M106" s="316">
        <v>984.50698477099991</v>
      </c>
      <c r="N106" s="316">
        <v>314.55661691099999</v>
      </c>
      <c r="O106" s="316">
        <v>271.15189383299997</v>
      </c>
      <c r="P106" s="316">
        <v>43.404723077999996</v>
      </c>
    </row>
    <row r="107" spans="1:16" ht="15" customHeight="1" x14ac:dyDescent="0.2">
      <c r="A107" s="304">
        <v>15</v>
      </c>
      <c r="B107" s="311" t="s">
        <v>15</v>
      </c>
      <c r="C107" s="312">
        <v>2</v>
      </c>
      <c r="D107" s="313" t="s">
        <v>53</v>
      </c>
      <c r="E107" s="316">
        <v>28</v>
      </c>
      <c r="F107" s="316">
        <v>32</v>
      </c>
      <c r="G107" s="316">
        <v>1342.6861773350001</v>
      </c>
      <c r="H107" s="316">
        <v>766.07414157300013</v>
      </c>
      <c r="I107" s="316">
        <v>607.43577611900002</v>
      </c>
      <c r="J107" s="316">
        <v>158.638365454</v>
      </c>
      <c r="K107" s="316">
        <v>516.06132531900005</v>
      </c>
      <c r="L107" s="316">
        <v>330.855991905</v>
      </c>
      <c r="M107" s="316">
        <v>185.20533341399999</v>
      </c>
      <c r="N107" s="316">
        <v>60.550710410000001</v>
      </c>
      <c r="O107" s="316">
        <v>43.382492424999995</v>
      </c>
      <c r="P107" s="316">
        <v>17.168217985000002</v>
      </c>
    </row>
    <row r="108" spans="1:16" ht="15" customHeight="1" x14ac:dyDescent="0.2">
      <c r="A108" s="304">
        <v>15</v>
      </c>
      <c r="B108" s="311" t="s">
        <v>15</v>
      </c>
      <c r="C108" s="312">
        <v>3</v>
      </c>
      <c r="D108" s="313" t="s">
        <v>54</v>
      </c>
      <c r="E108" s="316">
        <v>239</v>
      </c>
      <c r="F108" s="316">
        <v>288</v>
      </c>
      <c r="G108" s="316">
        <v>1891.4943171709999</v>
      </c>
      <c r="H108" s="316">
        <v>464.08418037899997</v>
      </c>
      <c r="I108" s="316">
        <v>319.46691173199997</v>
      </c>
      <c r="J108" s="316">
        <v>144.617268647</v>
      </c>
      <c r="K108" s="316">
        <v>1352.7761051270002</v>
      </c>
      <c r="L108" s="316">
        <v>359.87693284699998</v>
      </c>
      <c r="M108" s="316">
        <v>992.8991722799999</v>
      </c>
      <c r="N108" s="316">
        <v>74.634031496000006</v>
      </c>
      <c r="O108" s="316">
        <v>40.738131771999996</v>
      </c>
      <c r="P108" s="316">
        <v>33.895899723999996</v>
      </c>
    </row>
    <row r="109" spans="1:16" ht="15" customHeight="1" x14ac:dyDescent="0.2">
      <c r="A109" s="304">
        <v>15</v>
      </c>
      <c r="B109" s="311" t="s">
        <v>15</v>
      </c>
      <c r="C109" s="312">
        <v>4</v>
      </c>
      <c r="D109" s="313" t="s">
        <v>55</v>
      </c>
      <c r="E109" s="316">
        <v>10</v>
      </c>
      <c r="F109" s="316">
        <v>35</v>
      </c>
      <c r="G109" s="316">
        <v>194.83713263499999</v>
      </c>
      <c r="H109" s="316">
        <v>7.4827980440000008</v>
      </c>
      <c r="I109" s="316">
        <v>0.91033145199999999</v>
      </c>
      <c r="J109" s="316">
        <v>6.5724665920000005</v>
      </c>
      <c r="K109" s="316">
        <v>183.52988140299999</v>
      </c>
      <c r="L109" s="316">
        <v>77.699279551999993</v>
      </c>
      <c r="M109" s="316">
        <v>105.83060185100001</v>
      </c>
      <c r="N109" s="316">
        <v>3.8244531259999999</v>
      </c>
      <c r="O109" s="316">
        <v>1.8169686570000003</v>
      </c>
      <c r="P109" s="316">
        <v>2.007484469</v>
      </c>
    </row>
    <row r="110" spans="1:16" ht="15" customHeight="1" x14ac:dyDescent="0.2">
      <c r="A110" s="304">
        <v>15</v>
      </c>
      <c r="B110" s="311" t="s">
        <v>15</v>
      </c>
      <c r="C110" s="312">
        <v>5</v>
      </c>
      <c r="D110" s="313" t="s">
        <v>56</v>
      </c>
      <c r="E110" s="316">
        <v>52</v>
      </c>
      <c r="F110" s="316">
        <v>75</v>
      </c>
      <c r="G110" s="316">
        <v>714.25421981099998</v>
      </c>
      <c r="H110" s="316">
        <v>341.73944142900001</v>
      </c>
      <c r="I110" s="316">
        <v>291.80023282100001</v>
      </c>
      <c r="J110" s="316">
        <v>49.939208607999994</v>
      </c>
      <c r="K110" s="316">
        <v>348.02047909199985</v>
      </c>
      <c r="L110" s="316">
        <v>244.26887052699996</v>
      </c>
      <c r="M110" s="316">
        <v>103.75160856499998</v>
      </c>
      <c r="N110" s="316">
        <v>24.494299202000001</v>
      </c>
      <c r="O110" s="316">
        <v>19.731327824999997</v>
      </c>
      <c r="P110" s="316">
        <v>4.7629713769999995</v>
      </c>
    </row>
    <row r="111" spans="1:16" ht="15" customHeight="1" x14ac:dyDescent="0.2">
      <c r="A111" s="304">
        <v>15</v>
      </c>
      <c r="B111" s="311" t="s">
        <v>15</v>
      </c>
      <c r="C111" s="312">
        <v>6</v>
      </c>
      <c r="D111" s="313" t="s">
        <v>57</v>
      </c>
      <c r="E111" s="316">
        <v>137</v>
      </c>
      <c r="F111" s="316">
        <v>157</v>
      </c>
      <c r="G111" s="316">
        <v>1208.8442148909999</v>
      </c>
      <c r="H111" s="316">
        <v>654.68162771100003</v>
      </c>
      <c r="I111" s="316">
        <v>182.37912901799999</v>
      </c>
      <c r="J111" s="316">
        <v>472.30249869299996</v>
      </c>
      <c r="K111" s="316">
        <v>511.90762676699995</v>
      </c>
      <c r="L111" s="316">
        <v>102.74510067600001</v>
      </c>
      <c r="M111" s="316">
        <v>409.16252609100002</v>
      </c>
      <c r="N111" s="316">
        <v>42.254960366999995</v>
      </c>
      <c r="O111" s="316">
        <v>10.791846492000001</v>
      </c>
      <c r="P111" s="316">
        <v>31.463113875000001</v>
      </c>
    </row>
    <row r="112" spans="1:16" ht="15" customHeight="1" x14ac:dyDescent="0.2">
      <c r="A112" s="304">
        <v>15</v>
      </c>
      <c r="B112" s="311" t="s">
        <v>15</v>
      </c>
      <c r="C112" s="312">
        <v>7</v>
      </c>
      <c r="D112" s="313" t="s">
        <v>58</v>
      </c>
      <c r="E112" s="316">
        <v>90</v>
      </c>
      <c r="F112" s="316">
        <v>92</v>
      </c>
      <c r="G112" s="316">
        <v>492.72399540999999</v>
      </c>
      <c r="H112" s="316">
        <v>37.329862204000001</v>
      </c>
      <c r="I112" s="316">
        <v>25.986384579999999</v>
      </c>
      <c r="J112" s="316">
        <v>11.343477624</v>
      </c>
      <c r="K112" s="316">
        <v>448.51910105400003</v>
      </c>
      <c r="L112" s="316">
        <v>242.840666562</v>
      </c>
      <c r="M112" s="316">
        <v>205.67843449200001</v>
      </c>
      <c r="N112" s="316">
        <v>6.8750321369999998</v>
      </c>
      <c r="O112" s="316">
        <v>2.6721953449999996</v>
      </c>
      <c r="P112" s="316">
        <v>4.2028367920000003</v>
      </c>
    </row>
    <row r="113" spans="1:16" ht="15" customHeight="1" x14ac:dyDescent="0.2">
      <c r="A113" s="304">
        <v>16</v>
      </c>
      <c r="B113" s="311" t="s">
        <v>16</v>
      </c>
      <c r="C113" s="312">
        <v>1</v>
      </c>
      <c r="D113" s="313" t="s">
        <v>51</v>
      </c>
      <c r="E113" s="316">
        <v>503</v>
      </c>
      <c r="F113" s="316">
        <v>554</v>
      </c>
      <c r="G113" s="316">
        <v>6698.9044514530005</v>
      </c>
      <c r="H113" s="316">
        <v>4396.6628476379992</v>
      </c>
      <c r="I113" s="316">
        <v>3565.8620466530006</v>
      </c>
      <c r="J113" s="316">
        <v>830.80080098499991</v>
      </c>
      <c r="K113" s="316">
        <v>1988.8604480970002</v>
      </c>
      <c r="L113" s="316">
        <v>1091.9114982419999</v>
      </c>
      <c r="M113" s="316">
        <v>896.94894985499991</v>
      </c>
      <c r="N113" s="316">
        <v>313.381155519</v>
      </c>
      <c r="O113" s="316">
        <v>251.944229654</v>
      </c>
      <c r="P113" s="316">
        <v>61.436925865000006</v>
      </c>
    </row>
    <row r="114" spans="1:16" ht="15" customHeight="1" x14ac:dyDescent="0.2">
      <c r="A114" s="304">
        <v>16</v>
      </c>
      <c r="B114" s="311" t="s">
        <v>16</v>
      </c>
      <c r="C114" s="312">
        <v>2</v>
      </c>
      <c r="D114" s="313" t="s">
        <v>53</v>
      </c>
      <c r="E114" s="316">
        <v>24</v>
      </c>
      <c r="F114" s="316">
        <v>25</v>
      </c>
      <c r="G114" s="316">
        <v>983.01199308700006</v>
      </c>
      <c r="H114" s="316">
        <v>562.08061576599994</v>
      </c>
      <c r="I114" s="316">
        <v>406.39697958600004</v>
      </c>
      <c r="J114" s="316">
        <v>155.68363618000001</v>
      </c>
      <c r="K114" s="316">
        <v>401.43264668200004</v>
      </c>
      <c r="L114" s="316">
        <v>270.95908654100003</v>
      </c>
      <c r="M114" s="316">
        <v>130.47356014100001</v>
      </c>
      <c r="N114" s="316">
        <v>19.498730624</v>
      </c>
      <c r="O114" s="316">
        <v>13.013208584000001</v>
      </c>
      <c r="P114" s="316">
        <v>6.4855220399999993</v>
      </c>
    </row>
    <row r="115" spans="1:16" ht="15" customHeight="1" x14ac:dyDescent="0.2">
      <c r="A115" s="304">
        <v>16</v>
      </c>
      <c r="B115" s="311" t="s">
        <v>16</v>
      </c>
      <c r="C115" s="312">
        <v>3</v>
      </c>
      <c r="D115" s="313" t="s">
        <v>54</v>
      </c>
      <c r="E115" s="316">
        <v>298</v>
      </c>
      <c r="F115" s="316">
        <v>363</v>
      </c>
      <c r="G115" s="316">
        <v>2634.7635330580001</v>
      </c>
      <c r="H115" s="316">
        <v>543.7626917959999</v>
      </c>
      <c r="I115" s="316">
        <v>422.85488818199997</v>
      </c>
      <c r="J115" s="316">
        <v>120.907803614</v>
      </c>
      <c r="K115" s="316">
        <v>1987.924627031</v>
      </c>
      <c r="L115" s="316">
        <v>624.59323682899992</v>
      </c>
      <c r="M115" s="316">
        <v>1363.3313902019997</v>
      </c>
      <c r="N115" s="316">
        <v>103.07621398300002</v>
      </c>
      <c r="O115" s="316">
        <v>63.080749947000001</v>
      </c>
      <c r="P115" s="316">
        <v>39.995464035999994</v>
      </c>
    </row>
    <row r="116" spans="1:16" ht="15" customHeight="1" x14ac:dyDescent="0.2">
      <c r="A116" s="304">
        <v>16</v>
      </c>
      <c r="B116" s="311" t="s">
        <v>16</v>
      </c>
      <c r="C116" s="312">
        <v>4</v>
      </c>
      <c r="D116" s="313" t="s">
        <v>55</v>
      </c>
      <c r="E116" s="316">
        <v>16</v>
      </c>
      <c r="F116" s="316">
        <v>53</v>
      </c>
      <c r="G116" s="316">
        <v>411.7365073630001</v>
      </c>
      <c r="H116" s="316">
        <v>19.236619770000004</v>
      </c>
      <c r="I116" s="316">
        <v>1.0626946669999999</v>
      </c>
      <c r="J116" s="316">
        <v>18.173925103000002</v>
      </c>
      <c r="K116" s="316">
        <v>383.83035396200006</v>
      </c>
      <c r="L116" s="316">
        <v>172.09573651599999</v>
      </c>
      <c r="M116" s="316">
        <v>211.73461744600002</v>
      </c>
      <c r="N116" s="316">
        <v>8.6695335429999982</v>
      </c>
      <c r="O116" s="316">
        <v>5.4855168179999989</v>
      </c>
      <c r="P116" s="316">
        <v>3.1840167249999998</v>
      </c>
    </row>
    <row r="117" spans="1:16" ht="15" customHeight="1" x14ac:dyDescent="0.2">
      <c r="A117" s="304">
        <v>16</v>
      </c>
      <c r="B117" s="311" t="s">
        <v>16</v>
      </c>
      <c r="C117" s="312">
        <v>5</v>
      </c>
      <c r="D117" s="313" t="s">
        <v>56</v>
      </c>
      <c r="E117" s="316">
        <v>67</v>
      </c>
      <c r="F117" s="316">
        <v>82</v>
      </c>
      <c r="G117" s="316">
        <v>773.38423427300006</v>
      </c>
      <c r="H117" s="316">
        <v>479.154278621</v>
      </c>
      <c r="I117" s="316">
        <v>402.45625089199996</v>
      </c>
      <c r="J117" s="316">
        <v>76.698027729000003</v>
      </c>
      <c r="K117" s="316">
        <v>289.24958984399996</v>
      </c>
      <c r="L117" s="316">
        <v>143.65504851399999</v>
      </c>
      <c r="M117" s="316">
        <v>145.59454133</v>
      </c>
      <c r="N117" s="316">
        <v>4.9803657579999996</v>
      </c>
      <c r="O117" s="316">
        <v>3.9724543859999999</v>
      </c>
      <c r="P117" s="316">
        <v>1.0079113719999999</v>
      </c>
    </row>
    <row r="118" spans="1:16" ht="15" customHeight="1" x14ac:dyDescent="0.2">
      <c r="A118" s="304">
        <v>16</v>
      </c>
      <c r="B118" s="311" t="s">
        <v>16</v>
      </c>
      <c r="C118" s="312">
        <v>6</v>
      </c>
      <c r="D118" s="313" t="s">
        <v>57</v>
      </c>
      <c r="E118" s="316">
        <v>179</v>
      </c>
      <c r="F118" s="316">
        <v>202</v>
      </c>
      <c r="G118" s="316">
        <v>1123.564921383</v>
      </c>
      <c r="H118" s="316">
        <v>848.7846651640001</v>
      </c>
      <c r="I118" s="316">
        <v>287.141706688</v>
      </c>
      <c r="J118" s="316">
        <v>561.64295847599999</v>
      </c>
      <c r="K118" s="316">
        <v>231.61182446699996</v>
      </c>
      <c r="L118" s="316">
        <v>57.744572419999997</v>
      </c>
      <c r="M118" s="316">
        <v>173.86725204700002</v>
      </c>
      <c r="N118" s="316">
        <v>43.168431708</v>
      </c>
      <c r="O118" s="316">
        <v>21.335658161000001</v>
      </c>
      <c r="P118" s="316">
        <v>21.832773546999999</v>
      </c>
    </row>
    <row r="119" spans="1:16" ht="15" customHeight="1" x14ac:dyDescent="0.2">
      <c r="A119" s="304">
        <v>16</v>
      </c>
      <c r="B119" s="311" t="s">
        <v>16</v>
      </c>
      <c r="C119" s="312">
        <v>7</v>
      </c>
      <c r="D119" s="313" t="s">
        <v>58</v>
      </c>
      <c r="E119" s="316">
        <v>188</v>
      </c>
      <c r="F119" s="316">
        <v>202</v>
      </c>
      <c r="G119" s="316">
        <v>790.24088286100005</v>
      </c>
      <c r="H119" s="316">
        <v>128.52664243100003</v>
      </c>
      <c r="I119" s="316">
        <v>72.888109354000008</v>
      </c>
      <c r="J119" s="316">
        <v>55.638533076999998</v>
      </c>
      <c r="K119" s="316">
        <v>644.61982716299997</v>
      </c>
      <c r="L119" s="316">
        <v>286.35743970100003</v>
      </c>
      <c r="M119" s="316">
        <v>358.26238746199999</v>
      </c>
      <c r="N119" s="316">
        <v>17.094413231999997</v>
      </c>
      <c r="O119" s="316">
        <v>3.9108518810000001</v>
      </c>
      <c r="P119" s="316">
        <v>13.183561351</v>
      </c>
    </row>
    <row r="120" spans="1:16" ht="15" customHeight="1" x14ac:dyDescent="0.2">
      <c r="A120" s="304">
        <v>17</v>
      </c>
      <c r="B120" s="311" t="s">
        <v>17</v>
      </c>
      <c r="C120" s="312">
        <v>1</v>
      </c>
      <c r="D120" s="313" t="s">
        <v>51</v>
      </c>
      <c r="E120" s="316">
        <v>1109</v>
      </c>
      <c r="F120" s="316">
        <v>1285</v>
      </c>
      <c r="G120" s="316">
        <v>13775.300170280001</v>
      </c>
      <c r="H120" s="316">
        <v>8851.1680617460042</v>
      </c>
      <c r="I120" s="316">
        <v>7123.5271191689999</v>
      </c>
      <c r="J120" s="316">
        <v>1727.640942577</v>
      </c>
      <c r="K120" s="316">
        <v>4305.0630534640004</v>
      </c>
      <c r="L120" s="316">
        <v>2307.8195839640002</v>
      </c>
      <c r="M120" s="316">
        <v>1997.2434695000004</v>
      </c>
      <c r="N120" s="316">
        <v>619.06905471799996</v>
      </c>
      <c r="O120" s="316">
        <v>492.996443865</v>
      </c>
      <c r="P120" s="316">
        <v>126.072610853</v>
      </c>
    </row>
    <row r="121" spans="1:16" ht="15" customHeight="1" x14ac:dyDescent="0.2">
      <c r="A121" s="304">
        <v>17</v>
      </c>
      <c r="B121" s="311" t="s">
        <v>17</v>
      </c>
      <c r="C121" s="312">
        <v>2</v>
      </c>
      <c r="D121" s="313" t="s">
        <v>53</v>
      </c>
      <c r="E121" s="316">
        <v>106</v>
      </c>
      <c r="F121" s="316">
        <v>133</v>
      </c>
      <c r="G121" s="316">
        <v>13126.188796533999</v>
      </c>
      <c r="H121" s="316">
        <v>6423.3779121240004</v>
      </c>
      <c r="I121" s="316">
        <v>5228.2179412539999</v>
      </c>
      <c r="J121" s="316">
        <v>1195.1599708699998</v>
      </c>
      <c r="K121" s="316">
        <v>6190.4067466020006</v>
      </c>
      <c r="L121" s="316">
        <v>4273.1373095959998</v>
      </c>
      <c r="M121" s="316">
        <v>1917.2694370059996</v>
      </c>
      <c r="N121" s="316">
        <v>512.40413768199994</v>
      </c>
      <c r="O121" s="316">
        <v>419.12971465600003</v>
      </c>
      <c r="P121" s="316">
        <v>93.274423025999994</v>
      </c>
    </row>
    <row r="122" spans="1:16" ht="15" customHeight="1" x14ac:dyDescent="0.2">
      <c r="A122" s="304">
        <v>17</v>
      </c>
      <c r="B122" s="311" t="s">
        <v>17</v>
      </c>
      <c r="C122" s="312">
        <v>3</v>
      </c>
      <c r="D122" s="313" t="s">
        <v>54</v>
      </c>
      <c r="E122" s="316">
        <v>697</v>
      </c>
      <c r="F122" s="316">
        <v>861</v>
      </c>
      <c r="G122" s="316">
        <v>6866.6911111540012</v>
      </c>
      <c r="H122" s="316">
        <v>1433.2692359329999</v>
      </c>
      <c r="I122" s="316">
        <v>1033.1556858210001</v>
      </c>
      <c r="J122" s="316">
        <v>400.11355011199998</v>
      </c>
      <c r="K122" s="316">
        <v>5173.9449473719997</v>
      </c>
      <c r="L122" s="316">
        <v>1704.9686921360001</v>
      </c>
      <c r="M122" s="316">
        <v>3468.9762552359998</v>
      </c>
      <c r="N122" s="316">
        <v>259.47692734399999</v>
      </c>
      <c r="O122" s="316">
        <v>144.34330645200001</v>
      </c>
      <c r="P122" s="316">
        <v>115.133620892</v>
      </c>
    </row>
    <row r="123" spans="1:16" ht="15" customHeight="1" x14ac:dyDescent="0.2">
      <c r="A123" s="304">
        <v>17</v>
      </c>
      <c r="B123" s="311" t="s">
        <v>17</v>
      </c>
      <c r="C123" s="312">
        <v>4</v>
      </c>
      <c r="D123" s="313" t="s">
        <v>55</v>
      </c>
      <c r="E123" s="316">
        <v>37</v>
      </c>
      <c r="F123" s="316">
        <v>98</v>
      </c>
      <c r="G123" s="316">
        <v>815.19441780700004</v>
      </c>
      <c r="H123" s="316">
        <v>30.587166314000001</v>
      </c>
      <c r="I123" s="316">
        <v>3.920766237</v>
      </c>
      <c r="J123" s="316">
        <v>26.666400076999999</v>
      </c>
      <c r="K123" s="316">
        <v>770.71708392900007</v>
      </c>
      <c r="L123" s="316">
        <v>351.07878478099997</v>
      </c>
      <c r="M123" s="316">
        <v>419.63829914799993</v>
      </c>
      <c r="N123" s="316">
        <v>13.890167411</v>
      </c>
      <c r="O123" s="316">
        <v>4.786435462</v>
      </c>
      <c r="P123" s="316">
        <v>9.1037319490000002</v>
      </c>
    </row>
    <row r="124" spans="1:16" ht="15" customHeight="1" x14ac:dyDescent="0.2">
      <c r="A124" s="304">
        <v>17</v>
      </c>
      <c r="B124" s="311" t="s">
        <v>17</v>
      </c>
      <c r="C124" s="312">
        <v>5</v>
      </c>
      <c r="D124" s="313" t="s">
        <v>56</v>
      </c>
      <c r="E124" s="316">
        <v>153</v>
      </c>
      <c r="F124" s="316">
        <v>229</v>
      </c>
      <c r="G124" s="316">
        <v>2193.1307164300001</v>
      </c>
      <c r="H124" s="316">
        <v>1237.0845092869999</v>
      </c>
      <c r="I124" s="316">
        <v>1049.2460880240001</v>
      </c>
      <c r="J124" s="316">
        <v>187.83842126299999</v>
      </c>
      <c r="K124" s="316">
        <v>914.85385458299993</v>
      </c>
      <c r="L124" s="316">
        <v>581.77030737600001</v>
      </c>
      <c r="M124" s="316">
        <v>333.08354720699998</v>
      </c>
      <c r="N124" s="316">
        <v>41.192352358000001</v>
      </c>
      <c r="O124" s="316">
        <v>31.905358752999994</v>
      </c>
      <c r="P124" s="316">
        <v>9.2869936049999993</v>
      </c>
    </row>
    <row r="125" spans="1:16" ht="15" customHeight="1" x14ac:dyDescent="0.2">
      <c r="A125" s="304">
        <v>17</v>
      </c>
      <c r="B125" s="311" t="s">
        <v>17</v>
      </c>
      <c r="C125" s="312">
        <v>6</v>
      </c>
      <c r="D125" s="313" t="s">
        <v>57</v>
      </c>
      <c r="E125" s="316">
        <v>452</v>
      </c>
      <c r="F125" s="316">
        <v>525</v>
      </c>
      <c r="G125" s="316">
        <v>2980.9537434670001</v>
      </c>
      <c r="H125" s="316">
        <v>2478.1361140250001</v>
      </c>
      <c r="I125" s="316">
        <v>954.16809632400009</v>
      </c>
      <c r="J125" s="316">
        <v>1523.968017701</v>
      </c>
      <c r="K125" s="316">
        <v>431.58221529499997</v>
      </c>
      <c r="L125" s="316">
        <v>127.267272092</v>
      </c>
      <c r="M125" s="316">
        <v>304.31494320299998</v>
      </c>
      <c r="N125" s="316">
        <v>71.235414038000002</v>
      </c>
      <c r="O125" s="316">
        <v>29.295264288999999</v>
      </c>
      <c r="P125" s="316">
        <v>41.940149749000007</v>
      </c>
    </row>
    <row r="126" spans="1:16" ht="15" customHeight="1" x14ac:dyDescent="0.2">
      <c r="A126" s="304">
        <v>17</v>
      </c>
      <c r="B126" s="311" t="s">
        <v>17</v>
      </c>
      <c r="C126" s="312">
        <v>7</v>
      </c>
      <c r="D126" s="313" t="s">
        <v>58</v>
      </c>
      <c r="E126" s="316">
        <v>274</v>
      </c>
      <c r="F126" s="316">
        <v>299</v>
      </c>
      <c r="G126" s="316">
        <v>1540.6111098770002</v>
      </c>
      <c r="H126" s="316">
        <v>308.51843276799997</v>
      </c>
      <c r="I126" s="316">
        <v>229.36136921299999</v>
      </c>
      <c r="J126" s="316">
        <v>79.157063554999993</v>
      </c>
      <c r="K126" s="316">
        <v>1190.5434827659999</v>
      </c>
      <c r="L126" s="316">
        <v>574.82034797900008</v>
      </c>
      <c r="M126" s="316">
        <v>615.72313478700005</v>
      </c>
      <c r="N126" s="316">
        <v>41.549194283000006</v>
      </c>
      <c r="O126" s="316">
        <v>24.986852501999998</v>
      </c>
      <c r="P126" s="316">
        <v>16.562341781000001</v>
      </c>
    </row>
    <row r="127" spans="1:16" ht="15" customHeight="1" x14ac:dyDescent="0.2">
      <c r="A127" s="304">
        <v>18</v>
      </c>
      <c r="B127" s="311" t="s">
        <v>18</v>
      </c>
      <c r="C127" s="312">
        <v>1</v>
      </c>
      <c r="D127" s="313" t="s">
        <v>51</v>
      </c>
      <c r="E127" s="316">
        <v>652</v>
      </c>
      <c r="F127" s="316">
        <v>702</v>
      </c>
      <c r="G127" s="316">
        <v>9860.7532253520021</v>
      </c>
      <c r="H127" s="316">
        <v>6501.155320844</v>
      </c>
      <c r="I127" s="316">
        <v>5519.4018467469996</v>
      </c>
      <c r="J127" s="316">
        <v>981.75347409699987</v>
      </c>
      <c r="K127" s="316">
        <v>3023.2288745349997</v>
      </c>
      <c r="L127" s="316">
        <v>1900.5989533479999</v>
      </c>
      <c r="M127" s="316">
        <v>1122.6299211870003</v>
      </c>
      <c r="N127" s="316">
        <v>336.36902978799998</v>
      </c>
      <c r="O127" s="316">
        <v>261.77007097499995</v>
      </c>
      <c r="P127" s="316">
        <v>74.598958812999996</v>
      </c>
    </row>
    <row r="128" spans="1:16" ht="15" customHeight="1" x14ac:dyDescent="0.2">
      <c r="A128" s="304">
        <v>18</v>
      </c>
      <c r="B128" s="311" t="s">
        <v>18</v>
      </c>
      <c r="C128" s="312">
        <v>2</v>
      </c>
      <c r="D128" s="313" t="s">
        <v>53</v>
      </c>
      <c r="E128" s="316">
        <v>64</v>
      </c>
      <c r="F128" s="316">
        <v>74</v>
      </c>
      <c r="G128" s="316">
        <v>8205.9705908159995</v>
      </c>
      <c r="H128" s="316">
        <v>3867.9993348719995</v>
      </c>
      <c r="I128" s="316">
        <v>2763.9563709690001</v>
      </c>
      <c r="J128" s="316">
        <v>1104.0429639029999</v>
      </c>
      <c r="K128" s="316">
        <v>4090.7269692240006</v>
      </c>
      <c r="L128" s="316">
        <v>2936.145961057</v>
      </c>
      <c r="M128" s="316">
        <v>1154.5810081670002</v>
      </c>
      <c r="N128" s="316">
        <v>247.24428662100001</v>
      </c>
      <c r="O128" s="316">
        <v>193.06399511299998</v>
      </c>
      <c r="P128" s="316">
        <v>54.180291508000003</v>
      </c>
    </row>
    <row r="129" spans="1:16" ht="15" customHeight="1" x14ac:dyDescent="0.2">
      <c r="A129" s="304">
        <v>18</v>
      </c>
      <c r="B129" s="311" t="s">
        <v>18</v>
      </c>
      <c r="C129" s="312">
        <v>3</v>
      </c>
      <c r="D129" s="313" t="s">
        <v>54</v>
      </c>
      <c r="E129" s="316">
        <v>424</v>
      </c>
      <c r="F129" s="316">
        <v>484</v>
      </c>
      <c r="G129" s="316">
        <v>5704.2300646409994</v>
      </c>
      <c r="H129" s="316">
        <v>1329.5566208089999</v>
      </c>
      <c r="I129" s="316">
        <v>939.30205442900001</v>
      </c>
      <c r="J129" s="316">
        <v>390.25456637999997</v>
      </c>
      <c r="K129" s="316">
        <v>4261.2749045649998</v>
      </c>
      <c r="L129" s="316">
        <v>1619.6919100760001</v>
      </c>
      <c r="M129" s="316">
        <v>2641.5829944890002</v>
      </c>
      <c r="N129" s="316">
        <v>113.39853904300001</v>
      </c>
      <c r="O129" s="316">
        <v>52.962432792000001</v>
      </c>
      <c r="P129" s="316">
        <v>60.436106251000005</v>
      </c>
    </row>
    <row r="130" spans="1:16" ht="15" customHeight="1" x14ac:dyDescent="0.2">
      <c r="A130" s="304">
        <v>18</v>
      </c>
      <c r="B130" s="311" t="s">
        <v>18</v>
      </c>
      <c r="C130" s="312">
        <v>4</v>
      </c>
      <c r="D130" s="313" t="s">
        <v>55</v>
      </c>
      <c r="E130" s="316">
        <v>14</v>
      </c>
      <c r="F130" s="316">
        <v>43</v>
      </c>
      <c r="G130" s="316">
        <v>305.49029603399998</v>
      </c>
      <c r="H130" s="316">
        <v>10.892131309999998</v>
      </c>
      <c r="I130" s="316">
        <v>2.0016621029999997</v>
      </c>
      <c r="J130" s="316">
        <v>8.8904692069999989</v>
      </c>
      <c r="K130" s="316">
        <v>290.4180474019999</v>
      </c>
      <c r="L130" s="316">
        <v>121.373128107</v>
      </c>
      <c r="M130" s="316">
        <v>169.04491929499997</v>
      </c>
      <c r="N130" s="316">
        <v>4.1801172589999993</v>
      </c>
      <c r="O130" s="316">
        <v>3.2229625920000005</v>
      </c>
      <c r="P130" s="316">
        <v>0.95715466700000018</v>
      </c>
    </row>
    <row r="131" spans="1:16" ht="15" customHeight="1" x14ac:dyDescent="0.2">
      <c r="A131" s="304">
        <v>18</v>
      </c>
      <c r="B131" s="311" t="s">
        <v>18</v>
      </c>
      <c r="C131" s="312">
        <v>5</v>
      </c>
      <c r="D131" s="313" t="s">
        <v>56</v>
      </c>
      <c r="E131" s="316">
        <v>110</v>
      </c>
      <c r="F131" s="316">
        <v>122</v>
      </c>
      <c r="G131" s="316">
        <v>2330.7164887160002</v>
      </c>
      <c r="H131" s="316">
        <v>1592.6715344800002</v>
      </c>
      <c r="I131" s="316">
        <v>1493.383241577</v>
      </c>
      <c r="J131" s="316">
        <v>99.288292902999984</v>
      </c>
      <c r="K131" s="316">
        <v>713.00196937800001</v>
      </c>
      <c r="L131" s="316">
        <v>361.02534692100005</v>
      </c>
      <c r="M131" s="316">
        <v>351.97662245699996</v>
      </c>
      <c r="N131" s="316">
        <v>25.042984780000001</v>
      </c>
      <c r="O131" s="316">
        <v>18.857405605</v>
      </c>
      <c r="P131" s="316">
        <v>6.185579175</v>
      </c>
    </row>
    <row r="132" spans="1:16" ht="15" customHeight="1" x14ac:dyDescent="0.2">
      <c r="A132" s="304">
        <v>18</v>
      </c>
      <c r="B132" s="311" t="s">
        <v>18</v>
      </c>
      <c r="C132" s="312">
        <v>6</v>
      </c>
      <c r="D132" s="313" t="s">
        <v>57</v>
      </c>
      <c r="E132" s="316">
        <v>141</v>
      </c>
      <c r="F132" s="316">
        <v>159</v>
      </c>
      <c r="G132" s="316">
        <v>771.70127272800005</v>
      </c>
      <c r="H132" s="316">
        <v>442.92174193199997</v>
      </c>
      <c r="I132" s="316">
        <v>188.83414932100001</v>
      </c>
      <c r="J132" s="316">
        <v>254.08759261099999</v>
      </c>
      <c r="K132" s="316">
        <v>309.35095934899999</v>
      </c>
      <c r="L132" s="316">
        <v>80.130543940999999</v>
      </c>
      <c r="M132" s="316">
        <v>229.22041540799998</v>
      </c>
      <c r="N132" s="316">
        <v>19.428571427000001</v>
      </c>
      <c r="O132" s="316">
        <v>11.214285713000001</v>
      </c>
      <c r="P132" s="316">
        <v>8.2142857140000007</v>
      </c>
    </row>
    <row r="133" spans="1:16" ht="15" customHeight="1" x14ac:dyDescent="0.2">
      <c r="A133" s="304">
        <v>18</v>
      </c>
      <c r="B133" s="311" t="s">
        <v>18</v>
      </c>
      <c r="C133" s="312">
        <v>7</v>
      </c>
      <c r="D133" s="313" t="s">
        <v>58</v>
      </c>
      <c r="E133" s="316">
        <v>167</v>
      </c>
      <c r="F133" s="316">
        <v>173</v>
      </c>
      <c r="G133" s="316">
        <v>1641.9035515200001</v>
      </c>
      <c r="H133" s="316">
        <v>163.89931251699997</v>
      </c>
      <c r="I133" s="316">
        <v>144.68475625399998</v>
      </c>
      <c r="J133" s="316">
        <v>19.214556262999999</v>
      </c>
      <c r="K133" s="316">
        <v>1429.979679713</v>
      </c>
      <c r="L133" s="316">
        <v>997.42093893000003</v>
      </c>
      <c r="M133" s="316">
        <v>432.55874078300002</v>
      </c>
      <c r="N133" s="316">
        <v>48.024559263</v>
      </c>
      <c r="O133" s="316">
        <v>37.066265057999999</v>
      </c>
      <c r="P133" s="316">
        <v>10.958294205</v>
      </c>
    </row>
    <row r="134" spans="1:16" ht="15" customHeight="1" x14ac:dyDescent="0.2">
      <c r="A134" s="304"/>
      <c r="B134" s="314" t="s">
        <v>191</v>
      </c>
      <c r="C134" s="312">
        <v>1</v>
      </c>
      <c r="D134" s="313" t="s">
        <v>51</v>
      </c>
      <c r="E134" s="316">
        <v>142</v>
      </c>
      <c r="F134" s="316">
        <v>142</v>
      </c>
      <c r="G134" s="316">
        <v>1208</v>
      </c>
      <c r="H134" s="316">
        <v>814</v>
      </c>
      <c r="I134" s="316">
        <v>313</v>
      </c>
      <c r="J134" s="316">
        <v>501</v>
      </c>
      <c r="K134" s="316">
        <v>394</v>
      </c>
      <c r="L134" s="316">
        <v>266</v>
      </c>
      <c r="M134" s="316">
        <v>128</v>
      </c>
      <c r="N134" s="316">
        <v>0</v>
      </c>
      <c r="O134" s="316">
        <v>0</v>
      </c>
      <c r="P134" s="316">
        <v>0</v>
      </c>
    </row>
    <row r="135" spans="1:16" ht="15" customHeight="1" x14ac:dyDescent="0.2">
      <c r="A135" s="304"/>
      <c r="B135" s="314" t="s">
        <v>191</v>
      </c>
      <c r="C135" s="312">
        <v>2</v>
      </c>
      <c r="D135" s="313" t="s">
        <v>53</v>
      </c>
      <c r="E135" s="316">
        <v>66</v>
      </c>
      <c r="F135" s="316">
        <v>66</v>
      </c>
      <c r="G135" s="316">
        <v>150</v>
      </c>
      <c r="H135" s="316">
        <v>14</v>
      </c>
      <c r="I135" s="316">
        <v>13</v>
      </c>
      <c r="J135" s="316">
        <v>1</v>
      </c>
      <c r="K135" s="316">
        <v>136</v>
      </c>
      <c r="L135" s="316">
        <v>112</v>
      </c>
      <c r="M135" s="316">
        <v>24</v>
      </c>
      <c r="N135" s="316">
        <v>0</v>
      </c>
      <c r="O135" s="316">
        <v>0</v>
      </c>
      <c r="P135" s="316">
        <v>0</v>
      </c>
    </row>
    <row r="136" spans="1:16" ht="15" customHeight="1" x14ac:dyDescent="0.2">
      <c r="A136" s="304"/>
      <c r="B136" s="314" t="s">
        <v>191</v>
      </c>
      <c r="C136" s="312">
        <v>3</v>
      </c>
      <c r="D136" s="313" t="s">
        <v>54</v>
      </c>
      <c r="E136" s="316">
        <v>606</v>
      </c>
      <c r="F136" s="316">
        <v>606</v>
      </c>
      <c r="G136" s="316">
        <v>1328</v>
      </c>
      <c r="H136" s="316">
        <v>43</v>
      </c>
      <c r="I136" s="316">
        <v>37</v>
      </c>
      <c r="J136" s="316">
        <v>6</v>
      </c>
      <c r="K136" s="316">
        <v>1285</v>
      </c>
      <c r="L136" s="316">
        <v>1018</v>
      </c>
      <c r="M136" s="316">
        <v>267</v>
      </c>
      <c r="N136" s="316">
        <v>0</v>
      </c>
      <c r="O136" s="316">
        <v>0</v>
      </c>
      <c r="P136" s="316">
        <v>0</v>
      </c>
    </row>
    <row r="137" spans="1:16" ht="15" customHeight="1" x14ac:dyDescent="0.2">
      <c r="A137" s="304"/>
      <c r="B137" s="314" t="s">
        <v>191</v>
      </c>
      <c r="C137" s="312">
        <v>4</v>
      </c>
      <c r="D137" s="313" t="s">
        <v>55</v>
      </c>
      <c r="E137" s="316">
        <v>3</v>
      </c>
      <c r="F137" s="316">
        <v>3</v>
      </c>
      <c r="G137" s="316">
        <v>4</v>
      </c>
      <c r="H137" s="316">
        <v>0</v>
      </c>
      <c r="I137" s="316">
        <v>0</v>
      </c>
      <c r="J137" s="316">
        <v>0</v>
      </c>
      <c r="K137" s="316">
        <v>4</v>
      </c>
      <c r="L137" s="316">
        <v>4</v>
      </c>
      <c r="M137" s="316">
        <v>0</v>
      </c>
      <c r="N137" s="316">
        <v>0</v>
      </c>
      <c r="O137" s="316">
        <v>0</v>
      </c>
      <c r="P137" s="316">
        <v>0</v>
      </c>
    </row>
    <row r="138" spans="1:16" ht="15" customHeight="1" x14ac:dyDescent="0.2">
      <c r="A138" s="304"/>
      <c r="B138" s="314" t="s">
        <v>191</v>
      </c>
      <c r="C138" s="312">
        <v>5</v>
      </c>
      <c r="D138" s="313" t="s">
        <v>56</v>
      </c>
      <c r="E138" s="316">
        <v>12</v>
      </c>
      <c r="F138" s="316">
        <v>12</v>
      </c>
      <c r="G138" s="316">
        <v>59</v>
      </c>
      <c r="H138" s="316">
        <v>54</v>
      </c>
      <c r="I138" s="316">
        <v>53</v>
      </c>
      <c r="J138" s="316">
        <v>1</v>
      </c>
      <c r="K138" s="316">
        <v>5</v>
      </c>
      <c r="L138" s="316">
        <v>5</v>
      </c>
      <c r="M138" s="316">
        <v>0</v>
      </c>
      <c r="N138" s="316">
        <v>0</v>
      </c>
      <c r="O138" s="316">
        <v>0</v>
      </c>
      <c r="P138" s="316">
        <v>0</v>
      </c>
    </row>
    <row r="139" spans="1:16" ht="15" customHeight="1" x14ac:dyDescent="0.2">
      <c r="A139" s="304"/>
      <c r="B139" s="314" t="s">
        <v>191</v>
      </c>
      <c r="C139" s="312">
        <v>6</v>
      </c>
      <c r="D139" s="313" t="s">
        <v>57</v>
      </c>
      <c r="E139" s="316">
        <v>9</v>
      </c>
      <c r="F139" s="316">
        <v>9</v>
      </c>
      <c r="G139" s="316">
        <v>14</v>
      </c>
      <c r="H139" s="316">
        <v>0</v>
      </c>
      <c r="I139" s="316">
        <v>0</v>
      </c>
      <c r="J139" s="316">
        <v>0</v>
      </c>
      <c r="K139" s="316">
        <v>14</v>
      </c>
      <c r="L139" s="316">
        <v>8</v>
      </c>
      <c r="M139" s="316">
        <v>6</v>
      </c>
      <c r="N139" s="316">
        <v>0</v>
      </c>
      <c r="O139" s="316">
        <v>0</v>
      </c>
      <c r="P139" s="316">
        <v>0</v>
      </c>
    </row>
    <row r="140" spans="1:16" ht="15" customHeight="1" x14ac:dyDescent="0.2">
      <c r="A140" s="317"/>
      <c r="B140" s="318" t="s">
        <v>191</v>
      </c>
      <c r="C140" s="319">
        <v>7</v>
      </c>
      <c r="D140" s="320" t="s">
        <v>58</v>
      </c>
      <c r="E140" s="321">
        <v>172</v>
      </c>
      <c r="F140" s="321">
        <v>172</v>
      </c>
      <c r="G140" s="321">
        <v>442</v>
      </c>
      <c r="H140" s="321">
        <v>89</v>
      </c>
      <c r="I140" s="321">
        <v>46</v>
      </c>
      <c r="J140" s="321">
        <v>43</v>
      </c>
      <c r="K140" s="321">
        <v>353</v>
      </c>
      <c r="L140" s="321">
        <v>263</v>
      </c>
      <c r="M140" s="321">
        <v>90</v>
      </c>
      <c r="N140" s="321">
        <v>0</v>
      </c>
      <c r="O140" s="321">
        <v>0</v>
      </c>
      <c r="P140" s="321">
        <v>0</v>
      </c>
    </row>
    <row r="141" spans="1:16" ht="21" customHeight="1" x14ac:dyDescent="0.2">
      <c r="D141" s="43" t="s">
        <v>59</v>
      </c>
      <c r="E141" s="20">
        <f t="shared" ref="E141:P141" si="0">SUM(E8:E140)</f>
        <v>30207</v>
      </c>
      <c r="F141" s="20">
        <f t="shared" si="0"/>
        <v>35710</v>
      </c>
      <c r="G141" s="20">
        <f t="shared" si="0"/>
        <v>493816.82193769491</v>
      </c>
      <c r="H141" s="20">
        <f t="shared" si="0"/>
        <v>237483.97639958598</v>
      </c>
      <c r="I141" s="20">
        <f t="shared" si="0"/>
        <v>178766.87829746582</v>
      </c>
      <c r="J141" s="20">
        <f t="shared" si="0"/>
        <v>58717.098102120013</v>
      </c>
      <c r="K141" s="20">
        <f t="shared" si="0"/>
        <v>239721.80559666295</v>
      </c>
      <c r="L141" s="20">
        <f t="shared" si="0"/>
        <v>128052.32763089299</v>
      </c>
      <c r="M141" s="20">
        <f t="shared" si="0"/>
        <v>111669.47796577003</v>
      </c>
      <c r="N141" s="20">
        <f t="shared" si="0"/>
        <v>16611.039924944002</v>
      </c>
      <c r="O141" s="20">
        <f t="shared" si="0"/>
        <v>11755.018223335997</v>
      </c>
      <c r="P141" s="20">
        <f t="shared" si="0"/>
        <v>4856.0217016080023</v>
      </c>
    </row>
    <row r="142" spans="1:16" x14ac:dyDescent="0.2">
      <c r="D142" s="43"/>
      <c r="E142" s="20"/>
      <c r="F142" s="20"/>
      <c r="G142" s="20"/>
      <c r="H142" s="20"/>
      <c r="I142" s="20"/>
      <c r="J142" s="20"/>
      <c r="K142" s="20"/>
      <c r="L142" s="20"/>
      <c r="M142" s="20"/>
      <c r="N142" s="20"/>
      <c r="O142" s="20"/>
      <c r="P142" s="20"/>
    </row>
    <row r="144" spans="1:16" x14ac:dyDescent="0.2">
      <c r="A144" s="31" t="s">
        <v>1298</v>
      </c>
    </row>
  </sheetData>
  <autoFilter ref="A7:P141" xr:uid="{00000000-0009-0000-0000-00000A000000}">
    <sortState xmlns:xlrd2="http://schemas.microsoft.com/office/spreadsheetml/2017/richdata2" ref="A8:P141">
      <sortCondition ref="A7"/>
    </sortState>
  </autoFilter>
  <mergeCells count="1">
    <mergeCell ref="G6:P6"/>
  </mergeCells>
  <hyperlinks>
    <hyperlink ref="A4" location="INHALT!A1" display="zum Inhaltsverzeichnis" xr:uid="{DC1E098E-F827-402E-946E-D5770F9630E1}"/>
  </hyperlinks>
  <pageMargins left="0.25" right="0.25" top="0.75" bottom="0.75" header="0.3" footer="0.3"/>
  <pageSetup paperSize="9" scale="60" orientation="landscape" horizontalDpi="300" verticalDpi="300" r:id="rId1"/>
  <headerFooter alignWithMargins="0">
    <oddFooter>&amp;R
&amp;"Trebuchet MS,Standard"&amp;9WA-STAT/WKOÖ</oddFooter>
  </headerFooter>
  <rowBreaks count="2" manualBreakCount="2">
    <brk id="49" max="15" man="1"/>
    <brk id="95"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P137"/>
  <sheetViews>
    <sheetView showGridLines="0" zoomScaleNormal="100" zoomScaleSheetLayoutView="85" workbookViewId="0">
      <selection activeCell="A4" sqref="A4"/>
    </sheetView>
  </sheetViews>
  <sheetFormatPr baseColWidth="10" defaultColWidth="9.140625" defaultRowHeight="15" x14ac:dyDescent="0.2"/>
  <cols>
    <col min="1" max="1" width="7.28515625" style="16" customWidth="1"/>
    <col min="2" max="2" width="8.42578125" style="16" customWidth="1"/>
    <col min="3" max="3" width="56.42578125" style="16" customWidth="1"/>
    <col min="4" max="4" width="12.28515625" style="16" customWidth="1"/>
    <col min="5" max="5" width="17.85546875" style="16" customWidth="1"/>
    <col min="6" max="15" width="8.42578125" style="16" customWidth="1"/>
    <col min="16" max="16384" width="9.140625" style="16"/>
  </cols>
  <sheetData>
    <row r="2" spans="1:15" s="95" customFormat="1" ht="18" x14ac:dyDescent="0.2">
      <c r="A2" s="94" t="s">
        <v>181</v>
      </c>
    </row>
    <row r="3" spans="1:15" s="95" customFormat="1" ht="18" x14ac:dyDescent="0.2">
      <c r="A3" s="94" t="s">
        <v>1304</v>
      </c>
    </row>
    <row r="4" spans="1:15" s="181" customFormat="1" x14ac:dyDescent="0.2">
      <c r="A4" s="178" t="s">
        <v>42</v>
      </c>
    </row>
    <row r="5" spans="1:15" x14ac:dyDescent="0.2">
      <c r="A5" s="74"/>
    </row>
    <row r="6" spans="1:15" ht="21" customHeight="1" x14ac:dyDescent="0.2">
      <c r="A6" s="19"/>
      <c r="B6" s="19"/>
      <c r="C6" s="19"/>
      <c r="D6" s="19"/>
      <c r="F6" s="376" t="s">
        <v>1310</v>
      </c>
      <c r="G6" s="376"/>
      <c r="H6" s="376"/>
      <c r="I6" s="376"/>
      <c r="J6" s="376"/>
      <c r="K6" s="376"/>
      <c r="L6" s="376"/>
      <c r="M6" s="376"/>
      <c r="N6" s="376"/>
      <c r="O6" s="376"/>
    </row>
    <row r="7" spans="1:15" ht="45" customHeight="1" x14ac:dyDescent="0.2">
      <c r="A7" s="118" t="s">
        <v>52</v>
      </c>
      <c r="B7" s="118" t="s">
        <v>60</v>
      </c>
      <c r="C7" s="123" t="s">
        <v>128</v>
      </c>
      <c r="D7" s="118" t="s">
        <v>134</v>
      </c>
      <c r="E7" s="119" t="s">
        <v>202</v>
      </c>
      <c r="F7" s="118" t="s">
        <v>30</v>
      </c>
      <c r="G7" s="118" t="s">
        <v>31</v>
      </c>
      <c r="H7" s="118" t="s">
        <v>32</v>
      </c>
      <c r="I7" s="118" t="s">
        <v>33</v>
      </c>
      <c r="J7" s="118" t="s">
        <v>34</v>
      </c>
      <c r="K7" s="118" t="s">
        <v>35</v>
      </c>
      <c r="L7" s="118" t="s">
        <v>36</v>
      </c>
      <c r="M7" s="118" t="s">
        <v>154</v>
      </c>
      <c r="N7" s="118" t="s">
        <v>132</v>
      </c>
      <c r="O7" s="118" t="s">
        <v>133</v>
      </c>
    </row>
    <row r="8" spans="1:15" ht="15" customHeight="1" x14ac:dyDescent="0.2">
      <c r="A8" s="124">
        <v>1</v>
      </c>
      <c r="B8" s="124">
        <v>1010</v>
      </c>
      <c r="C8" s="125" t="s">
        <v>71</v>
      </c>
      <c r="D8" s="322">
        <v>946</v>
      </c>
      <c r="E8" s="323">
        <v>1153</v>
      </c>
      <c r="F8" s="323">
        <v>18395.999999826996</v>
      </c>
      <c r="G8" s="323">
        <v>12098.999999808002</v>
      </c>
      <c r="H8" s="323">
        <v>11882.999999864001</v>
      </c>
      <c r="I8" s="323">
        <v>215.99999994400002</v>
      </c>
      <c r="J8" s="323">
        <v>5674.9999997230016</v>
      </c>
      <c r="K8" s="323">
        <v>3750.9999998680005</v>
      </c>
      <c r="L8" s="323">
        <v>1923.9999998550004</v>
      </c>
      <c r="M8" s="323">
        <v>621.99999990100002</v>
      </c>
      <c r="N8" s="323">
        <v>581.99999992599999</v>
      </c>
      <c r="O8" s="323">
        <v>39.999999975000001</v>
      </c>
    </row>
    <row r="9" spans="1:15" ht="15" customHeight="1" x14ac:dyDescent="0.2">
      <c r="A9" s="124">
        <v>1</v>
      </c>
      <c r="B9" s="124">
        <v>1030</v>
      </c>
      <c r="C9" s="125" t="s">
        <v>111</v>
      </c>
      <c r="D9" s="324">
        <v>281</v>
      </c>
      <c r="E9" s="325">
        <v>311</v>
      </c>
      <c r="F9" s="325">
        <v>2940.9999999690003</v>
      </c>
      <c r="G9" s="325">
        <v>2052.9999999660004</v>
      </c>
      <c r="H9" s="325">
        <v>1966.999999977</v>
      </c>
      <c r="I9" s="325">
        <v>85.999999989000003</v>
      </c>
      <c r="J9" s="325">
        <v>687.99999995300004</v>
      </c>
      <c r="K9" s="325">
        <v>288.99999998199996</v>
      </c>
      <c r="L9" s="325">
        <v>398.99999997100002</v>
      </c>
      <c r="M9" s="325">
        <v>199.99999998500002</v>
      </c>
      <c r="N9" s="325">
        <v>182.99999998899997</v>
      </c>
      <c r="O9" s="325">
        <v>16.999999996</v>
      </c>
    </row>
    <row r="10" spans="1:15" ht="15" customHeight="1" x14ac:dyDescent="0.2">
      <c r="A10" s="124">
        <v>1</v>
      </c>
      <c r="B10" s="124">
        <v>1040</v>
      </c>
      <c r="C10" s="125" t="s">
        <v>1107</v>
      </c>
      <c r="D10" s="324">
        <v>137</v>
      </c>
      <c r="E10" s="325">
        <v>146</v>
      </c>
      <c r="F10" s="325">
        <v>992.999999989</v>
      </c>
      <c r="G10" s="325">
        <v>640.99999999099998</v>
      </c>
      <c r="H10" s="325">
        <v>611.99999999200008</v>
      </c>
      <c r="I10" s="325">
        <v>28.999999999</v>
      </c>
      <c r="J10" s="325">
        <v>266.99999998699997</v>
      </c>
      <c r="K10" s="325">
        <v>107.99999999500001</v>
      </c>
      <c r="L10" s="325">
        <v>158.99999999199997</v>
      </c>
      <c r="M10" s="325">
        <v>84.999999993000003</v>
      </c>
      <c r="N10" s="325">
        <v>71.999999994999996</v>
      </c>
      <c r="O10" s="325">
        <v>12.999999998</v>
      </c>
    </row>
    <row r="11" spans="1:15" ht="15" customHeight="1" x14ac:dyDescent="0.2">
      <c r="A11" s="124">
        <v>1</v>
      </c>
      <c r="B11" s="124">
        <v>1050</v>
      </c>
      <c r="C11" s="125" t="s">
        <v>1108</v>
      </c>
      <c r="D11" s="324">
        <v>412</v>
      </c>
      <c r="E11" s="325">
        <v>455</v>
      </c>
      <c r="F11" s="325">
        <v>3677.999999958</v>
      </c>
      <c r="G11" s="325">
        <v>2664.9999999359998</v>
      </c>
      <c r="H11" s="325">
        <v>2287.9999999610004</v>
      </c>
      <c r="I11" s="325">
        <v>376.99999997499992</v>
      </c>
      <c r="J11" s="325">
        <v>790.99999994900008</v>
      </c>
      <c r="K11" s="325">
        <v>312.99999998000004</v>
      </c>
      <c r="L11" s="325">
        <v>477.99999996899999</v>
      </c>
      <c r="M11" s="325">
        <v>221.99999997500001</v>
      </c>
      <c r="N11" s="325">
        <v>157.99999998199999</v>
      </c>
      <c r="O11" s="325">
        <v>63.999999993000003</v>
      </c>
    </row>
    <row r="12" spans="1:15" ht="15" customHeight="1" x14ac:dyDescent="0.2">
      <c r="A12" s="124">
        <v>1</v>
      </c>
      <c r="B12" s="124">
        <v>1061</v>
      </c>
      <c r="C12" s="125" t="s">
        <v>1155</v>
      </c>
      <c r="D12" s="324">
        <v>586</v>
      </c>
      <c r="E12" s="325">
        <v>673</v>
      </c>
      <c r="F12" s="325">
        <v>5761.9999999259999</v>
      </c>
      <c r="G12" s="325">
        <v>4241.9999999170004</v>
      </c>
      <c r="H12" s="325">
        <v>4134.9999999399997</v>
      </c>
      <c r="I12" s="325">
        <v>106.99999997699999</v>
      </c>
      <c r="J12" s="325">
        <v>1419.9999999049999</v>
      </c>
      <c r="K12" s="325">
        <v>763.99999995199994</v>
      </c>
      <c r="L12" s="325">
        <v>655.99999995299993</v>
      </c>
      <c r="M12" s="325">
        <v>99.999999980000013</v>
      </c>
      <c r="N12" s="325">
        <v>83.999999987999999</v>
      </c>
      <c r="O12" s="325">
        <v>15.999999991999999</v>
      </c>
    </row>
    <row r="13" spans="1:15" ht="15" customHeight="1" x14ac:dyDescent="0.2">
      <c r="A13" s="124">
        <v>1</v>
      </c>
      <c r="B13" s="124">
        <v>1062</v>
      </c>
      <c r="C13" s="125" t="s">
        <v>159</v>
      </c>
      <c r="D13" s="324">
        <v>69</v>
      </c>
      <c r="E13" s="325">
        <v>88</v>
      </c>
      <c r="F13" s="325">
        <v>724.9999999800001</v>
      </c>
      <c r="G13" s="325">
        <v>445.99999997999998</v>
      </c>
      <c r="H13" s="325">
        <v>406.999999984</v>
      </c>
      <c r="I13" s="325">
        <v>38.999999996000007</v>
      </c>
      <c r="J13" s="325">
        <v>260.999999973</v>
      </c>
      <c r="K13" s="325">
        <v>118.99999998800001</v>
      </c>
      <c r="L13" s="325">
        <v>141.99999998499999</v>
      </c>
      <c r="M13" s="325">
        <v>17.999999984000002</v>
      </c>
      <c r="N13" s="325">
        <v>14.999999986999999</v>
      </c>
      <c r="O13" s="325">
        <v>2.9999999969999998</v>
      </c>
    </row>
    <row r="14" spans="1:15" ht="15" customHeight="1" x14ac:dyDescent="0.2">
      <c r="A14" s="124">
        <v>1</v>
      </c>
      <c r="B14" s="124">
        <v>1070</v>
      </c>
      <c r="C14" s="125" t="s">
        <v>72</v>
      </c>
      <c r="D14" s="324">
        <v>141</v>
      </c>
      <c r="E14" s="325">
        <v>160</v>
      </c>
      <c r="F14" s="325">
        <v>2298.9999999800002</v>
      </c>
      <c r="G14" s="325">
        <v>1468.9999999730001</v>
      </c>
      <c r="H14" s="325">
        <v>1433.9999999800002</v>
      </c>
      <c r="I14" s="325">
        <v>34.999999993000003</v>
      </c>
      <c r="J14" s="325">
        <v>610.99999997300006</v>
      </c>
      <c r="K14" s="325">
        <v>376.99999998700002</v>
      </c>
      <c r="L14" s="325">
        <v>233.99999998600001</v>
      </c>
      <c r="M14" s="325">
        <v>218.99999998400003</v>
      </c>
      <c r="N14" s="325">
        <v>208.999999987</v>
      </c>
      <c r="O14" s="325">
        <v>9.9999999969999998</v>
      </c>
    </row>
    <row r="15" spans="1:15" ht="15" customHeight="1" x14ac:dyDescent="0.2">
      <c r="A15" s="124">
        <v>1</v>
      </c>
      <c r="B15" s="124">
        <v>1080</v>
      </c>
      <c r="C15" s="125" t="s">
        <v>1109</v>
      </c>
      <c r="D15" s="324">
        <v>690</v>
      </c>
      <c r="E15" s="325">
        <v>761</v>
      </c>
      <c r="F15" s="325">
        <v>7385.9999999230004</v>
      </c>
      <c r="G15" s="325">
        <v>4766.9999998980002</v>
      </c>
      <c r="H15" s="325">
        <v>4080.9999999340007</v>
      </c>
      <c r="I15" s="325">
        <v>685.99999996400004</v>
      </c>
      <c r="J15" s="325">
        <v>2249.9999999080001</v>
      </c>
      <c r="K15" s="325">
        <v>1215.9999999590002</v>
      </c>
      <c r="L15" s="325">
        <v>1033.9999999489999</v>
      </c>
      <c r="M15" s="325">
        <v>368.99999996500003</v>
      </c>
      <c r="N15" s="325">
        <v>289.99999997699996</v>
      </c>
      <c r="O15" s="325">
        <v>78.999999987999999</v>
      </c>
    </row>
    <row r="16" spans="1:15" ht="15" customHeight="1" x14ac:dyDescent="0.2">
      <c r="A16" s="124">
        <v>1</v>
      </c>
      <c r="B16" s="124">
        <v>1100</v>
      </c>
      <c r="C16" s="125" t="s">
        <v>112</v>
      </c>
      <c r="D16" s="324">
        <v>941</v>
      </c>
      <c r="E16" s="325">
        <v>1040</v>
      </c>
      <c r="F16" s="325">
        <v>20295.999999895001</v>
      </c>
      <c r="G16" s="325">
        <v>11972.999999870999</v>
      </c>
      <c r="H16" s="325">
        <v>10594.999999913001</v>
      </c>
      <c r="I16" s="325">
        <v>1377.999999958</v>
      </c>
      <c r="J16" s="325">
        <v>7280.9999998470012</v>
      </c>
      <c r="K16" s="325">
        <v>4761.9999999310003</v>
      </c>
      <c r="L16" s="325">
        <v>2518.999999916</v>
      </c>
      <c r="M16" s="325">
        <v>1041.9999999439999</v>
      </c>
      <c r="N16" s="325">
        <v>895.999999957</v>
      </c>
      <c r="O16" s="325">
        <v>145.999999987</v>
      </c>
    </row>
    <row r="17" spans="1:15" ht="15" customHeight="1" x14ac:dyDescent="0.2">
      <c r="A17" s="124">
        <v>1</v>
      </c>
      <c r="B17" s="124">
        <v>1110</v>
      </c>
      <c r="C17" s="125" t="s">
        <v>1110</v>
      </c>
      <c r="D17" s="324">
        <v>518</v>
      </c>
      <c r="E17" s="325">
        <v>575</v>
      </c>
      <c r="F17" s="325">
        <v>6410.0703284950005</v>
      </c>
      <c r="G17" s="325">
        <v>3526.1765913140002</v>
      </c>
      <c r="H17" s="325">
        <v>3404.8793634040003</v>
      </c>
      <c r="I17" s="325">
        <v>121.29722791</v>
      </c>
      <c r="J17" s="325">
        <v>2141.0369609019999</v>
      </c>
      <c r="K17" s="325">
        <v>1120.463038972</v>
      </c>
      <c r="L17" s="325">
        <v>1020.5739219299999</v>
      </c>
      <c r="M17" s="325">
        <v>742.85677612900008</v>
      </c>
      <c r="N17" s="325">
        <v>686.74486648899995</v>
      </c>
      <c r="O17" s="325">
        <v>56.11190964</v>
      </c>
    </row>
    <row r="18" spans="1:15" ht="15" customHeight="1" x14ac:dyDescent="0.2">
      <c r="A18" s="124">
        <v>1</v>
      </c>
      <c r="B18" s="124">
        <v>1120</v>
      </c>
      <c r="C18" s="125" t="s">
        <v>1111</v>
      </c>
      <c r="D18" s="324">
        <v>672</v>
      </c>
      <c r="E18" s="325">
        <v>754</v>
      </c>
      <c r="F18" s="325">
        <v>8407.9999999269985</v>
      </c>
      <c r="G18" s="325">
        <v>4399.9999999149995</v>
      </c>
      <c r="H18" s="325">
        <v>4116.9999999390002</v>
      </c>
      <c r="I18" s="325">
        <v>282.99999997600003</v>
      </c>
      <c r="J18" s="325">
        <v>3286.9999998940002</v>
      </c>
      <c r="K18" s="325">
        <v>2030.9999999560005</v>
      </c>
      <c r="L18" s="325">
        <v>1255.999999938</v>
      </c>
      <c r="M18" s="325">
        <v>720.99999994199993</v>
      </c>
      <c r="N18" s="325">
        <v>662.99999996000008</v>
      </c>
      <c r="O18" s="325">
        <v>57.999999981999999</v>
      </c>
    </row>
    <row r="19" spans="1:15" ht="15" customHeight="1" x14ac:dyDescent="0.2">
      <c r="A19" s="124">
        <v>1</v>
      </c>
      <c r="B19" s="124">
        <v>1130</v>
      </c>
      <c r="C19" s="125" t="s">
        <v>73</v>
      </c>
      <c r="D19" s="324">
        <v>108</v>
      </c>
      <c r="E19" s="325">
        <v>126</v>
      </c>
      <c r="F19" s="325">
        <v>7632.9999999829988</v>
      </c>
      <c r="G19" s="325">
        <v>4956.9999999729998</v>
      </c>
      <c r="H19" s="325">
        <v>3486.9999999860001</v>
      </c>
      <c r="I19" s="325">
        <v>1469.9999999870001</v>
      </c>
      <c r="J19" s="325">
        <v>2526.9999999710003</v>
      </c>
      <c r="K19" s="325">
        <v>1673.9999999870001</v>
      </c>
      <c r="L19" s="325">
        <v>852.99999998400006</v>
      </c>
      <c r="M19" s="325">
        <v>148.99999997899999</v>
      </c>
      <c r="N19" s="325">
        <v>115.99999998799998</v>
      </c>
      <c r="O19" s="325">
        <v>32.999999990999996</v>
      </c>
    </row>
    <row r="20" spans="1:15" ht="15" customHeight="1" x14ac:dyDescent="0.2">
      <c r="A20" s="124">
        <v>1</v>
      </c>
      <c r="B20" s="124">
        <v>1140</v>
      </c>
      <c r="C20" s="125" t="s">
        <v>74</v>
      </c>
      <c r="D20" s="324">
        <v>503</v>
      </c>
      <c r="E20" s="325">
        <v>568</v>
      </c>
      <c r="F20" s="325">
        <v>10051.023255743001</v>
      </c>
      <c r="G20" s="325">
        <v>3931.9999999440001</v>
      </c>
      <c r="H20" s="325">
        <v>3242.9999999629999</v>
      </c>
      <c r="I20" s="325">
        <v>688.99999998099997</v>
      </c>
      <c r="J20" s="325">
        <v>5701.0232557059999</v>
      </c>
      <c r="K20" s="325">
        <v>4227.0232557569998</v>
      </c>
      <c r="L20" s="325">
        <v>1473.9999999489999</v>
      </c>
      <c r="M20" s="325">
        <v>417.99999997799995</v>
      </c>
      <c r="N20" s="325">
        <v>360.999999984</v>
      </c>
      <c r="O20" s="325">
        <v>56.999999994</v>
      </c>
    </row>
    <row r="21" spans="1:15" ht="15" customHeight="1" x14ac:dyDescent="0.2">
      <c r="A21" s="124">
        <v>1</v>
      </c>
      <c r="B21" s="124">
        <v>1151</v>
      </c>
      <c r="C21" s="125" t="s">
        <v>160</v>
      </c>
      <c r="D21" s="324">
        <v>479</v>
      </c>
      <c r="E21" s="325">
        <v>533</v>
      </c>
      <c r="F21" s="325">
        <v>3632.9999999440001</v>
      </c>
      <c r="G21" s="325">
        <v>1865.9999999340002</v>
      </c>
      <c r="H21" s="325">
        <v>1736.9999999470001</v>
      </c>
      <c r="I21" s="325">
        <v>128.99999998700002</v>
      </c>
      <c r="J21" s="325">
        <v>1280.999999935</v>
      </c>
      <c r="K21" s="325">
        <v>603.99999997100008</v>
      </c>
      <c r="L21" s="325">
        <v>676.99999996399993</v>
      </c>
      <c r="M21" s="325">
        <v>485.99999994300009</v>
      </c>
      <c r="N21" s="325">
        <v>444.99999996000003</v>
      </c>
      <c r="O21" s="325">
        <v>40.999999982999995</v>
      </c>
    </row>
    <row r="22" spans="1:15" ht="15" customHeight="1" x14ac:dyDescent="0.2">
      <c r="A22" s="124">
        <v>1</v>
      </c>
      <c r="B22" s="124">
        <v>1152</v>
      </c>
      <c r="C22" s="125" t="s">
        <v>1112</v>
      </c>
      <c r="D22" s="324">
        <v>99</v>
      </c>
      <c r="E22" s="325">
        <v>109</v>
      </c>
      <c r="F22" s="325">
        <v>483.999999989</v>
      </c>
      <c r="G22" s="325">
        <v>310.99999998800001</v>
      </c>
      <c r="H22" s="325">
        <v>288.99999999099998</v>
      </c>
      <c r="I22" s="325">
        <v>21.999999997</v>
      </c>
      <c r="J22" s="325">
        <v>126.999999987</v>
      </c>
      <c r="K22" s="325">
        <v>36.999999995000003</v>
      </c>
      <c r="L22" s="325">
        <v>89.999999991999999</v>
      </c>
      <c r="M22" s="325">
        <v>45.999999996</v>
      </c>
      <c r="N22" s="325">
        <v>39.999999998</v>
      </c>
      <c r="O22" s="325">
        <v>5.9999999979999998</v>
      </c>
    </row>
    <row r="23" spans="1:15" ht="15" customHeight="1" x14ac:dyDescent="0.2">
      <c r="A23" s="124">
        <v>1</v>
      </c>
      <c r="B23" s="124">
        <v>1160</v>
      </c>
      <c r="C23" s="125" t="s">
        <v>113</v>
      </c>
      <c r="D23" s="324">
        <v>77</v>
      </c>
      <c r="E23" s="325">
        <v>89</v>
      </c>
      <c r="F23" s="325">
        <v>803.99999998600003</v>
      </c>
      <c r="G23" s="325">
        <v>543.99999998600003</v>
      </c>
      <c r="H23" s="325">
        <v>301.99999999200003</v>
      </c>
      <c r="I23" s="325">
        <v>241.99999999399998</v>
      </c>
      <c r="J23" s="325">
        <v>244.99999998500002</v>
      </c>
      <c r="K23" s="325">
        <v>95.999999993000003</v>
      </c>
      <c r="L23" s="325">
        <v>148.999999992</v>
      </c>
      <c r="M23" s="325">
        <v>15</v>
      </c>
      <c r="N23" s="325">
        <v>11</v>
      </c>
      <c r="O23" s="325">
        <v>4</v>
      </c>
    </row>
    <row r="24" spans="1:15" ht="15" customHeight="1" x14ac:dyDescent="0.2">
      <c r="A24" s="124">
        <v>1</v>
      </c>
      <c r="B24" s="124">
        <v>1170</v>
      </c>
      <c r="C24" s="125" t="s">
        <v>1113</v>
      </c>
      <c r="D24" s="324">
        <v>112</v>
      </c>
      <c r="E24" s="325">
        <v>143</v>
      </c>
      <c r="F24" s="325">
        <v>1315.9999999780002</v>
      </c>
      <c r="G24" s="325">
        <v>857.99999996299994</v>
      </c>
      <c r="H24" s="325">
        <v>267.99999998600003</v>
      </c>
      <c r="I24" s="325">
        <v>589.99999997700002</v>
      </c>
      <c r="J24" s="325">
        <v>444.99999997700007</v>
      </c>
      <c r="K24" s="325">
        <v>132.999999995</v>
      </c>
      <c r="L24" s="325">
        <v>311.99999998200002</v>
      </c>
      <c r="M24" s="325">
        <v>12.999999996</v>
      </c>
      <c r="N24" s="325">
        <v>2</v>
      </c>
      <c r="O24" s="325">
        <v>10.999999996</v>
      </c>
    </row>
    <row r="25" spans="1:15" ht="15" customHeight="1" x14ac:dyDescent="0.2">
      <c r="A25" s="124">
        <v>1</v>
      </c>
      <c r="B25" s="124">
        <v>1180</v>
      </c>
      <c r="C25" s="125" t="s">
        <v>114</v>
      </c>
      <c r="D25" s="324">
        <v>190</v>
      </c>
      <c r="E25" s="325">
        <v>318</v>
      </c>
      <c r="F25" s="325">
        <v>1831.9999999110005</v>
      </c>
      <c r="G25" s="325">
        <v>578.99999989200001</v>
      </c>
      <c r="H25" s="325">
        <v>203.99999994600003</v>
      </c>
      <c r="I25" s="325">
        <v>374.999999946</v>
      </c>
      <c r="J25" s="325">
        <v>1060.9999998589999</v>
      </c>
      <c r="K25" s="325">
        <v>283.99999993799997</v>
      </c>
      <c r="L25" s="325">
        <v>776.99999992100004</v>
      </c>
      <c r="M25" s="325">
        <v>191.99999989999998</v>
      </c>
      <c r="N25" s="325">
        <v>49.999999967000001</v>
      </c>
      <c r="O25" s="325">
        <v>141.99999993299997</v>
      </c>
    </row>
    <row r="26" spans="1:15" ht="15" customHeight="1" x14ac:dyDescent="0.2">
      <c r="A26" s="124">
        <v>1</v>
      </c>
      <c r="B26" s="124">
        <v>1191</v>
      </c>
      <c r="C26" s="125" t="s">
        <v>161</v>
      </c>
      <c r="D26" s="324">
        <v>257</v>
      </c>
      <c r="E26" s="325">
        <v>557</v>
      </c>
      <c r="F26" s="325">
        <v>4693.9999997960012</v>
      </c>
      <c r="G26" s="325">
        <v>3829.999999617</v>
      </c>
      <c r="H26" s="325">
        <v>1466.9999998090002</v>
      </c>
      <c r="I26" s="325">
        <v>2362.9999998080002</v>
      </c>
      <c r="J26" s="325">
        <v>672.99999976899994</v>
      </c>
      <c r="K26" s="325">
        <v>130.99999992799999</v>
      </c>
      <c r="L26" s="325">
        <v>541.99999984099998</v>
      </c>
      <c r="M26" s="325">
        <v>190.99999978199997</v>
      </c>
      <c r="N26" s="325">
        <v>66.999999903000003</v>
      </c>
      <c r="O26" s="325">
        <v>123.999999879</v>
      </c>
    </row>
    <row r="27" spans="1:15" ht="15" customHeight="1" x14ac:dyDescent="0.2">
      <c r="A27" s="124">
        <v>1</v>
      </c>
      <c r="B27" s="124">
        <v>1192</v>
      </c>
      <c r="C27" s="125" t="s">
        <v>162</v>
      </c>
      <c r="D27" s="324">
        <v>155</v>
      </c>
      <c r="E27" s="325">
        <v>253</v>
      </c>
      <c r="F27" s="325">
        <v>4576.9999999349993</v>
      </c>
      <c r="G27" s="325">
        <v>3700.9999998840003</v>
      </c>
      <c r="H27" s="325">
        <v>2478.9999999440001</v>
      </c>
      <c r="I27" s="325">
        <v>1221.9999999400002</v>
      </c>
      <c r="J27" s="325">
        <v>803.99999990800006</v>
      </c>
      <c r="K27" s="325">
        <v>228.999999968</v>
      </c>
      <c r="L27" s="325">
        <v>574.99999994000007</v>
      </c>
      <c r="M27" s="325">
        <v>71.999999966000004</v>
      </c>
      <c r="N27" s="325">
        <v>57.999999975000001</v>
      </c>
      <c r="O27" s="325">
        <v>13.999999991000001</v>
      </c>
    </row>
    <row r="28" spans="1:15" ht="15" customHeight="1" x14ac:dyDescent="0.2">
      <c r="A28" s="124">
        <v>1</v>
      </c>
      <c r="B28" s="124">
        <v>1193</v>
      </c>
      <c r="C28" s="125" t="s">
        <v>163</v>
      </c>
      <c r="D28" s="324">
        <v>47</v>
      </c>
      <c r="E28" s="325">
        <v>67</v>
      </c>
      <c r="F28" s="325">
        <v>823.99999998600003</v>
      </c>
      <c r="G28" s="325">
        <v>665.99999997099997</v>
      </c>
      <c r="H28" s="325">
        <v>188.99999998700002</v>
      </c>
      <c r="I28" s="325">
        <v>476.99999998399994</v>
      </c>
      <c r="J28" s="325">
        <v>119.99999997899998</v>
      </c>
      <c r="K28" s="325">
        <v>29.999999991999999</v>
      </c>
      <c r="L28" s="325">
        <v>89.999999986999995</v>
      </c>
      <c r="M28" s="325">
        <v>37.999999991999999</v>
      </c>
      <c r="N28" s="325">
        <v>8.9999999969999998</v>
      </c>
      <c r="O28" s="325">
        <v>28.999999995</v>
      </c>
    </row>
    <row r="29" spans="1:15" ht="15" customHeight="1" x14ac:dyDescent="0.2">
      <c r="A29" s="124">
        <v>1</v>
      </c>
      <c r="B29" s="124">
        <v>1194</v>
      </c>
      <c r="C29" s="125" t="s">
        <v>1150</v>
      </c>
      <c r="D29" s="324">
        <v>37</v>
      </c>
      <c r="E29" s="325">
        <v>46</v>
      </c>
      <c r="F29" s="325">
        <v>606.99999999000011</v>
      </c>
      <c r="G29" s="325">
        <v>320.99999998599998</v>
      </c>
      <c r="H29" s="325">
        <v>262.99999999199997</v>
      </c>
      <c r="I29" s="325">
        <v>57.999999994</v>
      </c>
      <c r="J29" s="325">
        <v>279.999999989</v>
      </c>
      <c r="K29" s="325">
        <v>141.999999995</v>
      </c>
      <c r="L29" s="325">
        <v>137.99999999399998</v>
      </c>
      <c r="M29" s="325">
        <v>5.9999999969999998</v>
      </c>
      <c r="N29" s="325">
        <v>2.9999999989999999</v>
      </c>
      <c r="O29" s="325">
        <v>2.9999999979999998</v>
      </c>
    </row>
    <row r="30" spans="1:15" ht="15" customHeight="1" x14ac:dyDescent="0.2">
      <c r="A30" s="124">
        <v>1</v>
      </c>
      <c r="B30" s="124">
        <v>1195</v>
      </c>
      <c r="C30" s="125" t="s">
        <v>1114</v>
      </c>
      <c r="D30" s="324">
        <v>88</v>
      </c>
      <c r="E30" s="325">
        <v>110</v>
      </c>
      <c r="F30" s="325">
        <v>2058.9999999860001</v>
      </c>
      <c r="G30" s="325">
        <v>1332.9999999780002</v>
      </c>
      <c r="H30" s="325">
        <v>812.99999998999999</v>
      </c>
      <c r="I30" s="325">
        <v>519.99999998800001</v>
      </c>
      <c r="J30" s="325">
        <v>707.99999998300007</v>
      </c>
      <c r="K30" s="325">
        <v>323.999999995</v>
      </c>
      <c r="L30" s="325">
        <v>383.99999998800001</v>
      </c>
      <c r="M30" s="325">
        <v>17.999999994</v>
      </c>
      <c r="N30" s="325">
        <v>10.999999997</v>
      </c>
      <c r="O30" s="325">
        <v>6.9999999969999998</v>
      </c>
    </row>
    <row r="31" spans="1:15" ht="15" customHeight="1" x14ac:dyDescent="0.2">
      <c r="A31" s="124">
        <v>1</v>
      </c>
      <c r="B31" s="124">
        <v>1200</v>
      </c>
      <c r="C31" s="125" t="s">
        <v>1115</v>
      </c>
      <c r="D31" s="324">
        <v>270</v>
      </c>
      <c r="E31" s="325">
        <v>320</v>
      </c>
      <c r="F31" s="325">
        <v>662.99999995400003</v>
      </c>
      <c r="G31" s="325">
        <v>501.99999995000002</v>
      </c>
      <c r="H31" s="325">
        <v>53.999999987999999</v>
      </c>
      <c r="I31" s="325">
        <v>447.99999996199995</v>
      </c>
      <c r="J31" s="325">
        <v>107.99999998599999</v>
      </c>
      <c r="K31" s="325">
        <v>22.999999996</v>
      </c>
      <c r="L31" s="325">
        <v>84.999999990000006</v>
      </c>
      <c r="M31" s="325">
        <v>52.999999988999996</v>
      </c>
      <c r="N31" s="325">
        <v>2.9999999989999999</v>
      </c>
      <c r="O31" s="325">
        <v>49.999999989999999</v>
      </c>
    </row>
    <row r="32" spans="1:15" ht="15" customHeight="1" x14ac:dyDescent="0.2">
      <c r="A32" s="124">
        <v>1</v>
      </c>
      <c r="B32" s="124">
        <v>1210</v>
      </c>
      <c r="C32" s="125" t="s">
        <v>1116</v>
      </c>
      <c r="D32" s="324">
        <v>336</v>
      </c>
      <c r="E32" s="325">
        <v>419</v>
      </c>
      <c r="F32" s="325">
        <v>2162.4845360090003</v>
      </c>
      <c r="G32" s="325">
        <v>1509.8556700140002</v>
      </c>
      <c r="H32" s="325">
        <v>760.75257729100008</v>
      </c>
      <c r="I32" s="325">
        <v>749.10309272300003</v>
      </c>
      <c r="J32" s="325">
        <v>523.16494840899998</v>
      </c>
      <c r="K32" s="325">
        <v>121.72164947099999</v>
      </c>
      <c r="L32" s="325">
        <v>401.44329893800005</v>
      </c>
      <c r="M32" s="325">
        <v>129.46391749</v>
      </c>
      <c r="N32" s="325">
        <v>34.144329891000005</v>
      </c>
      <c r="O32" s="325">
        <v>95.319587599000002</v>
      </c>
    </row>
    <row r="33" spans="1:15" ht="15" customHeight="1" x14ac:dyDescent="0.2">
      <c r="A33" s="124">
        <v>1</v>
      </c>
      <c r="B33" s="124">
        <v>1220</v>
      </c>
      <c r="C33" s="125" t="s">
        <v>1156</v>
      </c>
      <c r="D33" s="324">
        <v>49</v>
      </c>
      <c r="E33" s="325">
        <v>56</v>
      </c>
      <c r="F33" s="325">
        <v>183.99999999100001</v>
      </c>
      <c r="G33" s="325">
        <v>57.999999994000007</v>
      </c>
      <c r="H33" s="325">
        <v>16.999999997</v>
      </c>
      <c r="I33" s="325">
        <v>40.999999996999996</v>
      </c>
      <c r="J33" s="325">
        <v>124.99999999000002</v>
      </c>
      <c r="K33" s="325">
        <v>38.999999996</v>
      </c>
      <c r="L33" s="325">
        <v>85.999999993999992</v>
      </c>
      <c r="M33" s="325">
        <v>1</v>
      </c>
      <c r="N33" s="325">
        <v>0</v>
      </c>
      <c r="O33" s="325">
        <v>1</v>
      </c>
    </row>
    <row r="34" spans="1:15" ht="15" customHeight="1" x14ac:dyDescent="0.2">
      <c r="A34" s="124">
        <v>1</v>
      </c>
      <c r="B34" s="124">
        <v>1230</v>
      </c>
      <c r="C34" s="125" t="s">
        <v>1117</v>
      </c>
      <c r="D34" s="324">
        <v>373</v>
      </c>
      <c r="E34" s="325">
        <v>430</v>
      </c>
      <c r="F34" s="325">
        <v>10323.870550111</v>
      </c>
      <c r="G34" s="325">
        <v>8919.8187701370007</v>
      </c>
      <c r="H34" s="325">
        <v>2270.155339763</v>
      </c>
      <c r="I34" s="325">
        <v>6649.6634303740002</v>
      </c>
      <c r="J34" s="325">
        <v>1368.0517798639999</v>
      </c>
      <c r="K34" s="325">
        <v>544.051779904</v>
      </c>
      <c r="L34" s="325">
        <v>823.99999995999997</v>
      </c>
      <c r="M34" s="325">
        <v>35.999999994</v>
      </c>
      <c r="N34" s="325">
        <v>20.999999995</v>
      </c>
      <c r="O34" s="325">
        <v>14.999999999</v>
      </c>
    </row>
    <row r="35" spans="1:15" ht="15" customHeight="1" x14ac:dyDescent="0.2">
      <c r="A35" s="124">
        <v>1</v>
      </c>
      <c r="B35" s="124">
        <v>1240</v>
      </c>
      <c r="C35" s="125" t="s">
        <v>75</v>
      </c>
      <c r="D35" s="324">
        <v>563</v>
      </c>
      <c r="E35" s="325">
        <v>707</v>
      </c>
      <c r="F35" s="325">
        <v>2210.9999998820003</v>
      </c>
      <c r="G35" s="325">
        <v>1815.999999848</v>
      </c>
      <c r="H35" s="325">
        <v>247.99999994400005</v>
      </c>
      <c r="I35" s="325">
        <v>1567.9999999039999</v>
      </c>
      <c r="J35" s="325">
        <v>126.99999993900001</v>
      </c>
      <c r="K35" s="325">
        <v>28.999999979999998</v>
      </c>
      <c r="L35" s="325">
        <v>97.999999958999993</v>
      </c>
      <c r="M35" s="325">
        <v>267.99999991699997</v>
      </c>
      <c r="N35" s="325">
        <v>27.999999976999998</v>
      </c>
      <c r="O35" s="325">
        <v>239.99999993999992</v>
      </c>
    </row>
    <row r="36" spans="1:15" ht="15" customHeight="1" x14ac:dyDescent="0.2">
      <c r="A36" s="124">
        <v>1</v>
      </c>
      <c r="B36" s="124" t="s">
        <v>115</v>
      </c>
      <c r="C36" s="125" t="s">
        <v>76</v>
      </c>
      <c r="D36" s="324">
        <v>67</v>
      </c>
      <c r="E36" s="325">
        <v>77</v>
      </c>
      <c r="F36" s="325">
        <v>325.99999998999999</v>
      </c>
      <c r="G36" s="325">
        <v>243.99999998700002</v>
      </c>
      <c r="H36" s="325">
        <v>221.99999999099998</v>
      </c>
      <c r="I36" s="325">
        <v>21.999999996</v>
      </c>
      <c r="J36" s="325">
        <v>45.999999991000003</v>
      </c>
      <c r="K36" s="325">
        <v>3.9999999979999998</v>
      </c>
      <c r="L36" s="325">
        <v>41.999999992999996</v>
      </c>
      <c r="M36" s="325">
        <v>35.999999993000003</v>
      </c>
      <c r="N36" s="325">
        <v>26.999999995</v>
      </c>
      <c r="O36" s="325">
        <v>8.9999999979999998</v>
      </c>
    </row>
    <row r="37" spans="1:15" ht="15" customHeight="1" x14ac:dyDescent="0.2">
      <c r="A37" s="124">
        <v>1</v>
      </c>
      <c r="B37" s="124" t="s">
        <v>116</v>
      </c>
      <c r="C37" s="125" t="s">
        <v>117</v>
      </c>
      <c r="D37" s="324">
        <v>63</v>
      </c>
      <c r="E37" s="325">
        <v>111</v>
      </c>
      <c r="F37" s="325">
        <v>191.99999996100001</v>
      </c>
      <c r="G37" s="325">
        <v>73.999999970000005</v>
      </c>
      <c r="H37" s="325">
        <v>47.999999981000002</v>
      </c>
      <c r="I37" s="325">
        <v>25.999999988999999</v>
      </c>
      <c r="J37" s="325">
        <v>116.99999995500001</v>
      </c>
      <c r="K37" s="325">
        <v>26.999999986999999</v>
      </c>
      <c r="L37" s="325">
        <v>89.999999967999997</v>
      </c>
      <c r="M37" s="325">
        <v>1</v>
      </c>
      <c r="N37" s="325">
        <v>0</v>
      </c>
      <c r="O37" s="325">
        <v>1</v>
      </c>
    </row>
    <row r="38" spans="1:15" ht="15" customHeight="1" x14ac:dyDescent="0.2">
      <c r="A38" s="124">
        <v>1</v>
      </c>
      <c r="B38" s="124">
        <v>1261</v>
      </c>
      <c r="C38" s="125" t="s">
        <v>1118</v>
      </c>
      <c r="D38" s="324">
        <v>702</v>
      </c>
      <c r="E38" s="325">
        <v>892</v>
      </c>
      <c r="F38" s="325">
        <v>29876.126219039001</v>
      </c>
      <c r="G38" s="325">
        <v>23469.094633803994</v>
      </c>
      <c r="H38" s="325">
        <v>19462.419639136999</v>
      </c>
      <c r="I38" s="325">
        <v>4006.6749946670002</v>
      </c>
      <c r="J38" s="325">
        <v>6312.9630663930002</v>
      </c>
      <c r="K38" s="325">
        <v>3323.530499724</v>
      </c>
      <c r="L38" s="325">
        <v>2989.4325666690002</v>
      </c>
      <c r="M38" s="325">
        <v>94.068518511000008</v>
      </c>
      <c r="N38" s="325">
        <v>51.068518515999997</v>
      </c>
      <c r="O38" s="325">
        <v>42.999999995000003</v>
      </c>
    </row>
    <row r="39" spans="1:15" ht="15" customHeight="1" x14ac:dyDescent="0.2">
      <c r="A39" s="124">
        <v>1</v>
      </c>
      <c r="B39" s="124">
        <v>1262</v>
      </c>
      <c r="C39" s="125" t="s">
        <v>164</v>
      </c>
      <c r="D39" s="324">
        <v>10</v>
      </c>
      <c r="E39" s="325">
        <v>12</v>
      </c>
      <c r="F39" s="325">
        <v>20.999999998</v>
      </c>
      <c r="G39" s="325">
        <v>11.999999998</v>
      </c>
      <c r="H39" s="325">
        <v>9.9999999979999998</v>
      </c>
      <c r="I39" s="325">
        <v>2</v>
      </c>
      <c r="J39" s="325">
        <v>9</v>
      </c>
      <c r="K39" s="325">
        <v>6</v>
      </c>
      <c r="L39" s="325">
        <v>3</v>
      </c>
      <c r="M39" s="325">
        <v>0</v>
      </c>
      <c r="N39" s="325">
        <v>0</v>
      </c>
      <c r="O39" s="325">
        <v>0</v>
      </c>
    </row>
    <row r="40" spans="1:15" ht="15" customHeight="1" x14ac:dyDescent="0.2">
      <c r="A40" s="124">
        <v>1</v>
      </c>
      <c r="B40" s="124">
        <v>1270</v>
      </c>
      <c r="C40" s="125" t="s">
        <v>1119</v>
      </c>
      <c r="D40" s="324">
        <v>30</v>
      </c>
      <c r="E40" s="325">
        <v>33</v>
      </c>
      <c r="F40" s="325">
        <v>80.999999993999992</v>
      </c>
      <c r="G40" s="325">
        <v>9</v>
      </c>
      <c r="H40" s="325">
        <v>1</v>
      </c>
      <c r="I40" s="325">
        <v>8</v>
      </c>
      <c r="J40" s="325">
        <v>71.999999991999999</v>
      </c>
      <c r="K40" s="325">
        <v>9.9999999979999998</v>
      </c>
      <c r="L40" s="325">
        <v>61.999999993999992</v>
      </c>
      <c r="M40" s="325">
        <v>0</v>
      </c>
      <c r="N40" s="325">
        <v>0</v>
      </c>
      <c r="O40" s="325">
        <v>0</v>
      </c>
    </row>
    <row r="41" spans="1:15" ht="15" customHeight="1" x14ac:dyDescent="0.2">
      <c r="A41" s="124">
        <v>1</v>
      </c>
      <c r="B41" s="124">
        <v>1280</v>
      </c>
      <c r="C41" s="125" t="s">
        <v>1120</v>
      </c>
      <c r="D41" s="324">
        <v>98</v>
      </c>
      <c r="E41" s="325">
        <v>109</v>
      </c>
      <c r="F41" s="325">
        <v>389.99999998599998</v>
      </c>
      <c r="G41" s="325">
        <v>101.999999992</v>
      </c>
      <c r="H41" s="325">
        <v>81.999999993999992</v>
      </c>
      <c r="I41" s="325">
        <v>19.999999998</v>
      </c>
      <c r="J41" s="325">
        <v>286.99999998599998</v>
      </c>
      <c r="K41" s="325">
        <v>111.999999996</v>
      </c>
      <c r="L41" s="325">
        <v>174.99999998999999</v>
      </c>
      <c r="M41" s="325">
        <v>1</v>
      </c>
      <c r="N41" s="325">
        <v>0</v>
      </c>
      <c r="O41" s="325">
        <v>1</v>
      </c>
    </row>
    <row r="42" spans="1:15" ht="15" customHeight="1" x14ac:dyDescent="0.2">
      <c r="A42" s="124">
        <v>1</v>
      </c>
      <c r="B42" s="124">
        <v>1290</v>
      </c>
      <c r="C42" s="125" t="s">
        <v>1121</v>
      </c>
      <c r="D42" s="324">
        <v>37</v>
      </c>
      <c r="E42" s="325">
        <v>43</v>
      </c>
      <c r="F42" s="325">
        <v>112.99999999299999</v>
      </c>
      <c r="G42" s="325">
        <v>10.999999997</v>
      </c>
      <c r="H42" s="325">
        <v>4.9999999979999998</v>
      </c>
      <c r="I42" s="325">
        <v>5.9999999989999999</v>
      </c>
      <c r="J42" s="325">
        <v>101.999999989</v>
      </c>
      <c r="K42" s="325">
        <v>52.999999993999992</v>
      </c>
      <c r="L42" s="325">
        <v>48.999999994999996</v>
      </c>
      <c r="M42" s="325">
        <v>0</v>
      </c>
      <c r="N42" s="325">
        <v>0</v>
      </c>
      <c r="O42" s="325">
        <v>0</v>
      </c>
    </row>
    <row r="43" spans="1:15" ht="15" customHeight="1" x14ac:dyDescent="0.2">
      <c r="A43" s="124">
        <v>2</v>
      </c>
      <c r="B43" s="124">
        <v>2010</v>
      </c>
      <c r="C43" s="125" t="s">
        <v>1165</v>
      </c>
      <c r="D43" s="326">
        <v>3</v>
      </c>
      <c r="E43" s="327">
        <v>7</v>
      </c>
      <c r="F43" s="327">
        <v>7808</v>
      </c>
      <c r="G43" s="327">
        <v>4535</v>
      </c>
      <c r="H43" s="327">
        <v>4372</v>
      </c>
      <c r="I43" s="327">
        <v>163</v>
      </c>
      <c r="J43" s="327">
        <v>2844</v>
      </c>
      <c r="K43" s="327">
        <v>2208</v>
      </c>
      <c r="L43" s="327">
        <v>636</v>
      </c>
      <c r="M43" s="327">
        <v>429</v>
      </c>
      <c r="N43" s="327">
        <v>345</v>
      </c>
      <c r="O43" s="327">
        <v>84</v>
      </c>
    </row>
    <row r="44" spans="1:15" ht="15" customHeight="1" x14ac:dyDescent="0.2">
      <c r="A44" s="124">
        <v>2</v>
      </c>
      <c r="B44" s="124">
        <v>2020</v>
      </c>
      <c r="C44" s="125" t="s">
        <v>77</v>
      </c>
      <c r="D44" s="324">
        <v>8</v>
      </c>
      <c r="E44" s="325">
        <v>16</v>
      </c>
      <c r="F44" s="325">
        <v>177.99999999400001</v>
      </c>
      <c r="G44" s="325">
        <v>66.999999998000007</v>
      </c>
      <c r="H44" s="325">
        <v>66.999999998000007</v>
      </c>
      <c r="I44" s="325">
        <v>0</v>
      </c>
      <c r="J44" s="325">
        <v>110.999999985</v>
      </c>
      <c r="K44" s="325">
        <v>99.999999991999999</v>
      </c>
      <c r="L44" s="325">
        <v>10.999999992999999</v>
      </c>
      <c r="M44" s="325">
        <v>0</v>
      </c>
      <c r="N44" s="325">
        <v>0</v>
      </c>
      <c r="O44" s="325">
        <v>0</v>
      </c>
    </row>
    <row r="45" spans="1:15" ht="15" customHeight="1" x14ac:dyDescent="0.2">
      <c r="A45" s="124">
        <v>2</v>
      </c>
      <c r="B45" s="124">
        <v>2030</v>
      </c>
      <c r="C45" s="125" t="s">
        <v>1123</v>
      </c>
      <c r="D45" s="324">
        <v>68</v>
      </c>
      <c r="E45" s="325">
        <v>119</v>
      </c>
      <c r="F45" s="325">
        <v>2857.9999999610004</v>
      </c>
      <c r="G45" s="325">
        <v>1728.9999999320003</v>
      </c>
      <c r="H45" s="325">
        <v>1601.9999999590002</v>
      </c>
      <c r="I45" s="325">
        <v>126.99999997299999</v>
      </c>
      <c r="J45" s="325">
        <v>1047.999999934</v>
      </c>
      <c r="K45" s="325">
        <v>737.99999996300005</v>
      </c>
      <c r="L45" s="325">
        <v>309.99999997100002</v>
      </c>
      <c r="M45" s="325">
        <v>80.999999959000007</v>
      </c>
      <c r="N45" s="325">
        <v>58.999999972999994</v>
      </c>
      <c r="O45" s="325">
        <v>21.999999986000002</v>
      </c>
    </row>
    <row r="46" spans="1:15" ht="15" customHeight="1" x14ac:dyDescent="0.2">
      <c r="A46" s="124">
        <v>2</v>
      </c>
      <c r="B46" s="124">
        <v>2040</v>
      </c>
      <c r="C46" s="125" t="s">
        <v>78</v>
      </c>
      <c r="D46" s="324">
        <v>5</v>
      </c>
      <c r="E46" s="325">
        <v>6</v>
      </c>
      <c r="F46" s="325">
        <v>490.99999999900001</v>
      </c>
      <c r="G46" s="325">
        <v>348.99999999800002</v>
      </c>
      <c r="H46" s="325">
        <v>299.99999999900001</v>
      </c>
      <c r="I46" s="325">
        <v>48.999999998999996</v>
      </c>
      <c r="J46" s="325">
        <v>135.99999999799999</v>
      </c>
      <c r="K46" s="325">
        <v>84.999999998999996</v>
      </c>
      <c r="L46" s="325">
        <v>50.999999998999996</v>
      </c>
      <c r="M46" s="325">
        <v>6</v>
      </c>
      <c r="N46" s="325">
        <v>5</v>
      </c>
      <c r="O46" s="325">
        <v>1</v>
      </c>
    </row>
    <row r="47" spans="1:15" ht="15" customHeight="1" x14ac:dyDescent="0.2">
      <c r="A47" s="124">
        <v>2</v>
      </c>
      <c r="B47" s="124">
        <v>2050</v>
      </c>
      <c r="C47" s="125" t="s">
        <v>79</v>
      </c>
      <c r="D47" s="324">
        <v>106</v>
      </c>
      <c r="E47" s="325">
        <v>129</v>
      </c>
      <c r="F47" s="325">
        <v>17404.999999978998</v>
      </c>
      <c r="G47" s="325">
        <v>8936.999999968999</v>
      </c>
      <c r="H47" s="325">
        <v>7306.9999999829988</v>
      </c>
      <c r="I47" s="325">
        <v>1629.9999999860001</v>
      </c>
      <c r="J47" s="325">
        <v>7981.9999999599995</v>
      </c>
      <c r="K47" s="325">
        <v>5076.9999999789989</v>
      </c>
      <c r="L47" s="325">
        <v>2904.9999999809997</v>
      </c>
      <c r="M47" s="325">
        <v>485.99999997799995</v>
      </c>
      <c r="N47" s="325">
        <v>370.9999999850001</v>
      </c>
      <c r="O47" s="325">
        <v>114.999999993</v>
      </c>
    </row>
    <row r="48" spans="1:15" ht="15" customHeight="1" x14ac:dyDescent="0.2">
      <c r="A48" s="124">
        <v>2</v>
      </c>
      <c r="B48" s="124">
        <v>2060</v>
      </c>
      <c r="C48" s="125" t="s">
        <v>80</v>
      </c>
      <c r="D48" s="324">
        <v>7</v>
      </c>
      <c r="E48" s="325">
        <v>7</v>
      </c>
      <c r="F48" s="325">
        <v>1466</v>
      </c>
      <c r="G48" s="325">
        <v>911</v>
      </c>
      <c r="H48" s="325">
        <v>889</v>
      </c>
      <c r="I48" s="325">
        <v>22</v>
      </c>
      <c r="J48" s="325">
        <v>504</v>
      </c>
      <c r="K48" s="325">
        <v>367</v>
      </c>
      <c r="L48" s="325">
        <v>137</v>
      </c>
      <c r="M48" s="325">
        <v>51</v>
      </c>
      <c r="N48" s="325">
        <v>45</v>
      </c>
      <c r="O48" s="325">
        <v>6</v>
      </c>
    </row>
    <row r="49" spans="1:15" ht="15" customHeight="1" x14ac:dyDescent="0.2">
      <c r="A49" s="124">
        <v>2</v>
      </c>
      <c r="B49" s="124">
        <v>2070</v>
      </c>
      <c r="C49" s="125" t="s">
        <v>1124</v>
      </c>
      <c r="D49" s="324">
        <v>21</v>
      </c>
      <c r="E49" s="325">
        <v>21</v>
      </c>
      <c r="F49" s="325">
        <v>1220</v>
      </c>
      <c r="G49" s="325">
        <v>714</v>
      </c>
      <c r="H49" s="325">
        <v>559</v>
      </c>
      <c r="I49" s="325">
        <v>155</v>
      </c>
      <c r="J49" s="325">
        <v>490</v>
      </c>
      <c r="K49" s="325">
        <v>283</v>
      </c>
      <c r="L49" s="325">
        <v>207</v>
      </c>
      <c r="M49" s="325">
        <v>16</v>
      </c>
      <c r="N49" s="325">
        <v>11</v>
      </c>
      <c r="O49" s="325">
        <v>5</v>
      </c>
    </row>
    <row r="50" spans="1:15" ht="15" customHeight="1" x14ac:dyDescent="0.2">
      <c r="A50" s="124">
        <v>2</v>
      </c>
      <c r="B50" s="124">
        <v>2090</v>
      </c>
      <c r="C50" s="125" t="s">
        <v>81</v>
      </c>
      <c r="D50" s="324">
        <v>19</v>
      </c>
      <c r="E50" s="325">
        <v>58</v>
      </c>
      <c r="F50" s="325">
        <v>5570.9999999760003</v>
      </c>
      <c r="G50" s="325">
        <v>3491.9999999560005</v>
      </c>
      <c r="H50" s="325">
        <v>3448.9999999750003</v>
      </c>
      <c r="I50" s="325">
        <v>42.999999981000002</v>
      </c>
      <c r="J50" s="325">
        <v>1907.999999953</v>
      </c>
      <c r="K50" s="325">
        <v>1336.9999999779998</v>
      </c>
      <c r="L50" s="325">
        <v>570.99999997500004</v>
      </c>
      <c r="M50" s="325">
        <v>170.99999992699998</v>
      </c>
      <c r="N50" s="325">
        <v>155.99999995899995</v>
      </c>
      <c r="O50" s="325">
        <v>14.999999967999997</v>
      </c>
    </row>
    <row r="51" spans="1:15" ht="15" customHeight="1" x14ac:dyDescent="0.2">
      <c r="A51" s="124">
        <v>2</v>
      </c>
      <c r="B51" s="124">
        <v>2100</v>
      </c>
      <c r="C51" s="125" t="s">
        <v>118</v>
      </c>
      <c r="D51" s="324">
        <v>161</v>
      </c>
      <c r="E51" s="325">
        <v>187</v>
      </c>
      <c r="F51" s="325">
        <v>6245.9999999770007</v>
      </c>
      <c r="G51" s="325">
        <v>4152.9999999579995</v>
      </c>
      <c r="H51" s="325">
        <v>3409.9999999780002</v>
      </c>
      <c r="I51" s="325">
        <v>742.99999997999998</v>
      </c>
      <c r="J51" s="325">
        <v>1947.9999999500001</v>
      </c>
      <c r="K51" s="325">
        <v>1220.9999999760003</v>
      </c>
      <c r="L51" s="325">
        <v>726.99999997400005</v>
      </c>
      <c r="M51" s="325">
        <v>144.99999997299997</v>
      </c>
      <c r="N51" s="325">
        <v>100.999999985</v>
      </c>
      <c r="O51" s="325">
        <v>43.999999987999999</v>
      </c>
    </row>
    <row r="52" spans="1:15" ht="15" customHeight="1" x14ac:dyDescent="0.2">
      <c r="A52" s="124">
        <v>2</v>
      </c>
      <c r="B52" s="124">
        <v>2110</v>
      </c>
      <c r="C52" s="125" t="s">
        <v>1125</v>
      </c>
      <c r="D52" s="324">
        <v>79</v>
      </c>
      <c r="E52" s="325">
        <v>127</v>
      </c>
      <c r="F52" s="325">
        <v>7115.0085469739997</v>
      </c>
      <c r="G52" s="325">
        <v>4526.3384614799998</v>
      </c>
      <c r="H52" s="325">
        <v>3176.5794871480002</v>
      </c>
      <c r="I52" s="325">
        <v>1349.758974332</v>
      </c>
      <c r="J52" s="325">
        <v>2493.945299087</v>
      </c>
      <c r="K52" s="325">
        <v>1341.8547008220003</v>
      </c>
      <c r="L52" s="325">
        <v>1152.0905982650002</v>
      </c>
      <c r="M52" s="325">
        <v>94.724786288999994</v>
      </c>
      <c r="N52" s="325">
        <v>60.803418782999991</v>
      </c>
      <c r="O52" s="325">
        <v>33.921367505999996</v>
      </c>
    </row>
    <row r="53" spans="1:15" ht="15" customHeight="1" x14ac:dyDescent="0.2">
      <c r="A53" s="124">
        <v>2</v>
      </c>
      <c r="B53" s="124">
        <v>2121</v>
      </c>
      <c r="C53" s="125" t="s">
        <v>166</v>
      </c>
      <c r="D53" s="324">
        <v>14</v>
      </c>
      <c r="E53" s="325">
        <v>15</v>
      </c>
      <c r="F53" s="325">
        <v>605.99999999900001</v>
      </c>
      <c r="G53" s="325">
        <v>331.99999999800002</v>
      </c>
      <c r="H53" s="325">
        <v>173.99999999900001</v>
      </c>
      <c r="I53" s="325">
        <v>157.99999999900001</v>
      </c>
      <c r="J53" s="325">
        <v>267.99999999800002</v>
      </c>
      <c r="K53" s="325">
        <v>146.99999999900001</v>
      </c>
      <c r="L53" s="325">
        <v>120.999999999</v>
      </c>
      <c r="M53" s="325">
        <v>5.9999999979999998</v>
      </c>
      <c r="N53" s="325">
        <v>3.9999999989999999</v>
      </c>
      <c r="O53" s="325">
        <v>1.9999999989999999</v>
      </c>
    </row>
    <row r="54" spans="1:15" ht="15" customHeight="1" x14ac:dyDescent="0.2">
      <c r="A54" s="124">
        <v>2</v>
      </c>
      <c r="B54" s="124">
        <v>2122</v>
      </c>
      <c r="C54" s="125" t="s">
        <v>167</v>
      </c>
      <c r="D54" s="324">
        <v>18</v>
      </c>
      <c r="E54" s="325">
        <v>26</v>
      </c>
      <c r="F54" s="325">
        <v>1299.9999999930001</v>
      </c>
      <c r="G54" s="325">
        <v>979.9999999910001</v>
      </c>
      <c r="H54" s="325">
        <v>309.99999999600004</v>
      </c>
      <c r="I54" s="325">
        <v>669.99999999500005</v>
      </c>
      <c r="J54" s="325">
        <v>312.999999989</v>
      </c>
      <c r="K54" s="325">
        <v>72.999999993999992</v>
      </c>
      <c r="L54" s="325">
        <v>239.99999999499997</v>
      </c>
      <c r="M54" s="325">
        <v>6.9999999989999999</v>
      </c>
      <c r="N54" s="325">
        <v>2</v>
      </c>
      <c r="O54" s="325">
        <v>4.9999999989999999</v>
      </c>
    </row>
    <row r="55" spans="1:15" ht="15" customHeight="1" x14ac:dyDescent="0.2">
      <c r="A55" s="124">
        <v>2</v>
      </c>
      <c r="B55" s="124">
        <v>2123</v>
      </c>
      <c r="C55" s="125" t="s">
        <v>1126</v>
      </c>
      <c r="D55" s="324">
        <v>8</v>
      </c>
      <c r="E55" s="325">
        <v>9</v>
      </c>
      <c r="F55" s="325">
        <v>227.99999999900001</v>
      </c>
      <c r="G55" s="325">
        <v>96.999999998999996</v>
      </c>
      <c r="H55" s="325">
        <v>32</v>
      </c>
      <c r="I55" s="325">
        <v>64.999999998999996</v>
      </c>
      <c r="J55" s="325">
        <v>129.99999999900001</v>
      </c>
      <c r="K55" s="325">
        <v>57</v>
      </c>
      <c r="L55" s="325">
        <v>72.999999998999996</v>
      </c>
      <c r="M55" s="325">
        <v>1</v>
      </c>
      <c r="N55" s="325">
        <v>1</v>
      </c>
      <c r="O55" s="325">
        <v>0</v>
      </c>
    </row>
    <row r="56" spans="1:15" ht="15" customHeight="1" x14ac:dyDescent="0.2">
      <c r="A56" s="124">
        <v>2</v>
      </c>
      <c r="B56" s="124">
        <v>2130</v>
      </c>
      <c r="C56" s="125" t="s">
        <v>1127</v>
      </c>
      <c r="D56" s="324">
        <v>23</v>
      </c>
      <c r="E56" s="325">
        <v>40</v>
      </c>
      <c r="F56" s="325">
        <v>502.99999998000004</v>
      </c>
      <c r="G56" s="325">
        <v>20.999999988999999</v>
      </c>
      <c r="H56" s="325">
        <v>20.999999988999999</v>
      </c>
      <c r="I56" s="325">
        <v>0</v>
      </c>
      <c r="J56" s="325">
        <v>427.99999997499992</v>
      </c>
      <c r="K56" s="325">
        <v>316.99999998300001</v>
      </c>
      <c r="L56" s="325">
        <v>110.999999992</v>
      </c>
      <c r="M56" s="325">
        <v>53.999999986000006</v>
      </c>
      <c r="N56" s="325">
        <v>49.999999991000003</v>
      </c>
      <c r="O56" s="325">
        <v>3.9999999950000005</v>
      </c>
    </row>
    <row r="57" spans="1:15" ht="15" customHeight="1" x14ac:dyDescent="0.2">
      <c r="A57" s="124">
        <v>2</v>
      </c>
      <c r="B57" s="124">
        <v>2150</v>
      </c>
      <c r="C57" s="125" t="s">
        <v>82</v>
      </c>
      <c r="D57" s="324">
        <v>7</v>
      </c>
      <c r="E57" s="325">
        <v>7</v>
      </c>
      <c r="F57" s="325">
        <v>2589</v>
      </c>
      <c r="G57" s="325">
        <v>1751</v>
      </c>
      <c r="H57" s="325">
        <v>1677</v>
      </c>
      <c r="I57" s="325">
        <v>74</v>
      </c>
      <c r="J57" s="325">
        <v>771</v>
      </c>
      <c r="K57" s="325">
        <v>544</v>
      </c>
      <c r="L57" s="325">
        <v>227</v>
      </c>
      <c r="M57" s="325">
        <v>67</v>
      </c>
      <c r="N57" s="325">
        <v>55</v>
      </c>
      <c r="O57" s="325">
        <v>12</v>
      </c>
    </row>
    <row r="58" spans="1:15" ht="15" customHeight="1" x14ac:dyDescent="0.2">
      <c r="A58" s="124">
        <v>2</v>
      </c>
      <c r="B58" s="124">
        <v>2161</v>
      </c>
      <c r="C58" s="125" t="s">
        <v>1128</v>
      </c>
      <c r="D58" s="324">
        <v>161</v>
      </c>
      <c r="E58" s="325">
        <v>223</v>
      </c>
      <c r="F58" s="325">
        <v>29994.877103097002</v>
      </c>
      <c r="G58" s="325">
        <v>11677.183613675001</v>
      </c>
      <c r="H58" s="325">
        <v>10743.899780497999</v>
      </c>
      <c r="I58" s="325">
        <v>933.28383317700013</v>
      </c>
      <c r="J58" s="325">
        <v>16923.841989665001</v>
      </c>
      <c r="K58" s="325">
        <v>13120.397951674</v>
      </c>
      <c r="L58" s="325">
        <v>3803.4440379910006</v>
      </c>
      <c r="M58" s="325">
        <v>1393.851499525</v>
      </c>
      <c r="N58" s="325">
        <v>1156.780541268</v>
      </c>
      <c r="O58" s="325">
        <v>237.070958257</v>
      </c>
    </row>
    <row r="59" spans="1:15" ht="15" customHeight="1" x14ac:dyDescent="0.2">
      <c r="A59" s="124">
        <v>2</v>
      </c>
      <c r="B59" s="124">
        <v>2162</v>
      </c>
      <c r="C59" s="125" t="s">
        <v>168</v>
      </c>
      <c r="D59" s="324">
        <v>87</v>
      </c>
      <c r="E59" s="325">
        <v>101</v>
      </c>
      <c r="F59" s="325">
        <v>7079.9999999880001</v>
      </c>
      <c r="G59" s="325">
        <v>4211.9999999740003</v>
      </c>
      <c r="H59" s="325">
        <v>3278.9999999860001</v>
      </c>
      <c r="I59" s="325">
        <v>932.99999998800013</v>
      </c>
      <c r="J59" s="325">
        <v>2592.9999999740003</v>
      </c>
      <c r="K59" s="325">
        <v>1737.9999999870001</v>
      </c>
      <c r="L59" s="325">
        <v>854.99999998699991</v>
      </c>
      <c r="M59" s="325">
        <v>274.99999997600003</v>
      </c>
      <c r="N59" s="325">
        <v>219.99999998499999</v>
      </c>
      <c r="O59" s="325">
        <v>54.999999990999996</v>
      </c>
    </row>
    <row r="60" spans="1:15" ht="15" customHeight="1" x14ac:dyDescent="0.2">
      <c r="A60" s="124">
        <v>2</v>
      </c>
      <c r="B60" s="124">
        <v>2163</v>
      </c>
      <c r="C60" s="125" t="s">
        <v>169</v>
      </c>
      <c r="D60" s="324">
        <v>7</v>
      </c>
      <c r="E60" s="325">
        <v>10</v>
      </c>
      <c r="F60" s="325">
        <v>2804.999999999</v>
      </c>
      <c r="G60" s="325">
        <v>2130.9999999950001</v>
      </c>
      <c r="H60" s="325">
        <v>1879.999999998</v>
      </c>
      <c r="I60" s="325">
        <v>250.999999997</v>
      </c>
      <c r="J60" s="325">
        <v>603.99999999700003</v>
      </c>
      <c r="K60" s="325">
        <v>435.99999999900001</v>
      </c>
      <c r="L60" s="325">
        <v>167.99999999800002</v>
      </c>
      <c r="M60" s="325">
        <v>69.999999993999992</v>
      </c>
      <c r="N60" s="325">
        <v>62.999999996000007</v>
      </c>
      <c r="O60" s="325">
        <v>6.9999999979999998</v>
      </c>
    </row>
    <row r="61" spans="1:15" ht="15" customHeight="1" x14ac:dyDescent="0.2">
      <c r="A61" s="124">
        <v>2</v>
      </c>
      <c r="B61" s="124">
        <v>2170</v>
      </c>
      <c r="C61" s="125" t="s">
        <v>83</v>
      </c>
      <c r="D61" s="324">
        <v>22</v>
      </c>
      <c r="E61" s="325">
        <v>28</v>
      </c>
      <c r="F61" s="325">
        <v>14146.999999993997</v>
      </c>
      <c r="G61" s="325">
        <v>8328.9999999880001</v>
      </c>
      <c r="H61" s="325">
        <v>7064.999999994001</v>
      </c>
      <c r="I61" s="325">
        <v>1263.9999999940001</v>
      </c>
      <c r="J61" s="325">
        <v>5148.9999999859992</v>
      </c>
      <c r="K61" s="325">
        <v>3802.9999999929996</v>
      </c>
      <c r="L61" s="325">
        <v>1345.9999999930001</v>
      </c>
      <c r="M61" s="325">
        <v>668.99999997900011</v>
      </c>
      <c r="N61" s="325">
        <v>522.99999998899989</v>
      </c>
      <c r="O61" s="325">
        <v>145.99999998999999</v>
      </c>
    </row>
    <row r="62" spans="1:15" ht="15" customHeight="1" x14ac:dyDescent="0.2">
      <c r="A62" s="124">
        <v>2</v>
      </c>
      <c r="B62" s="124">
        <v>2180</v>
      </c>
      <c r="C62" s="125" t="s">
        <v>1129</v>
      </c>
      <c r="D62" s="324">
        <v>56</v>
      </c>
      <c r="E62" s="325">
        <v>87</v>
      </c>
      <c r="F62" s="325">
        <v>14720.999999972999</v>
      </c>
      <c r="G62" s="325">
        <v>5750.9999999579995</v>
      </c>
      <c r="H62" s="325">
        <v>3407.9999999780002</v>
      </c>
      <c r="I62" s="325">
        <v>2342.9999999800002</v>
      </c>
      <c r="J62" s="325">
        <v>8597.9999999510001</v>
      </c>
      <c r="K62" s="325">
        <v>6347.9999999740003</v>
      </c>
      <c r="L62" s="325">
        <v>2249.9999999770002</v>
      </c>
      <c r="M62" s="325">
        <v>371.99999996700001</v>
      </c>
      <c r="N62" s="325">
        <v>291.99999998400006</v>
      </c>
      <c r="O62" s="325">
        <v>79.999999983000009</v>
      </c>
    </row>
    <row r="63" spans="1:15" ht="15" customHeight="1" x14ac:dyDescent="0.2">
      <c r="A63" s="124">
        <v>3</v>
      </c>
      <c r="B63" s="124">
        <v>3010</v>
      </c>
      <c r="C63" s="125" t="s">
        <v>84</v>
      </c>
      <c r="D63" s="324">
        <v>663</v>
      </c>
      <c r="E63" s="325">
        <v>1393</v>
      </c>
      <c r="F63" s="325">
        <v>24981.444911303999</v>
      </c>
      <c r="G63" s="325">
        <v>4527.0600771680001</v>
      </c>
      <c r="H63" s="325">
        <v>2686.2781441420002</v>
      </c>
      <c r="I63" s="325">
        <v>1840.7819330259993</v>
      </c>
      <c r="J63" s="325">
        <v>19720.210180872011</v>
      </c>
      <c r="K63" s="325">
        <v>3598.1203354719996</v>
      </c>
      <c r="L63" s="325">
        <v>16122.089845400002</v>
      </c>
      <c r="M63" s="325">
        <v>734.1746515250004</v>
      </c>
      <c r="N63" s="325">
        <v>227.99999964799994</v>
      </c>
      <c r="O63" s="325">
        <v>506.17465187700003</v>
      </c>
    </row>
    <row r="64" spans="1:15" ht="15" customHeight="1" x14ac:dyDescent="0.2">
      <c r="A64" s="124">
        <v>3</v>
      </c>
      <c r="B64" s="124">
        <v>3020</v>
      </c>
      <c r="C64" s="125" t="s">
        <v>85</v>
      </c>
      <c r="D64" s="324">
        <v>283</v>
      </c>
      <c r="E64" s="325">
        <v>291</v>
      </c>
      <c r="F64" s="325">
        <v>901.9999999910001</v>
      </c>
      <c r="G64" s="325">
        <v>107</v>
      </c>
      <c r="H64" s="325">
        <v>31</v>
      </c>
      <c r="I64" s="325">
        <v>76</v>
      </c>
      <c r="J64" s="325">
        <v>787.99999998900012</v>
      </c>
      <c r="K64" s="325">
        <v>104.99999999799999</v>
      </c>
      <c r="L64" s="325">
        <v>682.9999999910001</v>
      </c>
      <c r="M64" s="325">
        <v>7</v>
      </c>
      <c r="N64" s="325">
        <v>2</v>
      </c>
      <c r="O64" s="325">
        <v>5</v>
      </c>
    </row>
    <row r="65" spans="1:15" ht="30" x14ac:dyDescent="0.2">
      <c r="A65" s="124">
        <v>3</v>
      </c>
      <c r="B65" s="124">
        <v>3030</v>
      </c>
      <c r="C65" s="125" t="s">
        <v>1130</v>
      </c>
      <c r="D65" s="324">
        <v>325</v>
      </c>
      <c r="E65" s="325">
        <v>557</v>
      </c>
      <c r="F65" s="325">
        <v>5451.9999998630028</v>
      </c>
      <c r="G65" s="325">
        <v>790.99999987000024</v>
      </c>
      <c r="H65" s="325">
        <v>209.99999995699997</v>
      </c>
      <c r="I65" s="325">
        <v>580.99999991300035</v>
      </c>
      <c r="J65" s="325">
        <v>4496.9999997519999</v>
      </c>
      <c r="K65" s="325">
        <v>1054.9999998790001</v>
      </c>
      <c r="L65" s="325">
        <v>3441.9999998730004</v>
      </c>
      <c r="M65" s="325">
        <v>163.9999997970001</v>
      </c>
      <c r="N65" s="325">
        <v>13.999999921000001</v>
      </c>
      <c r="O65" s="325">
        <v>149.99999987600006</v>
      </c>
    </row>
    <row r="66" spans="1:15" ht="15" customHeight="1" x14ac:dyDescent="0.2">
      <c r="A66" s="124">
        <v>3</v>
      </c>
      <c r="B66" s="124">
        <v>3040</v>
      </c>
      <c r="C66" s="125" t="s">
        <v>119</v>
      </c>
      <c r="D66" s="324">
        <v>235</v>
      </c>
      <c r="E66" s="325">
        <v>400</v>
      </c>
      <c r="F66" s="325">
        <v>3939.9999998939998</v>
      </c>
      <c r="G66" s="325">
        <v>1724.9999998220003</v>
      </c>
      <c r="H66" s="325">
        <v>1362.9999999060003</v>
      </c>
      <c r="I66" s="325">
        <v>361.99999991599998</v>
      </c>
      <c r="J66" s="325">
        <v>2102.9999998080007</v>
      </c>
      <c r="K66" s="325">
        <v>974.99999990699996</v>
      </c>
      <c r="L66" s="325">
        <v>1127.9999999010001</v>
      </c>
      <c r="M66" s="325">
        <v>111.99999974999999</v>
      </c>
      <c r="N66" s="325">
        <v>72.999999868000003</v>
      </c>
      <c r="O66" s="325">
        <v>38.999999881999997</v>
      </c>
    </row>
    <row r="67" spans="1:15" ht="15" customHeight="1" x14ac:dyDescent="0.2">
      <c r="A67" s="124">
        <v>3</v>
      </c>
      <c r="B67" s="124">
        <v>3050</v>
      </c>
      <c r="C67" s="125" t="s">
        <v>86</v>
      </c>
      <c r="D67" s="324">
        <v>67</v>
      </c>
      <c r="E67" s="325">
        <v>93</v>
      </c>
      <c r="F67" s="325">
        <v>809.99999997199996</v>
      </c>
      <c r="G67" s="325">
        <v>361.99999997100002</v>
      </c>
      <c r="H67" s="325">
        <v>270.99999998599998</v>
      </c>
      <c r="I67" s="325">
        <v>90.999999985000002</v>
      </c>
      <c r="J67" s="325">
        <v>436.99999995100001</v>
      </c>
      <c r="K67" s="325">
        <v>169.999999976</v>
      </c>
      <c r="L67" s="325">
        <v>266.99999997500004</v>
      </c>
      <c r="M67" s="325">
        <v>10.999999990000001</v>
      </c>
      <c r="N67" s="325">
        <v>5.9999999989999999</v>
      </c>
      <c r="O67" s="325">
        <v>4.9999999910000001</v>
      </c>
    </row>
    <row r="68" spans="1:15" ht="15" customHeight="1" x14ac:dyDescent="0.2">
      <c r="A68" s="124">
        <v>3</v>
      </c>
      <c r="B68" s="124">
        <v>3060</v>
      </c>
      <c r="C68" s="125" t="s">
        <v>1131</v>
      </c>
      <c r="D68" s="324">
        <v>39</v>
      </c>
      <c r="E68" s="325">
        <v>52</v>
      </c>
      <c r="F68" s="325">
        <v>126.99999998600001</v>
      </c>
      <c r="G68" s="325">
        <v>71.99999999100001</v>
      </c>
      <c r="H68" s="325">
        <v>28.999999994</v>
      </c>
      <c r="I68" s="325">
        <v>42.999999997000003</v>
      </c>
      <c r="J68" s="325">
        <v>54.999999986000006</v>
      </c>
      <c r="K68" s="325">
        <v>18.999999995</v>
      </c>
      <c r="L68" s="325">
        <v>35.999999991000003</v>
      </c>
      <c r="M68" s="325">
        <v>0</v>
      </c>
      <c r="N68" s="325">
        <v>0</v>
      </c>
      <c r="O68" s="325">
        <v>0</v>
      </c>
    </row>
    <row r="69" spans="1:15" ht="15" customHeight="1" x14ac:dyDescent="0.2">
      <c r="A69" s="124">
        <v>3</v>
      </c>
      <c r="B69" s="124">
        <v>3070</v>
      </c>
      <c r="C69" s="125" t="s">
        <v>87</v>
      </c>
      <c r="D69" s="324">
        <v>131</v>
      </c>
      <c r="E69" s="325">
        <v>141</v>
      </c>
      <c r="F69" s="325">
        <v>1072.9999999890001</v>
      </c>
      <c r="G69" s="325">
        <v>335.99999999400001</v>
      </c>
      <c r="H69" s="325">
        <v>247.99999999600001</v>
      </c>
      <c r="I69" s="325">
        <v>87.999999997999993</v>
      </c>
      <c r="J69" s="325">
        <v>722.99999998500004</v>
      </c>
      <c r="K69" s="325">
        <v>379.99999999400001</v>
      </c>
      <c r="L69" s="325">
        <v>342.99999999100004</v>
      </c>
      <c r="M69" s="325">
        <v>13.999999999</v>
      </c>
      <c r="N69" s="325">
        <v>10</v>
      </c>
      <c r="O69" s="325">
        <v>3.9999999989999999</v>
      </c>
    </row>
    <row r="70" spans="1:15" ht="15" customHeight="1" x14ac:dyDescent="0.2">
      <c r="A70" s="124">
        <v>3</v>
      </c>
      <c r="B70" s="124">
        <v>3080</v>
      </c>
      <c r="C70" s="125" t="s">
        <v>1132</v>
      </c>
      <c r="D70" s="324">
        <v>700</v>
      </c>
      <c r="E70" s="325">
        <v>1327</v>
      </c>
      <c r="F70" s="325">
        <v>8210.1797076250004</v>
      </c>
      <c r="G70" s="325">
        <v>843.19849142199962</v>
      </c>
      <c r="H70" s="325">
        <v>335.10204074000001</v>
      </c>
      <c r="I70" s="325">
        <v>508.09645068199984</v>
      </c>
      <c r="J70" s="325">
        <v>7103.1023729530025</v>
      </c>
      <c r="K70" s="325">
        <v>1235.5153583160004</v>
      </c>
      <c r="L70" s="325">
        <v>5867.5870146369998</v>
      </c>
      <c r="M70" s="325">
        <v>263.8788424330001</v>
      </c>
      <c r="N70" s="325">
        <v>106.59726162300001</v>
      </c>
      <c r="O70" s="325">
        <v>157.28158080999992</v>
      </c>
    </row>
    <row r="71" spans="1:15" ht="15" customHeight="1" x14ac:dyDescent="0.2">
      <c r="A71" s="124">
        <v>3</v>
      </c>
      <c r="B71" s="124">
        <v>3090</v>
      </c>
      <c r="C71" s="125" t="s">
        <v>88</v>
      </c>
      <c r="D71" s="324">
        <v>67</v>
      </c>
      <c r="E71" s="325">
        <v>79</v>
      </c>
      <c r="F71" s="325">
        <v>179.99999998800001</v>
      </c>
      <c r="G71" s="325">
        <v>38.999999995000003</v>
      </c>
      <c r="H71" s="325">
        <v>26.999999998</v>
      </c>
      <c r="I71" s="325">
        <v>11.999999997</v>
      </c>
      <c r="J71" s="325">
        <v>138.99999998300001</v>
      </c>
      <c r="K71" s="325">
        <v>40.999999993000003</v>
      </c>
      <c r="L71" s="325">
        <v>97.999999990000006</v>
      </c>
      <c r="M71" s="325">
        <v>2</v>
      </c>
      <c r="N71" s="325">
        <v>0</v>
      </c>
      <c r="O71" s="325">
        <v>2</v>
      </c>
    </row>
    <row r="72" spans="1:15" ht="15" customHeight="1" x14ac:dyDescent="0.2">
      <c r="A72" s="124">
        <v>3</v>
      </c>
      <c r="B72" s="124">
        <v>3100</v>
      </c>
      <c r="C72" s="125" t="s">
        <v>1133</v>
      </c>
      <c r="D72" s="324">
        <v>82</v>
      </c>
      <c r="E72" s="325">
        <v>129</v>
      </c>
      <c r="F72" s="325">
        <v>654.99999996300005</v>
      </c>
      <c r="G72" s="325">
        <v>40.999999977999998</v>
      </c>
      <c r="H72" s="325">
        <v>19.999999998</v>
      </c>
      <c r="I72" s="325">
        <v>20.999999980000002</v>
      </c>
      <c r="J72" s="325">
        <v>604.99999995099995</v>
      </c>
      <c r="K72" s="325">
        <v>121.99999997399999</v>
      </c>
      <c r="L72" s="325">
        <v>482.99999997700013</v>
      </c>
      <c r="M72" s="325">
        <v>8.9999999939999995</v>
      </c>
      <c r="N72" s="325">
        <v>0.99999999900000003</v>
      </c>
      <c r="O72" s="325">
        <v>7.9999999949999996</v>
      </c>
    </row>
    <row r="73" spans="1:15" ht="15" customHeight="1" x14ac:dyDescent="0.2">
      <c r="A73" s="124">
        <v>3</v>
      </c>
      <c r="B73" s="124">
        <v>3110</v>
      </c>
      <c r="C73" s="125" t="s">
        <v>89</v>
      </c>
      <c r="D73" s="324">
        <v>211</v>
      </c>
      <c r="E73" s="325">
        <v>232</v>
      </c>
      <c r="F73" s="325">
        <v>705.99999997999998</v>
      </c>
      <c r="G73" s="325">
        <v>113.99999999299999</v>
      </c>
      <c r="H73" s="325">
        <v>89.999999994999996</v>
      </c>
      <c r="I73" s="325">
        <v>23.999999998</v>
      </c>
      <c r="J73" s="325">
        <v>588.9999999769999</v>
      </c>
      <c r="K73" s="325">
        <v>279.999999989</v>
      </c>
      <c r="L73" s="325">
        <v>308.99999998799996</v>
      </c>
      <c r="M73" s="325">
        <v>2.9999999989999999</v>
      </c>
      <c r="N73" s="325">
        <v>1.9999999989999999</v>
      </c>
      <c r="O73" s="325">
        <v>1</v>
      </c>
    </row>
    <row r="74" spans="1:15" ht="15" customHeight="1" x14ac:dyDescent="0.2">
      <c r="A74" s="124">
        <v>3</v>
      </c>
      <c r="B74" s="124">
        <v>3120</v>
      </c>
      <c r="C74" s="125" t="s">
        <v>1134</v>
      </c>
      <c r="D74" s="324">
        <v>113</v>
      </c>
      <c r="E74" s="325">
        <v>155</v>
      </c>
      <c r="F74" s="325">
        <v>526.07216492299995</v>
      </c>
      <c r="G74" s="325">
        <v>48.350515450000003</v>
      </c>
      <c r="H74" s="325">
        <v>21.350515457</v>
      </c>
      <c r="I74" s="325">
        <v>26.999999992999999</v>
      </c>
      <c r="J74" s="325">
        <v>464.721649447</v>
      </c>
      <c r="K74" s="325">
        <v>75.752577304999988</v>
      </c>
      <c r="L74" s="325">
        <v>388.96907214199996</v>
      </c>
      <c r="M74" s="325">
        <v>12.999999997</v>
      </c>
      <c r="N74" s="325">
        <v>2</v>
      </c>
      <c r="O74" s="325">
        <v>10.999999997</v>
      </c>
    </row>
    <row r="75" spans="1:15" ht="15" customHeight="1" x14ac:dyDescent="0.2">
      <c r="A75" s="124">
        <v>3</v>
      </c>
      <c r="B75" s="124">
        <v>3131</v>
      </c>
      <c r="C75" s="125" t="s">
        <v>1157</v>
      </c>
      <c r="D75" s="324">
        <v>449</v>
      </c>
      <c r="E75" s="325">
        <v>559</v>
      </c>
      <c r="F75" s="325">
        <v>7013.9999999209986</v>
      </c>
      <c r="G75" s="325">
        <v>1660.9999999030001</v>
      </c>
      <c r="H75" s="325">
        <v>1401.9999999439999</v>
      </c>
      <c r="I75" s="325">
        <v>258.99999995899998</v>
      </c>
      <c r="J75" s="325">
        <v>5151.9999998639996</v>
      </c>
      <c r="K75" s="325">
        <v>2845.9999999320003</v>
      </c>
      <c r="L75" s="325">
        <v>2305.9999999320003</v>
      </c>
      <c r="M75" s="325">
        <v>200.99999990799998</v>
      </c>
      <c r="N75" s="325">
        <v>117.999999948</v>
      </c>
      <c r="O75" s="325">
        <v>82.999999959999997</v>
      </c>
    </row>
    <row r="76" spans="1:15" ht="15" customHeight="1" x14ac:dyDescent="0.2">
      <c r="A76" s="124">
        <v>3</v>
      </c>
      <c r="B76" s="124">
        <v>3132</v>
      </c>
      <c r="C76" s="125" t="s">
        <v>1158</v>
      </c>
      <c r="D76" s="324">
        <v>332</v>
      </c>
      <c r="E76" s="325">
        <v>384</v>
      </c>
      <c r="F76" s="325">
        <v>4682.3199999509998</v>
      </c>
      <c r="G76" s="325">
        <v>1137.9999999539998</v>
      </c>
      <c r="H76" s="325">
        <v>946.99999997299994</v>
      </c>
      <c r="I76" s="325">
        <v>190.99999998100003</v>
      </c>
      <c r="J76" s="325">
        <v>3408.3199999239996</v>
      </c>
      <c r="K76" s="325">
        <v>2028.9999999650004</v>
      </c>
      <c r="L76" s="325">
        <v>1379.3199999589999</v>
      </c>
      <c r="M76" s="325">
        <v>135.99999997199998</v>
      </c>
      <c r="N76" s="325">
        <v>59.999999986999995</v>
      </c>
      <c r="O76" s="325">
        <v>75.999999985000002</v>
      </c>
    </row>
    <row r="77" spans="1:15" ht="15" customHeight="1" x14ac:dyDescent="0.2">
      <c r="A77" s="124">
        <v>3</v>
      </c>
      <c r="B77" s="124">
        <v>3133</v>
      </c>
      <c r="C77" s="125" t="s">
        <v>1159</v>
      </c>
      <c r="D77" s="324">
        <v>48</v>
      </c>
      <c r="E77" s="325">
        <v>56</v>
      </c>
      <c r="F77" s="325">
        <v>392.93083572700004</v>
      </c>
      <c r="G77" s="325">
        <v>75.152737742999989</v>
      </c>
      <c r="H77" s="325">
        <v>46.247838610999999</v>
      </c>
      <c r="I77" s="325">
        <v>28.904899132000001</v>
      </c>
      <c r="J77" s="325">
        <v>302.21613831399998</v>
      </c>
      <c r="K77" s="325">
        <v>147.881844374</v>
      </c>
      <c r="L77" s="325">
        <v>154.33429394000001</v>
      </c>
      <c r="M77" s="325">
        <v>15.56195965</v>
      </c>
      <c r="N77" s="325">
        <v>5.9999999989999999</v>
      </c>
      <c r="O77" s="325">
        <v>9.5619596510000004</v>
      </c>
    </row>
    <row r="78" spans="1:15" ht="15" customHeight="1" x14ac:dyDescent="0.2">
      <c r="A78" s="124">
        <v>3</v>
      </c>
      <c r="B78" s="124">
        <v>3134</v>
      </c>
      <c r="C78" s="125" t="s">
        <v>1160</v>
      </c>
      <c r="D78" s="324">
        <v>117</v>
      </c>
      <c r="E78" s="325">
        <v>137</v>
      </c>
      <c r="F78" s="325">
        <v>920.99999997700002</v>
      </c>
      <c r="G78" s="325">
        <v>357.99999997600003</v>
      </c>
      <c r="H78" s="325">
        <v>335.99999998199996</v>
      </c>
      <c r="I78" s="325">
        <v>21.999999994</v>
      </c>
      <c r="J78" s="325">
        <v>546.99999997300006</v>
      </c>
      <c r="K78" s="325">
        <v>299.99999998600003</v>
      </c>
      <c r="L78" s="325">
        <v>246.99999998700002</v>
      </c>
      <c r="M78" s="325">
        <v>15.999999997</v>
      </c>
      <c r="N78" s="325">
        <v>7.9999999979999998</v>
      </c>
      <c r="O78" s="325">
        <v>7.9999999989999999</v>
      </c>
    </row>
    <row r="79" spans="1:15" ht="15" customHeight="1" x14ac:dyDescent="0.2">
      <c r="A79" s="124">
        <v>3</v>
      </c>
      <c r="B79" s="124">
        <v>3135</v>
      </c>
      <c r="C79" s="125" t="s">
        <v>1161</v>
      </c>
      <c r="D79" s="324">
        <v>8</v>
      </c>
      <c r="E79" s="325">
        <v>10</v>
      </c>
      <c r="F79" s="325">
        <v>28.999999998</v>
      </c>
      <c r="G79" s="325">
        <v>10.999999998</v>
      </c>
      <c r="H79" s="325">
        <v>3.9999999979999998</v>
      </c>
      <c r="I79" s="325">
        <v>7</v>
      </c>
      <c r="J79" s="325">
        <v>17.999999998</v>
      </c>
      <c r="K79" s="325">
        <v>3.9999999979999998</v>
      </c>
      <c r="L79" s="325">
        <v>14</v>
      </c>
      <c r="M79" s="325">
        <v>0</v>
      </c>
      <c r="N79" s="325">
        <v>0</v>
      </c>
      <c r="O79" s="325">
        <v>0</v>
      </c>
    </row>
    <row r="80" spans="1:15" ht="15" customHeight="1" x14ac:dyDescent="0.2">
      <c r="A80" s="124">
        <v>3</v>
      </c>
      <c r="B80" s="124">
        <v>3136</v>
      </c>
      <c r="C80" s="125" t="s">
        <v>1162</v>
      </c>
      <c r="D80" s="324">
        <v>18</v>
      </c>
      <c r="E80" s="325">
        <v>21</v>
      </c>
      <c r="F80" s="325">
        <v>56.999999998</v>
      </c>
      <c r="G80" s="325">
        <v>6.9999999989999999</v>
      </c>
      <c r="H80" s="325">
        <v>6.9999999989999999</v>
      </c>
      <c r="I80" s="325">
        <v>0</v>
      </c>
      <c r="J80" s="325">
        <v>46.999999996</v>
      </c>
      <c r="K80" s="325">
        <v>30.999999998</v>
      </c>
      <c r="L80" s="325">
        <v>15.999999998</v>
      </c>
      <c r="M80" s="325">
        <v>3</v>
      </c>
      <c r="N80" s="325">
        <v>1</v>
      </c>
      <c r="O80" s="325">
        <v>2</v>
      </c>
    </row>
    <row r="81" spans="1:15" ht="15" customHeight="1" x14ac:dyDescent="0.2">
      <c r="A81" s="124">
        <v>3</v>
      </c>
      <c r="B81" s="124">
        <v>3140</v>
      </c>
      <c r="C81" s="125" t="s">
        <v>1135</v>
      </c>
      <c r="D81" s="324">
        <v>898</v>
      </c>
      <c r="E81" s="325">
        <v>1012</v>
      </c>
      <c r="F81" s="325">
        <v>9853.5840466040027</v>
      </c>
      <c r="G81" s="325">
        <v>2204.5394615580003</v>
      </c>
      <c r="H81" s="325">
        <v>1954.394273073</v>
      </c>
      <c r="I81" s="325">
        <v>250.14518848499998</v>
      </c>
      <c r="J81" s="325">
        <v>7359.8245277900005</v>
      </c>
      <c r="K81" s="325">
        <v>4829.398751095001</v>
      </c>
      <c r="L81" s="325">
        <v>2530.4257766950004</v>
      </c>
      <c r="M81" s="325">
        <v>289.22005704500003</v>
      </c>
      <c r="N81" s="325">
        <v>236.02292049300002</v>
      </c>
      <c r="O81" s="325">
        <v>53.197136551999996</v>
      </c>
    </row>
    <row r="82" spans="1:15" ht="15" customHeight="1" x14ac:dyDescent="0.2">
      <c r="A82" s="124">
        <v>3</v>
      </c>
      <c r="B82" s="124">
        <v>3150</v>
      </c>
      <c r="C82" s="125" t="s">
        <v>90</v>
      </c>
      <c r="D82" s="324">
        <v>709</v>
      </c>
      <c r="E82" s="325">
        <v>905</v>
      </c>
      <c r="F82" s="325">
        <v>8700.9999998170024</v>
      </c>
      <c r="G82" s="325">
        <v>3776.999999783</v>
      </c>
      <c r="H82" s="325">
        <v>3224.9999998540002</v>
      </c>
      <c r="I82" s="325">
        <v>551.99999992900007</v>
      </c>
      <c r="J82" s="325">
        <v>4077.9999997189998</v>
      </c>
      <c r="K82" s="325">
        <v>2506.999999868</v>
      </c>
      <c r="L82" s="325">
        <v>1570.999999851</v>
      </c>
      <c r="M82" s="325">
        <v>845.99999983999999</v>
      </c>
      <c r="N82" s="325">
        <v>746.99999990100002</v>
      </c>
      <c r="O82" s="325">
        <v>98.999999938999991</v>
      </c>
    </row>
    <row r="83" spans="1:15" ht="15" customHeight="1" x14ac:dyDescent="0.2">
      <c r="A83" s="124">
        <v>3</v>
      </c>
      <c r="B83" s="124">
        <v>3160</v>
      </c>
      <c r="C83" s="125" t="s">
        <v>1136</v>
      </c>
      <c r="D83" s="324">
        <v>230</v>
      </c>
      <c r="E83" s="325">
        <v>344</v>
      </c>
      <c r="F83" s="325">
        <v>1969.333333262</v>
      </c>
      <c r="G83" s="325">
        <v>158.11111103899998</v>
      </c>
      <c r="H83" s="325">
        <v>66.111111073999993</v>
      </c>
      <c r="I83" s="325">
        <v>91.999999965000001</v>
      </c>
      <c r="J83" s="325">
        <v>1730.2222220900003</v>
      </c>
      <c r="K83" s="325">
        <v>779.7777777099999</v>
      </c>
      <c r="L83" s="325">
        <v>950.44444438000028</v>
      </c>
      <c r="M83" s="325">
        <v>80.999999891000016</v>
      </c>
      <c r="N83" s="325">
        <v>22.999999955000003</v>
      </c>
      <c r="O83" s="325">
        <v>57.999999936000009</v>
      </c>
    </row>
    <row r="84" spans="1:15" ht="15" customHeight="1" x14ac:dyDescent="0.2">
      <c r="A84" s="124">
        <v>3</v>
      </c>
      <c r="B84" s="124">
        <v>3171</v>
      </c>
      <c r="C84" s="125" t="s">
        <v>170</v>
      </c>
      <c r="D84" s="324">
        <v>303</v>
      </c>
      <c r="E84" s="325">
        <v>377</v>
      </c>
      <c r="F84" s="325">
        <v>3115.7865852980003</v>
      </c>
      <c r="G84" s="325">
        <v>529.99999996500014</v>
      </c>
      <c r="H84" s="325">
        <v>404.99999997599997</v>
      </c>
      <c r="I84" s="325">
        <v>124.999999989</v>
      </c>
      <c r="J84" s="325">
        <v>2493.7865852669997</v>
      </c>
      <c r="K84" s="325">
        <v>1507.7865853169999</v>
      </c>
      <c r="L84" s="325">
        <v>985.99999995000007</v>
      </c>
      <c r="M84" s="325">
        <v>91.999999974000005</v>
      </c>
      <c r="N84" s="325">
        <v>61.999999981999999</v>
      </c>
      <c r="O84" s="325">
        <v>29.999999991999999</v>
      </c>
    </row>
    <row r="85" spans="1:15" ht="15" customHeight="1" x14ac:dyDescent="0.2">
      <c r="A85" s="124">
        <v>3</v>
      </c>
      <c r="B85" s="124">
        <v>3172</v>
      </c>
      <c r="C85" s="125" t="s">
        <v>171</v>
      </c>
      <c r="D85" s="324">
        <v>201</v>
      </c>
      <c r="E85" s="325">
        <v>305</v>
      </c>
      <c r="F85" s="325">
        <v>5490.9999999290003</v>
      </c>
      <c r="G85" s="325">
        <v>1452.9999998960002</v>
      </c>
      <c r="H85" s="325">
        <v>899.99999994599989</v>
      </c>
      <c r="I85" s="325">
        <v>552.99999995000007</v>
      </c>
      <c r="J85" s="325">
        <v>3765.9999998870007</v>
      </c>
      <c r="K85" s="325">
        <v>1434.9999999510001</v>
      </c>
      <c r="L85" s="325">
        <v>2330.9999999359998</v>
      </c>
      <c r="M85" s="325">
        <v>271.99999992300008</v>
      </c>
      <c r="N85" s="325">
        <v>101.99999996400004</v>
      </c>
      <c r="O85" s="325">
        <v>169.99999995899998</v>
      </c>
    </row>
    <row r="86" spans="1:15" ht="15" customHeight="1" x14ac:dyDescent="0.2">
      <c r="A86" s="124">
        <v>3</v>
      </c>
      <c r="B86" s="124">
        <v>3180</v>
      </c>
      <c r="C86" s="125" t="s">
        <v>1137</v>
      </c>
      <c r="D86" s="324">
        <v>482</v>
      </c>
      <c r="E86" s="325">
        <v>619</v>
      </c>
      <c r="F86" s="325">
        <v>3173.9999998790008</v>
      </c>
      <c r="G86" s="325">
        <v>556.999999914</v>
      </c>
      <c r="H86" s="325">
        <v>306.99999996599996</v>
      </c>
      <c r="I86" s="325">
        <v>249.99999994800004</v>
      </c>
      <c r="J86" s="325">
        <v>2573.9999998280005</v>
      </c>
      <c r="K86" s="325">
        <v>945.99999992400001</v>
      </c>
      <c r="L86" s="325">
        <v>1627.9999999040003</v>
      </c>
      <c r="M86" s="325">
        <v>42.999999975000001</v>
      </c>
      <c r="N86" s="325">
        <v>15.999999988999999</v>
      </c>
      <c r="O86" s="325">
        <v>26.999999986000002</v>
      </c>
    </row>
    <row r="87" spans="1:15" ht="15" customHeight="1" x14ac:dyDescent="0.2">
      <c r="A87" s="124">
        <v>3</v>
      </c>
      <c r="B87" s="124">
        <v>3200</v>
      </c>
      <c r="C87" s="125" t="s">
        <v>91</v>
      </c>
      <c r="D87" s="324">
        <v>144</v>
      </c>
      <c r="E87" s="325">
        <v>157</v>
      </c>
      <c r="F87" s="325">
        <v>344.99999998699997</v>
      </c>
      <c r="G87" s="325">
        <v>4.9999999989999999</v>
      </c>
      <c r="H87" s="325">
        <v>2.9999999989999999</v>
      </c>
      <c r="I87" s="325">
        <v>2</v>
      </c>
      <c r="J87" s="325">
        <v>333.99999998300001</v>
      </c>
      <c r="K87" s="325">
        <v>96.999999994999996</v>
      </c>
      <c r="L87" s="325">
        <v>236.99999998799998</v>
      </c>
      <c r="M87" s="325">
        <v>6</v>
      </c>
      <c r="N87" s="325">
        <v>1</v>
      </c>
      <c r="O87" s="325">
        <v>5</v>
      </c>
    </row>
    <row r="88" spans="1:15" ht="15" customHeight="1" x14ac:dyDescent="0.2">
      <c r="A88" s="124">
        <v>4</v>
      </c>
      <c r="B88" s="124">
        <v>4010</v>
      </c>
      <c r="C88" s="125" t="s">
        <v>1163</v>
      </c>
      <c r="D88" s="324">
        <v>19</v>
      </c>
      <c r="E88" s="325">
        <v>140</v>
      </c>
      <c r="F88" s="325">
        <v>2566.3386633130008</v>
      </c>
      <c r="G88" s="325">
        <v>31.999999929999998</v>
      </c>
      <c r="H88" s="325">
        <v>5.9999999749999997</v>
      </c>
      <c r="I88" s="325">
        <v>25.999999954999996</v>
      </c>
      <c r="J88" s="325">
        <v>2524.3386632679999</v>
      </c>
      <c r="K88" s="325">
        <v>1068.2177121080003</v>
      </c>
      <c r="L88" s="325">
        <v>1456.1209511599998</v>
      </c>
      <c r="M88" s="325">
        <v>9.9999999549999998</v>
      </c>
      <c r="N88" s="325">
        <v>4.999999968</v>
      </c>
      <c r="O88" s="325">
        <v>4.9999999870000007</v>
      </c>
    </row>
    <row r="89" spans="1:15" ht="15" customHeight="1" x14ac:dyDescent="0.2">
      <c r="A89" s="124">
        <v>4</v>
      </c>
      <c r="B89" s="124">
        <v>4020</v>
      </c>
      <c r="C89" s="125" t="s">
        <v>92</v>
      </c>
      <c r="D89" s="324">
        <v>13</v>
      </c>
      <c r="E89" s="325">
        <v>231</v>
      </c>
      <c r="F89" s="325">
        <v>2381.9999998859994</v>
      </c>
      <c r="G89" s="325">
        <v>47.999999828999989</v>
      </c>
      <c r="H89" s="325">
        <v>5.9999999180000021</v>
      </c>
      <c r="I89" s="325">
        <v>41.999999910999975</v>
      </c>
      <c r="J89" s="325">
        <v>2286.9999997419991</v>
      </c>
      <c r="K89" s="325">
        <v>897.99999989199955</v>
      </c>
      <c r="L89" s="325">
        <v>1388.9999998499993</v>
      </c>
      <c r="M89" s="325">
        <v>46.999999819000031</v>
      </c>
      <c r="N89" s="325">
        <v>20.999999915000011</v>
      </c>
      <c r="O89" s="325">
        <v>25.999999904000006</v>
      </c>
    </row>
    <row r="90" spans="1:15" ht="15" customHeight="1" x14ac:dyDescent="0.2">
      <c r="A90" s="124">
        <v>4</v>
      </c>
      <c r="B90" s="124">
        <v>4030</v>
      </c>
      <c r="C90" s="125" t="s">
        <v>120</v>
      </c>
      <c r="D90" s="324">
        <v>5</v>
      </c>
      <c r="E90" s="325">
        <v>50</v>
      </c>
      <c r="F90" s="325">
        <v>371.99999996599996</v>
      </c>
      <c r="G90" s="325">
        <v>3.9999999639999992</v>
      </c>
      <c r="H90" s="325">
        <v>2.9999999829999999</v>
      </c>
      <c r="I90" s="325">
        <v>0.99999998099999998</v>
      </c>
      <c r="J90" s="325">
        <v>362.99999995400003</v>
      </c>
      <c r="K90" s="325">
        <v>150.99999997800006</v>
      </c>
      <c r="L90" s="325">
        <v>211.999999976</v>
      </c>
      <c r="M90" s="325">
        <v>4.9999999660000007</v>
      </c>
      <c r="N90" s="325">
        <v>2.9999999829999999</v>
      </c>
      <c r="O90" s="325">
        <v>1.9999999829999997</v>
      </c>
    </row>
    <row r="91" spans="1:15" ht="15" customHeight="1" x14ac:dyDescent="0.2">
      <c r="A91" s="124">
        <v>4</v>
      </c>
      <c r="B91" s="124">
        <v>4040</v>
      </c>
      <c r="C91" s="125" t="s">
        <v>93</v>
      </c>
      <c r="D91" s="324">
        <v>70</v>
      </c>
      <c r="E91" s="325">
        <v>429</v>
      </c>
      <c r="F91" s="325">
        <v>4921.9999997720006</v>
      </c>
      <c r="G91" s="325">
        <v>218.99999972399993</v>
      </c>
      <c r="H91" s="325">
        <v>14.999999938000002</v>
      </c>
      <c r="I91" s="325">
        <v>203.99999978599999</v>
      </c>
      <c r="J91" s="325">
        <v>4593.9999995840008</v>
      </c>
      <c r="K91" s="325">
        <v>2134.9999997950008</v>
      </c>
      <c r="L91" s="325">
        <v>2458.999999789</v>
      </c>
      <c r="M91" s="325">
        <v>108.99999975199997</v>
      </c>
      <c r="N91" s="325">
        <v>55.999999868000003</v>
      </c>
      <c r="O91" s="325">
        <v>52.999999884000012</v>
      </c>
    </row>
    <row r="92" spans="1:15" ht="15" customHeight="1" x14ac:dyDescent="0.2">
      <c r="A92" s="124">
        <v>4</v>
      </c>
      <c r="B92" s="124">
        <v>4050</v>
      </c>
      <c r="C92" s="125" t="s">
        <v>94</v>
      </c>
      <c r="D92" s="324">
        <v>2</v>
      </c>
      <c r="E92" s="328" t="s">
        <v>141</v>
      </c>
      <c r="F92" s="328" t="s">
        <v>141</v>
      </c>
      <c r="G92" s="328" t="s">
        <v>141</v>
      </c>
      <c r="H92" s="328" t="s">
        <v>141</v>
      </c>
      <c r="I92" s="328" t="s">
        <v>141</v>
      </c>
      <c r="J92" s="328" t="s">
        <v>141</v>
      </c>
      <c r="K92" s="328" t="s">
        <v>141</v>
      </c>
      <c r="L92" s="328" t="s">
        <v>141</v>
      </c>
      <c r="M92" s="328" t="s">
        <v>141</v>
      </c>
      <c r="N92" s="328" t="s">
        <v>141</v>
      </c>
      <c r="O92" s="328" t="s">
        <v>141</v>
      </c>
    </row>
    <row r="93" spans="1:15" ht="15" customHeight="1" x14ac:dyDescent="0.2">
      <c r="A93" s="124">
        <v>4</v>
      </c>
      <c r="B93" s="124">
        <v>4060</v>
      </c>
      <c r="C93" s="125" t="s">
        <v>121</v>
      </c>
      <c r="D93" s="324">
        <v>40</v>
      </c>
      <c r="E93" s="328">
        <v>293</v>
      </c>
      <c r="F93" s="328">
        <v>3335.8849556169989</v>
      </c>
      <c r="G93" s="328">
        <v>40.039163865999996</v>
      </c>
      <c r="H93" s="328">
        <v>8.0834117499999998</v>
      </c>
      <c r="I93" s="328">
        <v>31.955752115999989</v>
      </c>
      <c r="J93" s="328">
        <v>3232.0581809019982</v>
      </c>
      <c r="K93" s="328">
        <v>1963.4172471120005</v>
      </c>
      <c r="L93" s="328">
        <v>1268.64093379</v>
      </c>
      <c r="M93" s="328">
        <v>63.787610453999996</v>
      </c>
      <c r="N93" s="328">
        <v>35.017699022999992</v>
      </c>
      <c r="O93" s="328">
        <v>28.769911430999997</v>
      </c>
    </row>
    <row r="94" spans="1:15" ht="15" customHeight="1" x14ac:dyDescent="0.2">
      <c r="A94" s="124">
        <v>4</v>
      </c>
      <c r="B94" s="124">
        <v>4070</v>
      </c>
      <c r="C94" s="125" t="s">
        <v>1164</v>
      </c>
      <c r="D94" s="324">
        <v>2</v>
      </c>
      <c r="E94" s="328" t="s">
        <v>141</v>
      </c>
      <c r="F94" s="328" t="s">
        <v>141</v>
      </c>
      <c r="G94" s="328" t="s">
        <v>141</v>
      </c>
      <c r="H94" s="328" t="s">
        <v>141</v>
      </c>
      <c r="I94" s="328" t="s">
        <v>141</v>
      </c>
      <c r="J94" s="328" t="s">
        <v>141</v>
      </c>
      <c r="K94" s="328" t="s">
        <v>141</v>
      </c>
      <c r="L94" s="328" t="s">
        <v>141</v>
      </c>
      <c r="M94" s="328" t="s">
        <v>141</v>
      </c>
      <c r="N94" s="328" t="s">
        <v>141</v>
      </c>
      <c r="O94" s="328" t="s">
        <v>141</v>
      </c>
    </row>
    <row r="95" spans="1:15" ht="15" customHeight="1" x14ac:dyDescent="0.2">
      <c r="A95" s="124">
        <v>5</v>
      </c>
      <c r="B95" s="124">
        <v>5010</v>
      </c>
      <c r="C95" s="125" t="s">
        <v>95</v>
      </c>
      <c r="D95" s="324">
        <v>14</v>
      </c>
      <c r="E95" s="325">
        <v>210</v>
      </c>
      <c r="F95" s="325">
        <v>6267.2095172709978</v>
      </c>
      <c r="G95" s="325">
        <v>1661.7646275200009</v>
      </c>
      <c r="H95" s="325">
        <v>1526.0934311320002</v>
      </c>
      <c r="I95" s="325">
        <v>135.67119638800008</v>
      </c>
      <c r="J95" s="325">
        <v>4351.7282157089994</v>
      </c>
      <c r="K95" s="325">
        <v>3719.873857339001</v>
      </c>
      <c r="L95" s="325">
        <v>631.85435837</v>
      </c>
      <c r="M95" s="325">
        <v>253.71667336600049</v>
      </c>
      <c r="N95" s="325">
        <v>209.06351081800031</v>
      </c>
      <c r="O95" s="325">
        <v>44.653162548000047</v>
      </c>
    </row>
    <row r="96" spans="1:15" ht="15" customHeight="1" x14ac:dyDescent="0.2">
      <c r="A96" s="124">
        <v>5</v>
      </c>
      <c r="B96" s="124">
        <v>5021</v>
      </c>
      <c r="C96" s="125" t="s">
        <v>172</v>
      </c>
      <c r="D96" s="324">
        <v>57</v>
      </c>
      <c r="E96" s="325">
        <v>116</v>
      </c>
      <c r="F96" s="325">
        <v>1752.3410612660002</v>
      </c>
      <c r="G96" s="325">
        <v>1411.8038810849998</v>
      </c>
      <c r="H96" s="325">
        <v>1187.8418340659998</v>
      </c>
      <c r="I96" s="325">
        <v>223.96204701899995</v>
      </c>
      <c r="J96" s="325">
        <v>329.94418677600004</v>
      </c>
      <c r="K96" s="325">
        <v>213.23493041600005</v>
      </c>
      <c r="L96" s="325">
        <v>116.70925636</v>
      </c>
      <c r="M96" s="325">
        <v>10.592993250999999</v>
      </c>
      <c r="N96" s="325">
        <v>9.4738107260000017</v>
      </c>
      <c r="O96" s="325">
        <v>1.1191825249999996</v>
      </c>
    </row>
    <row r="97" spans="1:15" ht="15" customHeight="1" x14ac:dyDescent="0.2">
      <c r="A97" s="124">
        <v>5</v>
      </c>
      <c r="B97" s="124">
        <v>5022</v>
      </c>
      <c r="C97" s="125" t="s">
        <v>1138</v>
      </c>
      <c r="D97" s="324">
        <v>24</v>
      </c>
      <c r="E97" s="325">
        <v>29</v>
      </c>
      <c r="F97" s="325">
        <v>400.99999999199997</v>
      </c>
      <c r="G97" s="325">
        <v>231.99999999400001</v>
      </c>
      <c r="H97" s="325">
        <v>147.99999999600001</v>
      </c>
      <c r="I97" s="325">
        <v>83.999999997999993</v>
      </c>
      <c r="J97" s="325">
        <v>168.999999992</v>
      </c>
      <c r="K97" s="325">
        <v>92.999999997000003</v>
      </c>
      <c r="L97" s="325">
        <v>75.99999999500001</v>
      </c>
      <c r="M97" s="325">
        <v>0</v>
      </c>
      <c r="N97" s="325">
        <v>0</v>
      </c>
      <c r="O97" s="325">
        <v>0</v>
      </c>
    </row>
    <row r="98" spans="1:15" ht="15" customHeight="1" x14ac:dyDescent="0.2">
      <c r="A98" s="124">
        <v>5</v>
      </c>
      <c r="B98" s="124">
        <v>5023</v>
      </c>
      <c r="C98" s="125" t="s">
        <v>173</v>
      </c>
      <c r="D98" s="324">
        <v>10</v>
      </c>
      <c r="E98" s="325">
        <v>11</v>
      </c>
      <c r="F98" s="325">
        <v>339.99999999900001</v>
      </c>
      <c r="G98" s="325">
        <v>81</v>
      </c>
      <c r="H98" s="325">
        <v>71</v>
      </c>
      <c r="I98" s="325">
        <v>10</v>
      </c>
      <c r="J98" s="325">
        <v>255.99999999800002</v>
      </c>
      <c r="K98" s="325">
        <v>167.99999999900001</v>
      </c>
      <c r="L98" s="325">
        <v>87.999999998999996</v>
      </c>
      <c r="M98" s="325">
        <v>3</v>
      </c>
      <c r="N98" s="325">
        <v>3</v>
      </c>
      <c r="O98" s="325">
        <v>0</v>
      </c>
    </row>
    <row r="99" spans="1:15" ht="15" customHeight="1" x14ac:dyDescent="0.2">
      <c r="A99" s="124">
        <v>5</v>
      </c>
      <c r="B99" s="124">
        <v>5030</v>
      </c>
      <c r="C99" s="125" t="s">
        <v>96</v>
      </c>
      <c r="D99" s="324">
        <v>7</v>
      </c>
      <c r="E99" s="325">
        <v>18</v>
      </c>
      <c r="F99" s="325">
        <v>338.99999999100004</v>
      </c>
      <c r="G99" s="325">
        <v>231.99999998500002</v>
      </c>
      <c r="H99" s="325">
        <v>190.99999999000002</v>
      </c>
      <c r="I99" s="325">
        <v>40.999999994999996</v>
      </c>
      <c r="J99" s="325">
        <v>95.999999978999995</v>
      </c>
      <c r="K99" s="325">
        <v>47.999999989000003</v>
      </c>
      <c r="L99" s="325">
        <v>47.999999989999999</v>
      </c>
      <c r="M99" s="325">
        <v>10.999999992999999</v>
      </c>
      <c r="N99" s="325">
        <v>7.9999999959999997</v>
      </c>
      <c r="O99" s="325">
        <v>2.9999999970000002</v>
      </c>
    </row>
    <row r="100" spans="1:15" ht="15" customHeight="1" x14ac:dyDescent="0.2">
      <c r="A100" s="124">
        <v>5</v>
      </c>
      <c r="B100" s="124">
        <v>5040</v>
      </c>
      <c r="C100" s="125" t="s">
        <v>1139</v>
      </c>
      <c r="D100" s="324">
        <v>167</v>
      </c>
      <c r="E100" s="325">
        <v>221</v>
      </c>
      <c r="F100" s="325">
        <v>6064.4727272330001</v>
      </c>
      <c r="G100" s="325">
        <v>2273.9999999470001</v>
      </c>
      <c r="H100" s="325">
        <v>2000.9999999700001</v>
      </c>
      <c r="I100" s="325">
        <v>272.99999997700002</v>
      </c>
      <c r="J100" s="325">
        <v>3575.0272726650005</v>
      </c>
      <c r="K100" s="325">
        <v>2011.018181789</v>
      </c>
      <c r="L100" s="325">
        <v>1564.0090908760003</v>
      </c>
      <c r="M100" s="325">
        <v>215.445454504</v>
      </c>
      <c r="N100" s="325">
        <v>113.445454525</v>
      </c>
      <c r="O100" s="325">
        <v>101.99999997900001</v>
      </c>
    </row>
    <row r="101" spans="1:15" ht="15" customHeight="1" x14ac:dyDescent="0.2">
      <c r="A101" s="124">
        <v>5</v>
      </c>
      <c r="B101" s="124">
        <v>5050</v>
      </c>
      <c r="C101" s="125" t="s">
        <v>1140</v>
      </c>
      <c r="D101" s="324">
        <v>279</v>
      </c>
      <c r="E101" s="325">
        <v>399</v>
      </c>
      <c r="F101" s="325">
        <v>1663.9999998850001</v>
      </c>
      <c r="G101" s="325">
        <v>1220.999999826</v>
      </c>
      <c r="H101" s="325">
        <v>773.99999989999992</v>
      </c>
      <c r="I101" s="325">
        <v>446.99999992599999</v>
      </c>
      <c r="J101" s="325">
        <v>433.99999990900005</v>
      </c>
      <c r="K101" s="325">
        <v>198.99999996899999</v>
      </c>
      <c r="L101" s="325">
        <v>234.99999993999995</v>
      </c>
      <c r="M101" s="325">
        <v>8.9999999929999994</v>
      </c>
      <c r="N101" s="325">
        <v>5.9999999959999997</v>
      </c>
      <c r="O101" s="325">
        <v>2.9999999970000002</v>
      </c>
    </row>
    <row r="102" spans="1:15" ht="15" customHeight="1" x14ac:dyDescent="0.2">
      <c r="A102" s="124">
        <v>5</v>
      </c>
      <c r="B102" s="124">
        <v>5060</v>
      </c>
      <c r="C102" s="125" t="s">
        <v>97</v>
      </c>
      <c r="D102" s="324">
        <v>724</v>
      </c>
      <c r="E102" s="325">
        <v>1005</v>
      </c>
      <c r="F102" s="325">
        <v>14796.511690821999</v>
      </c>
      <c r="G102" s="325">
        <v>9927.3900411510003</v>
      </c>
      <c r="H102" s="325">
        <v>9426.3112030920001</v>
      </c>
      <c r="I102" s="325">
        <v>501.07883805899996</v>
      </c>
      <c r="J102" s="325">
        <v>4754.8062965449999</v>
      </c>
      <c r="K102" s="325">
        <v>2640.8973893749999</v>
      </c>
      <c r="L102" s="325">
        <v>2113.90890717</v>
      </c>
      <c r="M102" s="325">
        <v>114.31535257799999</v>
      </c>
      <c r="N102" s="325">
        <v>66.315352642999997</v>
      </c>
      <c r="O102" s="325">
        <v>47.999999935000005</v>
      </c>
    </row>
    <row r="103" spans="1:15" ht="15" customHeight="1" x14ac:dyDescent="0.2">
      <c r="A103" s="124">
        <v>5</v>
      </c>
      <c r="B103" s="124">
        <v>5071</v>
      </c>
      <c r="C103" s="125" t="s">
        <v>174</v>
      </c>
      <c r="D103" s="324">
        <v>41</v>
      </c>
      <c r="E103" s="325">
        <v>73</v>
      </c>
      <c r="F103" s="325">
        <v>374.999999973</v>
      </c>
      <c r="G103" s="325">
        <v>8.9999999979999998</v>
      </c>
      <c r="H103" s="325">
        <v>2</v>
      </c>
      <c r="I103" s="325">
        <v>6.9999999979999998</v>
      </c>
      <c r="J103" s="325">
        <v>365.99999995100001</v>
      </c>
      <c r="K103" s="325">
        <v>202.99999997400002</v>
      </c>
      <c r="L103" s="325">
        <v>162.99999997699996</v>
      </c>
      <c r="M103" s="325">
        <v>0</v>
      </c>
      <c r="N103" s="325">
        <v>0</v>
      </c>
      <c r="O103" s="325">
        <v>0</v>
      </c>
    </row>
    <row r="104" spans="1:15" ht="15" customHeight="1" x14ac:dyDescent="0.2">
      <c r="A104" s="124">
        <v>5</v>
      </c>
      <c r="B104" s="124">
        <v>5072</v>
      </c>
      <c r="C104" s="125" t="s">
        <v>1141</v>
      </c>
      <c r="D104" s="324">
        <v>11</v>
      </c>
      <c r="E104" s="325">
        <v>12</v>
      </c>
      <c r="F104" s="325">
        <v>49</v>
      </c>
      <c r="G104" s="325">
        <v>11</v>
      </c>
      <c r="H104" s="325">
        <v>10</v>
      </c>
      <c r="I104" s="325">
        <v>1</v>
      </c>
      <c r="J104" s="325">
        <v>38</v>
      </c>
      <c r="K104" s="325">
        <v>15</v>
      </c>
      <c r="L104" s="325">
        <v>23</v>
      </c>
      <c r="M104" s="325">
        <v>0</v>
      </c>
      <c r="N104" s="325">
        <v>0</v>
      </c>
      <c r="O104" s="325">
        <v>0</v>
      </c>
    </row>
    <row r="105" spans="1:15" ht="15" customHeight="1" x14ac:dyDescent="0.2">
      <c r="A105" s="124">
        <v>5</v>
      </c>
      <c r="B105" s="124">
        <v>5080</v>
      </c>
      <c r="C105" s="125" t="s">
        <v>1142</v>
      </c>
      <c r="D105" s="324">
        <v>182</v>
      </c>
      <c r="E105" s="325">
        <v>302</v>
      </c>
      <c r="F105" s="325">
        <v>1513.9999999160002</v>
      </c>
      <c r="G105" s="325">
        <v>867.99999986499995</v>
      </c>
      <c r="H105" s="325">
        <v>416.99999992600004</v>
      </c>
      <c r="I105" s="325">
        <v>450.99999993899996</v>
      </c>
      <c r="J105" s="325">
        <v>637.99999988000013</v>
      </c>
      <c r="K105" s="325">
        <v>149.99999994899997</v>
      </c>
      <c r="L105" s="325">
        <v>487.99999993100016</v>
      </c>
      <c r="M105" s="325">
        <v>7.9999999989999999</v>
      </c>
      <c r="N105" s="325">
        <v>6</v>
      </c>
      <c r="O105" s="325">
        <v>1.9999999989999999</v>
      </c>
    </row>
    <row r="106" spans="1:15" ht="15" customHeight="1" x14ac:dyDescent="0.2">
      <c r="A106" s="124">
        <v>6</v>
      </c>
      <c r="B106" s="124">
        <v>6010</v>
      </c>
      <c r="C106" s="125" t="s">
        <v>98</v>
      </c>
      <c r="D106" s="324">
        <v>2599</v>
      </c>
      <c r="E106" s="325">
        <v>3237</v>
      </c>
      <c r="F106" s="325">
        <v>15925.999999465006</v>
      </c>
      <c r="G106" s="325">
        <v>14141.999999141002</v>
      </c>
      <c r="H106" s="325">
        <v>6118.9999995980015</v>
      </c>
      <c r="I106" s="325">
        <v>8022.9999995430007</v>
      </c>
      <c r="J106" s="325">
        <v>1410.9999997049999</v>
      </c>
      <c r="K106" s="325">
        <v>578.99999987699994</v>
      </c>
      <c r="L106" s="325">
        <v>831.99999982799989</v>
      </c>
      <c r="M106" s="325">
        <v>372.99999988600001</v>
      </c>
      <c r="N106" s="325">
        <v>185.99999995100001</v>
      </c>
      <c r="O106" s="325">
        <v>186.99999993499998</v>
      </c>
    </row>
    <row r="107" spans="1:15" ht="15" customHeight="1" x14ac:dyDescent="0.2">
      <c r="A107" s="124">
        <v>6</v>
      </c>
      <c r="B107" s="124">
        <v>6020</v>
      </c>
      <c r="C107" s="125" t="s">
        <v>99</v>
      </c>
      <c r="D107" s="324">
        <v>587</v>
      </c>
      <c r="E107" s="325">
        <v>706</v>
      </c>
      <c r="F107" s="325">
        <v>7987.0442259400006</v>
      </c>
      <c r="G107" s="325">
        <v>5997.3218671499999</v>
      </c>
      <c r="H107" s="325">
        <v>2119.960687879</v>
      </c>
      <c r="I107" s="325">
        <v>3877.3611792709999</v>
      </c>
      <c r="J107" s="325">
        <v>1656.3415232110001</v>
      </c>
      <c r="K107" s="325">
        <v>429.660933597</v>
      </c>
      <c r="L107" s="325">
        <v>1226.6805896139999</v>
      </c>
      <c r="M107" s="325">
        <v>333.380835316</v>
      </c>
      <c r="N107" s="325">
        <v>137.54054051100002</v>
      </c>
      <c r="O107" s="325">
        <v>195.84029480499998</v>
      </c>
    </row>
    <row r="108" spans="1:15" ht="15" customHeight="1" x14ac:dyDescent="0.2">
      <c r="A108" s="124">
        <v>6</v>
      </c>
      <c r="B108" s="124">
        <v>6030</v>
      </c>
      <c r="C108" s="125" t="s">
        <v>122</v>
      </c>
      <c r="D108" s="324">
        <v>51</v>
      </c>
      <c r="E108" s="325">
        <v>78</v>
      </c>
      <c r="F108" s="325">
        <v>3607.9999999759998</v>
      </c>
      <c r="G108" s="325">
        <v>940.999999968</v>
      </c>
      <c r="H108" s="325">
        <v>290.99999999000005</v>
      </c>
      <c r="I108" s="325">
        <v>649.99999997800001</v>
      </c>
      <c r="J108" s="325">
        <v>2617.9999999600004</v>
      </c>
      <c r="K108" s="325">
        <v>493.99999997999998</v>
      </c>
      <c r="L108" s="325">
        <v>2123.9999999800002</v>
      </c>
      <c r="M108" s="325">
        <v>48.999999993000003</v>
      </c>
      <c r="N108" s="325">
        <v>12.999999998</v>
      </c>
      <c r="O108" s="325">
        <v>35.999999994999996</v>
      </c>
    </row>
    <row r="109" spans="1:15" ht="15" customHeight="1" x14ac:dyDescent="0.2">
      <c r="A109" s="124">
        <v>6</v>
      </c>
      <c r="B109" s="124">
        <v>6040</v>
      </c>
      <c r="C109" s="125" t="s">
        <v>100</v>
      </c>
      <c r="D109" s="324">
        <v>78</v>
      </c>
      <c r="E109" s="325">
        <v>148</v>
      </c>
      <c r="F109" s="325">
        <v>925.99999995900009</v>
      </c>
      <c r="G109" s="325">
        <v>81.999999959999997</v>
      </c>
      <c r="H109" s="325">
        <v>66.999999976999987</v>
      </c>
      <c r="I109" s="325">
        <v>14.999999982999999</v>
      </c>
      <c r="J109" s="325">
        <v>827.99999991700008</v>
      </c>
      <c r="K109" s="325">
        <v>165.99999996199998</v>
      </c>
      <c r="L109" s="325">
        <v>661.99999995500002</v>
      </c>
      <c r="M109" s="325">
        <v>15.999999966000001</v>
      </c>
      <c r="N109" s="325">
        <v>2.999999989</v>
      </c>
      <c r="O109" s="325">
        <v>12.999999977000002</v>
      </c>
    </row>
    <row r="110" spans="1:15" ht="15" customHeight="1" x14ac:dyDescent="0.2">
      <c r="A110" s="124">
        <v>6</v>
      </c>
      <c r="B110" s="124">
        <v>6050</v>
      </c>
      <c r="C110" s="125" t="s">
        <v>1143</v>
      </c>
      <c r="D110" s="324">
        <v>44</v>
      </c>
      <c r="E110" s="325">
        <v>69</v>
      </c>
      <c r="F110" s="325">
        <v>1093.999999981</v>
      </c>
      <c r="G110" s="325">
        <v>262.99999997800001</v>
      </c>
      <c r="H110" s="325">
        <v>122.99999998500002</v>
      </c>
      <c r="I110" s="325">
        <v>139.99999999300002</v>
      </c>
      <c r="J110" s="325">
        <v>810.99999997899999</v>
      </c>
      <c r="K110" s="325">
        <v>418.99999999000005</v>
      </c>
      <c r="L110" s="325">
        <v>391.999999989</v>
      </c>
      <c r="M110" s="325">
        <v>19.999999989999999</v>
      </c>
      <c r="N110" s="325">
        <v>6.9999999949999996</v>
      </c>
      <c r="O110" s="325">
        <v>12.999999995</v>
      </c>
    </row>
    <row r="111" spans="1:15" ht="15" customHeight="1" x14ac:dyDescent="0.2">
      <c r="A111" s="124">
        <v>6</v>
      </c>
      <c r="B111" s="124">
        <v>6060</v>
      </c>
      <c r="C111" s="125" t="s">
        <v>1144</v>
      </c>
      <c r="D111" s="324">
        <v>360</v>
      </c>
      <c r="E111" s="325">
        <v>577</v>
      </c>
      <c r="F111" s="325">
        <v>2257.1505374720005</v>
      </c>
      <c r="G111" s="325">
        <v>905.07526864999988</v>
      </c>
      <c r="H111" s="325">
        <v>422.07526874199993</v>
      </c>
      <c r="I111" s="325">
        <v>482.99999990799995</v>
      </c>
      <c r="J111" s="325">
        <v>1325.0752686119999</v>
      </c>
      <c r="K111" s="325">
        <v>597.99999990000003</v>
      </c>
      <c r="L111" s="325">
        <v>727.07526871199991</v>
      </c>
      <c r="M111" s="325">
        <v>26.999999990999999</v>
      </c>
      <c r="N111" s="325">
        <v>12.999999996</v>
      </c>
      <c r="O111" s="325">
        <v>13.999999995</v>
      </c>
    </row>
    <row r="112" spans="1:15" ht="15" customHeight="1" x14ac:dyDescent="0.2">
      <c r="A112" s="124">
        <v>7</v>
      </c>
      <c r="B112" s="124">
        <v>7010</v>
      </c>
      <c r="C112" s="125" t="s">
        <v>1145</v>
      </c>
      <c r="D112" s="324">
        <v>110</v>
      </c>
      <c r="E112" s="325">
        <v>196</v>
      </c>
      <c r="F112" s="325">
        <v>2729.9999999420006</v>
      </c>
      <c r="G112" s="325">
        <v>1432.999999911</v>
      </c>
      <c r="H112" s="325">
        <v>1264.9999999490001</v>
      </c>
      <c r="I112" s="325">
        <v>167.999999962</v>
      </c>
      <c r="J112" s="325">
        <v>1283.9999998979999</v>
      </c>
      <c r="K112" s="325">
        <v>851.99999995499979</v>
      </c>
      <c r="L112" s="325">
        <v>431.99999994299992</v>
      </c>
      <c r="M112" s="325">
        <v>12.999999965000001</v>
      </c>
      <c r="N112" s="325">
        <v>8.999999981000002</v>
      </c>
      <c r="O112" s="325">
        <v>3.9999999840000005</v>
      </c>
    </row>
    <row r="113" spans="1:15" ht="15" customHeight="1" x14ac:dyDescent="0.2">
      <c r="A113" s="124">
        <v>7</v>
      </c>
      <c r="B113" s="124">
        <v>7020</v>
      </c>
      <c r="C113" s="125" t="s">
        <v>101</v>
      </c>
      <c r="D113" s="324">
        <v>106</v>
      </c>
      <c r="E113" s="325">
        <v>124</v>
      </c>
      <c r="F113" s="325">
        <v>546.28571426899998</v>
      </c>
      <c r="G113" s="325">
        <v>25.204081627000001</v>
      </c>
      <c r="H113" s="325">
        <v>12.204081628999999</v>
      </c>
      <c r="I113" s="325">
        <v>12.999999998</v>
      </c>
      <c r="J113" s="325">
        <v>514.08163262699998</v>
      </c>
      <c r="K113" s="325">
        <v>211.04081631299999</v>
      </c>
      <c r="L113" s="325">
        <v>303.04081631400004</v>
      </c>
      <c r="M113" s="325">
        <v>6.9999999969999998</v>
      </c>
      <c r="N113" s="325">
        <v>4</v>
      </c>
      <c r="O113" s="325">
        <v>2.9999999970000002</v>
      </c>
    </row>
    <row r="114" spans="1:15" ht="15" customHeight="1" x14ac:dyDescent="0.2">
      <c r="A114" s="124">
        <v>7</v>
      </c>
      <c r="B114" s="124">
        <v>7030</v>
      </c>
      <c r="C114" s="125" t="s">
        <v>1146</v>
      </c>
      <c r="D114" s="324">
        <v>547</v>
      </c>
      <c r="E114" s="325">
        <v>614</v>
      </c>
      <c r="F114" s="325">
        <v>4194.9999999340007</v>
      </c>
      <c r="G114" s="325">
        <v>384.99999996599996</v>
      </c>
      <c r="H114" s="325">
        <v>209.99999998600001</v>
      </c>
      <c r="I114" s="325">
        <v>174.99999997999998</v>
      </c>
      <c r="J114" s="325">
        <v>3660.9999998970002</v>
      </c>
      <c r="K114" s="325">
        <v>1381.9999999510001</v>
      </c>
      <c r="L114" s="325">
        <v>2278.9999999460001</v>
      </c>
      <c r="M114" s="325">
        <v>148.999999987</v>
      </c>
      <c r="N114" s="325">
        <v>91.999999994000007</v>
      </c>
      <c r="O114" s="325">
        <v>56.999999992999996</v>
      </c>
    </row>
    <row r="115" spans="1:15" ht="15" customHeight="1" x14ac:dyDescent="0.2">
      <c r="A115" s="124">
        <v>7</v>
      </c>
      <c r="B115" s="124">
        <v>7041</v>
      </c>
      <c r="C115" s="125" t="s">
        <v>175</v>
      </c>
      <c r="D115" s="324">
        <v>447</v>
      </c>
      <c r="E115" s="325">
        <v>496</v>
      </c>
      <c r="F115" s="325">
        <v>2344.9999999460001</v>
      </c>
      <c r="G115" s="325">
        <v>78.999999985000002</v>
      </c>
      <c r="H115" s="325">
        <v>36.999999994999996</v>
      </c>
      <c r="I115" s="325">
        <v>41.999999989999999</v>
      </c>
      <c r="J115" s="325">
        <v>2225.9999999250003</v>
      </c>
      <c r="K115" s="325">
        <v>874.99999997300006</v>
      </c>
      <c r="L115" s="325">
        <v>1350.9999999519998</v>
      </c>
      <c r="M115" s="325">
        <v>39.999999991999999</v>
      </c>
      <c r="N115" s="325">
        <v>7.9999999989999999</v>
      </c>
      <c r="O115" s="325">
        <v>31.999999992999996</v>
      </c>
    </row>
    <row r="116" spans="1:15" ht="15" customHeight="1" x14ac:dyDescent="0.2">
      <c r="A116" s="124">
        <v>7</v>
      </c>
      <c r="B116" s="124">
        <v>7042</v>
      </c>
      <c r="C116" s="125" t="s">
        <v>176</v>
      </c>
      <c r="D116" s="324">
        <v>1074</v>
      </c>
      <c r="E116" s="325">
        <v>1210</v>
      </c>
      <c r="F116" s="325">
        <v>15091.887570072999</v>
      </c>
      <c r="G116" s="325">
        <v>257.08252423599998</v>
      </c>
      <c r="H116" s="325">
        <v>146.99999998300001</v>
      </c>
      <c r="I116" s="325">
        <v>110.08252425299999</v>
      </c>
      <c r="J116" s="325">
        <v>14627.805045706002</v>
      </c>
      <c r="K116" s="325">
        <v>10221.317181741</v>
      </c>
      <c r="L116" s="325">
        <v>4406.4878639650005</v>
      </c>
      <c r="M116" s="325">
        <v>206.99999994999999</v>
      </c>
      <c r="N116" s="325">
        <v>148.99999996900002</v>
      </c>
      <c r="O116" s="325">
        <v>57.999999981000002</v>
      </c>
    </row>
    <row r="117" spans="1:15" ht="15" customHeight="1" x14ac:dyDescent="0.2">
      <c r="A117" s="124">
        <v>7</v>
      </c>
      <c r="B117" s="124">
        <v>7043</v>
      </c>
      <c r="C117" s="125" t="s">
        <v>177</v>
      </c>
      <c r="D117" s="324">
        <v>140</v>
      </c>
      <c r="E117" s="325">
        <v>155</v>
      </c>
      <c r="F117" s="325">
        <v>616.99999998600003</v>
      </c>
      <c r="G117" s="325">
        <v>10.999999997</v>
      </c>
      <c r="H117" s="325">
        <v>1.9999999989999999</v>
      </c>
      <c r="I117" s="325">
        <v>8.9999999979999998</v>
      </c>
      <c r="J117" s="325">
        <v>591.99999998300007</v>
      </c>
      <c r="K117" s="325">
        <v>136.99999999399998</v>
      </c>
      <c r="L117" s="325">
        <v>454.999999989</v>
      </c>
      <c r="M117" s="325">
        <v>13.999999997</v>
      </c>
      <c r="N117" s="325">
        <v>3.9999999989999999</v>
      </c>
      <c r="O117" s="325">
        <v>9.9999999979999998</v>
      </c>
    </row>
    <row r="118" spans="1:15" ht="15" customHeight="1" x14ac:dyDescent="0.2">
      <c r="A118" s="124">
        <v>7</v>
      </c>
      <c r="B118" s="124">
        <v>7050</v>
      </c>
      <c r="C118" s="125" t="s">
        <v>105</v>
      </c>
      <c r="D118" s="324">
        <v>309</v>
      </c>
      <c r="E118" s="325">
        <v>343</v>
      </c>
      <c r="F118" s="325">
        <v>2787.9999999659999</v>
      </c>
      <c r="G118" s="325">
        <v>149.99999999000002</v>
      </c>
      <c r="H118" s="325">
        <v>121.999999995</v>
      </c>
      <c r="I118" s="325">
        <v>27.999999995</v>
      </c>
      <c r="J118" s="325">
        <v>2595.9999999379997</v>
      </c>
      <c r="K118" s="325">
        <v>1756.9999999690001</v>
      </c>
      <c r="L118" s="325">
        <v>838.99999996899999</v>
      </c>
      <c r="M118" s="325">
        <v>41.999999994999996</v>
      </c>
      <c r="N118" s="325">
        <v>26.999999999</v>
      </c>
      <c r="O118" s="325">
        <v>14.999999996</v>
      </c>
    </row>
    <row r="119" spans="1:15" ht="15" customHeight="1" x14ac:dyDescent="0.2">
      <c r="A119" s="124">
        <v>7</v>
      </c>
      <c r="B119" s="124">
        <v>7060</v>
      </c>
      <c r="C119" s="125" t="s">
        <v>102</v>
      </c>
      <c r="D119" s="324">
        <v>53</v>
      </c>
      <c r="E119" s="325">
        <v>68</v>
      </c>
      <c r="F119" s="325">
        <v>958.99999998700002</v>
      </c>
      <c r="G119" s="325">
        <v>561.99999998399994</v>
      </c>
      <c r="H119" s="325">
        <v>313.99999999200003</v>
      </c>
      <c r="I119" s="325">
        <v>247.99999999199997</v>
      </c>
      <c r="J119" s="325">
        <v>364.99999997800001</v>
      </c>
      <c r="K119" s="325">
        <v>214.99999998900003</v>
      </c>
      <c r="L119" s="325">
        <v>149.99999998900003</v>
      </c>
      <c r="M119" s="325">
        <v>31.999999987999999</v>
      </c>
      <c r="N119" s="325">
        <v>11.999999995</v>
      </c>
      <c r="O119" s="325">
        <v>19.999999992999999</v>
      </c>
    </row>
    <row r="120" spans="1:15" ht="15" customHeight="1" x14ac:dyDescent="0.2">
      <c r="A120" s="124">
        <v>7</v>
      </c>
      <c r="B120" s="124">
        <v>7070</v>
      </c>
      <c r="C120" s="125" t="s">
        <v>1147</v>
      </c>
      <c r="D120" s="324">
        <v>349</v>
      </c>
      <c r="E120" s="325">
        <v>453</v>
      </c>
      <c r="F120" s="325">
        <v>2228.249820943</v>
      </c>
      <c r="G120" s="325">
        <v>342.41481478600002</v>
      </c>
      <c r="H120" s="325">
        <v>177.13827159100001</v>
      </c>
      <c r="I120" s="325">
        <v>165.27654319499999</v>
      </c>
      <c r="J120" s="325">
        <v>1863.8350060710004</v>
      </c>
      <c r="K120" s="325">
        <v>794.37327774699997</v>
      </c>
      <c r="L120" s="325">
        <v>1069.461728324</v>
      </c>
      <c r="M120" s="325">
        <v>21.999999979999998</v>
      </c>
      <c r="N120" s="325">
        <v>5.9999999859999997</v>
      </c>
      <c r="O120" s="325">
        <v>15.999999994</v>
      </c>
    </row>
    <row r="121" spans="1:15" ht="15" customHeight="1" x14ac:dyDescent="0.2">
      <c r="A121" s="124">
        <v>7</v>
      </c>
      <c r="B121" s="124">
        <v>7080</v>
      </c>
      <c r="C121" s="125" t="s">
        <v>1148</v>
      </c>
      <c r="D121" s="324">
        <v>50</v>
      </c>
      <c r="E121" s="325">
        <v>118</v>
      </c>
      <c r="F121" s="325">
        <v>967.9999999769999</v>
      </c>
      <c r="G121" s="325">
        <v>49.999999972000005</v>
      </c>
      <c r="H121" s="325">
        <v>15</v>
      </c>
      <c r="I121" s="325">
        <v>34.999999972000005</v>
      </c>
      <c r="J121" s="325">
        <v>879.99999995000007</v>
      </c>
      <c r="K121" s="325">
        <v>150.99999997600005</v>
      </c>
      <c r="L121" s="325">
        <v>728.99999997400005</v>
      </c>
      <c r="M121" s="325">
        <v>37.999999971000001</v>
      </c>
      <c r="N121" s="325">
        <v>3.9999999929999999</v>
      </c>
      <c r="O121" s="325">
        <v>33.999999977999998</v>
      </c>
    </row>
    <row r="122" spans="1:15" ht="15" customHeight="1" x14ac:dyDescent="0.2">
      <c r="A122" s="124">
        <v>7</v>
      </c>
      <c r="B122" s="124">
        <v>7090</v>
      </c>
      <c r="C122" s="125" t="s">
        <v>1149</v>
      </c>
      <c r="D122" s="324">
        <v>234</v>
      </c>
      <c r="E122" s="325">
        <v>266</v>
      </c>
      <c r="F122" s="325">
        <v>845.33333330199991</v>
      </c>
      <c r="G122" s="325">
        <v>12.999999998</v>
      </c>
      <c r="H122" s="325">
        <v>4</v>
      </c>
      <c r="I122" s="325">
        <v>8.9999999979999998</v>
      </c>
      <c r="J122" s="325">
        <v>816.33333328799995</v>
      </c>
      <c r="K122" s="325">
        <v>279.99999998599998</v>
      </c>
      <c r="L122" s="325">
        <v>536.33333330200003</v>
      </c>
      <c r="M122" s="325">
        <v>15.999999996</v>
      </c>
      <c r="N122" s="325">
        <v>7.9999999969999998</v>
      </c>
      <c r="O122" s="325">
        <v>7.9999999989999999</v>
      </c>
    </row>
    <row r="123" spans="1:15" ht="15" customHeight="1" x14ac:dyDescent="0.2">
      <c r="A123" s="124">
        <v>7</v>
      </c>
      <c r="B123" s="124">
        <v>7101</v>
      </c>
      <c r="C123" s="125" t="s">
        <v>178</v>
      </c>
      <c r="D123" s="324">
        <v>6</v>
      </c>
      <c r="E123" s="325">
        <v>11</v>
      </c>
      <c r="F123" s="325">
        <v>160.999999997</v>
      </c>
      <c r="G123" s="325">
        <v>0.99999999800000006</v>
      </c>
      <c r="H123" s="325">
        <v>0.99999999800000006</v>
      </c>
      <c r="I123" s="325">
        <v>0</v>
      </c>
      <c r="J123" s="325">
        <v>155.99999999400001</v>
      </c>
      <c r="K123" s="325">
        <v>83.999999996999989</v>
      </c>
      <c r="L123" s="325">
        <v>71.999999997000003</v>
      </c>
      <c r="M123" s="325">
        <v>4</v>
      </c>
      <c r="N123" s="325">
        <v>1</v>
      </c>
      <c r="O123" s="325">
        <v>3</v>
      </c>
    </row>
    <row r="124" spans="1:15" ht="15" customHeight="1" x14ac:dyDescent="0.2">
      <c r="A124" s="124">
        <v>7</v>
      </c>
      <c r="B124" s="124">
        <v>7102</v>
      </c>
      <c r="C124" s="125" t="s">
        <v>179</v>
      </c>
      <c r="D124" s="324">
        <v>8</v>
      </c>
      <c r="E124" s="325">
        <v>9</v>
      </c>
      <c r="F124" s="325">
        <v>85.999999998999996</v>
      </c>
      <c r="G124" s="325">
        <v>0</v>
      </c>
      <c r="H124" s="325">
        <v>0</v>
      </c>
      <c r="I124" s="325">
        <v>0</v>
      </c>
      <c r="J124" s="325">
        <v>85.999999997999993</v>
      </c>
      <c r="K124" s="325">
        <v>38.999999998999996</v>
      </c>
      <c r="L124" s="325">
        <v>46.999999998999996</v>
      </c>
      <c r="M124" s="325">
        <v>0</v>
      </c>
      <c r="N124" s="325">
        <v>0</v>
      </c>
      <c r="O124" s="325">
        <v>0</v>
      </c>
    </row>
    <row r="125" spans="1:15" ht="15" customHeight="1" thickBot="1" x14ac:dyDescent="0.25">
      <c r="A125" s="126">
        <v>7</v>
      </c>
      <c r="B125" s="126">
        <v>7103</v>
      </c>
      <c r="C125" s="127" t="s">
        <v>180</v>
      </c>
      <c r="D125" s="329">
        <v>30</v>
      </c>
      <c r="E125" s="330">
        <v>77</v>
      </c>
      <c r="F125" s="330">
        <v>866.99999997499981</v>
      </c>
      <c r="G125" s="330">
        <v>29.999999999</v>
      </c>
      <c r="H125" s="330">
        <v>25</v>
      </c>
      <c r="I125" s="330">
        <v>4.9999999989999999</v>
      </c>
      <c r="J125" s="330">
        <v>820.99999994300015</v>
      </c>
      <c r="K125" s="330">
        <v>594.99999997200007</v>
      </c>
      <c r="L125" s="330">
        <v>225.99999997099997</v>
      </c>
      <c r="M125" s="330">
        <v>15.999999957000002</v>
      </c>
      <c r="N125" s="330">
        <v>8.9999999810000002</v>
      </c>
      <c r="O125" s="330">
        <v>6.9999999760000007</v>
      </c>
    </row>
    <row r="126" spans="1:15" x14ac:dyDescent="0.2">
      <c r="A126" s="122"/>
      <c r="B126" s="122"/>
      <c r="C126" s="122"/>
      <c r="D126" s="43">
        <f>SUM(D8:D125)</f>
        <v>26727</v>
      </c>
      <c r="E126" s="20">
        <v>35710</v>
      </c>
      <c r="F126" s="20">
        <v>493817</v>
      </c>
      <c r="G126" s="20">
        <v>237484</v>
      </c>
      <c r="H126" s="20">
        <v>178767</v>
      </c>
      <c r="I126" s="20">
        <v>58717</v>
      </c>
      <c r="J126" s="20">
        <v>239722</v>
      </c>
      <c r="K126" s="20">
        <v>128052</v>
      </c>
      <c r="L126" s="20">
        <v>111669</v>
      </c>
      <c r="M126" s="20">
        <v>16611</v>
      </c>
      <c r="N126" s="20">
        <v>11755</v>
      </c>
      <c r="O126" s="20">
        <v>4856</v>
      </c>
    </row>
    <row r="129" spans="1:16" s="31" customFormat="1" ht="13.5" x14ac:dyDescent="0.2">
      <c r="A129" s="31" t="s">
        <v>1298</v>
      </c>
    </row>
    <row r="130" spans="1:16" x14ac:dyDescent="0.2">
      <c r="A130" s="40"/>
    </row>
    <row r="131" spans="1:16" ht="15" customHeight="1" x14ac:dyDescent="0.3">
      <c r="A131" s="212" t="s">
        <v>205</v>
      </c>
      <c r="B131" s="23"/>
      <c r="C131" s="23"/>
      <c r="D131" s="23"/>
      <c r="E131" s="23"/>
      <c r="F131" s="23"/>
      <c r="G131" s="23"/>
      <c r="H131" s="23"/>
      <c r="I131" s="23"/>
      <c r="J131" s="23"/>
      <c r="K131" s="23"/>
      <c r="L131" s="23"/>
      <c r="M131" s="23"/>
      <c r="N131" s="23"/>
      <c r="O131" s="23"/>
    </row>
    <row r="132" spans="1:16" ht="47.1" customHeight="1" x14ac:dyDescent="0.35">
      <c r="A132" s="389" t="s">
        <v>206</v>
      </c>
      <c r="B132" s="389"/>
      <c r="C132" s="389"/>
      <c r="D132" s="389"/>
      <c r="E132" s="389"/>
      <c r="F132" s="389"/>
      <c r="G132" s="389"/>
      <c r="H132" s="389"/>
      <c r="I132" s="389"/>
      <c r="J132" s="389"/>
      <c r="K132" s="389"/>
      <c r="L132" s="389"/>
      <c r="M132" s="389"/>
      <c r="N132" s="389"/>
      <c r="O132" s="389"/>
    </row>
    <row r="135" spans="1:16" hidden="1" x14ac:dyDescent="0.3">
      <c r="B135" s="199" t="s">
        <v>1193</v>
      </c>
      <c r="C135" t="s">
        <v>165</v>
      </c>
      <c r="D135" t="s">
        <v>1174</v>
      </c>
      <c r="E135" s="196">
        <v>2</v>
      </c>
      <c r="F135" s="196">
        <v>4</v>
      </c>
      <c r="G135" s="196">
        <v>367.99999999900001</v>
      </c>
      <c r="H135" s="196">
        <v>198.99999999800002</v>
      </c>
      <c r="I135" s="196">
        <v>192.99999999899998</v>
      </c>
      <c r="J135" s="196">
        <v>5.9999999989999999</v>
      </c>
      <c r="K135" s="196">
        <v>157.99999999599999</v>
      </c>
      <c r="L135" s="196">
        <v>86.999999997999993</v>
      </c>
      <c r="M135" s="196">
        <v>70.999999997999993</v>
      </c>
      <c r="N135" s="196">
        <v>10.999999996</v>
      </c>
      <c r="O135" s="196">
        <v>8.9999999979999998</v>
      </c>
      <c r="P135" s="196">
        <v>1.9999999980000001</v>
      </c>
    </row>
    <row r="136" spans="1:16" hidden="1" x14ac:dyDescent="0.3">
      <c r="B136" s="199" t="s">
        <v>1194</v>
      </c>
      <c r="C136" t="s">
        <v>1122</v>
      </c>
      <c r="D136" t="s">
        <v>1174</v>
      </c>
      <c r="E136" s="196">
        <v>1</v>
      </c>
      <c r="F136" s="196">
        <v>3</v>
      </c>
      <c r="G136" s="196">
        <v>7178.9999999980009</v>
      </c>
      <c r="H136" s="196">
        <v>4266.999999996001</v>
      </c>
      <c r="I136" s="196">
        <v>4132.999999998</v>
      </c>
      <c r="J136" s="196">
        <v>133.99999999799999</v>
      </c>
      <c r="K136" s="196">
        <v>2535.999999996</v>
      </c>
      <c r="L136" s="196">
        <v>2012.999999998</v>
      </c>
      <c r="M136" s="196">
        <v>522.99999999800002</v>
      </c>
      <c r="N136" s="196">
        <v>375.99999999400001</v>
      </c>
      <c r="O136" s="196">
        <v>306.99999999699997</v>
      </c>
      <c r="P136" s="196">
        <v>68.999999997000003</v>
      </c>
    </row>
    <row r="137" spans="1:16" hidden="1" x14ac:dyDescent="0.2">
      <c r="D137" s="16" t="s">
        <v>1195</v>
      </c>
      <c r="E137" s="197">
        <f>SUM(E135:E136)</f>
        <v>3</v>
      </c>
      <c r="F137" s="197">
        <f t="shared" ref="F137:P137" si="0">SUM(F135:F136)</f>
        <v>7</v>
      </c>
      <c r="G137" s="197">
        <f t="shared" si="0"/>
        <v>7546.9999999970005</v>
      </c>
      <c r="H137" s="197">
        <f t="shared" si="0"/>
        <v>4465.999999994001</v>
      </c>
      <c r="I137" s="197">
        <f t="shared" si="0"/>
        <v>4325.9999999969996</v>
      </c>
      <c r="J137" s="197">
        <f t="shared" si="0"/>
        <v>139.999999997</v>
      </c>
      <c r="K137" s="197">
        <f t="shared" si="0"/>
        <v>2693.9999999920001</v>
      </c>
      <c r="L137" s="197">
        <f t="shared" si="0"/>
        <v>2099.999999996</v>
      </c>
      <c r="M137" s="197">
        <f t="shared" si="0"/>
        <v>593.99999999600004</v>
      </c>
      <c r="N137" s="197">
        <f t="shared" si="0"/>
        <v>386.99999998999999</v>
      </c>
      <c r="O137" s="197">
        <f t="shared" si="0"/>
        <v>315.999999995</v>
      </c>
      <c r="P137" s="197">
        <f t="shared" si="0"/>
        <v>70.99999999500001</v>
      </c>
    </row>
  </sheetData>
  <autoFilter ref="A7:O126" xr:uid="{00000000-0009-0000-0000-00000B000000}"/>
  <sortState xmlns:xlrd2="http://schemas.microsoft.com/office/spreadsheetml/2017/richdata2" ref="A95:J104">
    <sortCondition ref="B95:B104"/>
  </sortState>
  <mergeCells count="2">
    <mergeCell ref="F6:O6"/>
    <mergeCell ref="A132:O132"/>
  </mergeCells>
  <phoneticPr fontId="0" type="noConversion"/>
  <hyperlinks>
    <hyperlink ref="A4" location="INHALT!A1" display="zum Inhaltsverzeichnis" xr:uid="{DCF61C13-FED9-4944-A5E6-E89F56FF2C2C}"/>
  </hyperlinks>
  <pageMargins left="0.70866141732283461" right="0.70866141732283461" top="0.74803149606299213" bottom="0.74803149606299213" header="0.31496062992125984" footer="0.31496062992125984"/>
  <pageSetup paperSize="9" scale="70" orientation="landscape" horizontalDpi="300" verticalDpi="300" r:id="rId1"/>
  <headerFooter alignWithMargins="0">
    <oddFooter>&amp;R
&amp;"Trebuchet MS,Standard"&amp;9WA-STAT/WKOÖ</oddFooter>
  </headerFooter>
  <rowBreaks count="3" manualBreakCount="3">
    <brk id="42" max="16383" man="1"/>
    <brk id="83" max="14" man="1"/>
    <brk id="120"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1581"/>
  <sheetViews>
    <sheetView showGridLines="0" zoomScale="85" zoomScaleNormal="85" zoomScaleSheetLayoutView="85" workbookViewId="0">
      <selection activeCell="A4" sqref="A4"/>
    </sheetView>
  </sheetViews>
  <sheetFormatPr baseColWidth="10" defaultRowHeight="15" x14ac:dyDescent="0.2"/>
  <cols>
    <col min="1" max="1" width="7.28515625" style="220" customWidth="1"/>
    <col min="2" max="2" width="32.7109375" style="20" bestFit="1" customWidth="1"/>
    <col min="3" max="3" width="9.7109375" style="220" customWidth="1"/>
    <col min="4" max="4" width="8.42578125" style="220" customWidth="1"/>
    <col min="5" max="5" width="38.140625" style="20" customWidth="1"/>
    <col min="6" max="6" width="16.85546875" style="203" customWidth="1"/>
    <col min="7" max="16" width="8.28515625" style="203" customWidth="1"/>
    <col min="17" max="16384" width="11.42578125" style="209"/>
  </cols>
  <sheetData>
    <row r="1" spans="1:16" ht="35.1" customHeight="1" x14ac:dyDescent="0.2"/>
    <row r="2" spans="1:16" s="210" customFormat="1" ht="18" x14ac:dyDescent="0.2">
      <c r="A2" s="221" t="s">
        <v>186</v>
      </c>
      <c r="B2" s="222"/>
      <c r="C2" s="223"/>
      <c r="D2" s="223"/>
      <c r="E2" s="222"/>
      <c r="F2" s="224"/>
      <c r="G2" s="224"/>
      <c r="H2" s="224"/>
      <c r="I2" s="224"/>
      <c r="J2" s="224"/>
      <c r="K2" s="224"/>
      <c r="L2" s="224"/>
      <c r="M2" s="224"/>
      <c r="N2" s="224"/>
      <c r="O2" s="224"/>
      <c r="P2" s="224"/>
    </row>
    <row r="3" spans="1:16" s="210" customFormat="1" ht="18" x14ac:dyDescent="0.2">
      <c r="A3" s="221" t="s">
        <v>1305</v>
      </c>
      <c r="B3" s="222"/>
      <c r="C3" s="223"/>
      <c r="D3" s="223"/>
      <c r="E3" s="222"/>
      <c r="F3" s="224"/>
      <c r="G3" s="224"/>
      <c r="H3" s="224"/>
      <c r="I3" s="224"/>
      <c r="J3" s="224"/>
      <c r="K3" s="224"/>
      <c r="L3" s="224"/>
      <c r="M3" s="224"/>
      <c r="N3" s="224"/>
      <c r="O3" s="224"/>
      <c r="P3" s="224"/>
    </row>
    <row r="4" spans="1:16" s="211" customFormat="1" x14ac:dyDescent="0.2">
      <c r="A4" s="236" t="s">
        <v>42</v>
      </c>
      <c r="B4" s="184"/>
      <c r="C4" s="225"/>
      <c r="D4" s="225"/>
      <c r="E4" s="184"/>
      <c r="F4" s="226"/>
      <c r="G4" s="226"/>
      <c r="H4" s="226"/>
      <c r="I4" s="226"/>
      <c r="J4" s="226"/>
      <c r="K4" s="226"/>
      <c r="L4" s="226"/>
      <c r="M4" s="226"/>
      <c r="N4" s="226"/>
      <c r="O4" s="226"/>
      <c r="P4" s="226"/>
    </row>
    <row r="5" spans="1:16" ht="21" customHeight="1" x14ac:dyDescent="0.2">
      <c r="B5" s="220"/>
      <c r="E5" s="220"/>
      <c r="G5" s="390" t="s">
        <v>1310</v>
      </c>
      <c r="H5" s="390"/>
      <c r="I5" s="390"/>
      <c r="J5" s="390"/>
      <c r="K5" s="390"/>
      <c r="L5" s="390"/>
      <c r="M5" s="390"/>
      <c r="N5" s="390"/>
      <c r="O5" s="390"/>
      <c r="P5" s="390"/>
    </row>
    <row r="6" spans="1:16" ht="45" customHeight="1" x14ac:dyDescent="0.2">
      <c r="A6" s="227" t="s">
        <v>19</v>
      </c>
      <c r="B6" s="228" t="s">
        <v>0</v>
      </c>
      <c r="C6" s="227" t="s">
        <v>52</v>
      </c>
      <c r="D6" s="227" t="s">
        <v>60</v>
      </c>
      <c r="E6" s="228" t="s">
        <v>128</v>
      </c>
      <c r="F6" s="229" t="s">
        <v>202</v>
      </c>
      <c r="G6" s="230" t="s">
        <v>30</v>
      </c>
      <c r="H6" s="230" t="s">
        <v>31</v>
      </c>
      <c r="I6" s="230" t="s">
        <v>32</v>
      </c>
      <c r="J6" s="230" t="s">
        <v>33</v>
      </c>
      <c r="K6" s="230" t="s">
        <v>34</v>
      </c>
      <c r="L6" s="230" t="s">
        <v>35</v>
      </c>
      <c r="M6" s="230" t="s">
        <v>36</v>
      </c>
      <c r="N6" s="230" t="s">
        <v>154</v>
      </c>
      <c r="O6" s="230" t="s">
        <v>132</v>
      </c>
      <c r="P6" s="230" t="s">
        <v>133</v>
      </c>
    </row>
    <row r="7" spans="1:16" x14ac:dyDescent="0.2">
      <c r="A7" s="336">
        <v>401</v>
      </c>
      <c r="B7" s="337" t="s">
        <v>183</v>
      </c>
      <c r="C7" s="333">
        <v>1</v>
      </c>
      <c r="D7" s="337" t="s">
        <v>1196</v>
      </c>
      <c r="E7" s="323" t="s">
        <v>71</v>
      </c>
      <c r="F7" s="334">
        <v>129</v>
      </c>
      <c r="G7" s="334">
        <v>2289.9097446570004</v>
      </c>
      <c r="H7" s="334">
        <v>1112.2209244700002</v>
      </c>
      <c r="I7" s="334">
        <v>1097.8889853319999</v>
      </c>
      <c r="J7" s="334">
        <v>14.331939138000001</v>
      </c>
      <c r="K7" s="334">
        <v>1141.0060647330001</v>
      </c>
      <c r="L7" s="334">
        <v>793.83396245500001</v>
      </c>
      <c r="M7" s="334">
        <v>347.17210227800001</v>
      </c>
      <c r="N7" s="334">
        <v>36.682755398000005</v>
      </c>
      <c r="O7" s="334">
        <v>33.698195390000002</v>
      </c>
      <c r="P7" s="334">
        <v>2.9845600079999999</v>
      </c>
    </row>
    <row r="8" spans="1:16" x14ac:dyDescent="0.2">
      <c r="A8" s="338">
        <v>401</v>
      </c>
      <c r="B8" s="339" t="s">
        <v>183</v>
      </c>
      <c r="C8" s="335">
        <v>1</v>
      </c>
      <c r="D8" s="339" t="s">
        <v>1197</v>
      </c>
      <c r="E8" s="325" t="s">
        <v>111</v>
      </c>
      <c r="F8" s="328">
        <v>10</v>
      </c>
      <c r="G8" s="328">
        <v>123.69879518</v>
      </c>
      <c r="H8" s="328">
        <v>95.204819275999995</v>
      </c>
      <c r="I8" s="328">
        <v>94.650602409000001</v>
      </c>
      <c r="J8" s="328">
        <v>0.55421686699999995</v>
      </c>
      <c r="K8" s="328">
        <v>23.216867468</v>
      </c>
      <c r="L8" s="328">
        <v>10.108433734</v>
      </c>
      <c r="M8" s="328">
        <v>13.108433734</v>
      </c>
      <c r="N8" s="328">
        <v>5.2771084330000004</v>
      </c>
      <c r="O8" s="328">
        <v>5.2771084330000004</v>
      </c>
      <c r="P8" s="328">
        <v>0</v>
      </c>
    </row>
    <row r="9" spans="1:16" x14ac:dyDescent="0.2">
      <c r="A9" s="338">
        <v>401</v>
      </c>
      <c r="B9" s="339" t="s">
        <v>183</v>
      </c>
      <c r="C9" s="335">
        <v>1</v>
      </c>
      <c r="D9" s="339" t="s">
        <v>1198</v>
      </c>
      <c r="E9" s="325" t="s">
        <v>1107</v>
      </c>
      <c r="F9" s="328">
        <v>10</v>
      </c>
      <c r="G9" s="328">
        <v>37</v>
      </c>
      <c r="H9" s="328">
        <v>24</v>
      </c>
      <c r="I9" s="328">
        <v>24</v>
      </c>
      <c r="J9" s="328">
        <v>0</v>
      </c>
      <c r="K9" s="328">
        <v>8</v>
      </c>
      <c r="L9" s="328">
        <v>4</v>
      </c>
      <c r="M9" s="328">
        <v>4</v>
      </c>
      <c r="N9" s="328">
        <v>5</v>
      </c>
      <c r="O9" s="328">
        <v>5</v>
      </c>
      <c r="P9" s="328">
        <v>0</v>
      </c>
    </row>
    <row r="10" spans="1:16" x14ac:dyDescent="0.2">
      <c r="A10" s="338">
        <v>401</v>
      </c>
      <c r="B10" s="339" t="s">
        <v>183</v>
      </c>
      <c r="C10" s="335">
        <v>1</v>
      </c>
      <c r="D10" s="339" t="s">
        <v>1199</v>
      </c>
      <c r="E10" s="325" t="s">
        <v>1108</v>
      </c>
      <c r="F10" s="328">
        <v>60</v>
      </c>
      <c r="G10" s="328">
        <v>593.02566751000006</v>
      </c>
      <c r="H10" s="328">
        <v>425.60530001000001</v>
      </c>
      <c r="I10" s="328">
        <v>397.40625773599999</v>
      </c>
      <c r="J10" s="328">
        <v>28.199042274</v>
      </c>
      <c r="K10" s="328">
        <v>116.04536748699999</v>
      </c>
      <c r="L10" s="328">
        <v>50.259480463000003</v>
      </c>
      <c r="M10" s="328">
        <v>65.785887024000004</v>
      </c>
      <c r="N10" s="328">
        <v>51.374999997000003</v>
      </c>
      <c r="O10" s="328">
        <v>43.734374998</v>
      </c>
      <c r="P10" s="328">
        <v>7.6406249989999999</v>
      </c>
    </row>
    <row r="11" spans="1:16" x14ac:dyDescent="0.2">
      <c r="A11" s="338">
        <v>401</v>
      </c>
      <c r="B11" s="339" t="s">
        <v>183</v>
      </c>
      <c r="C11" s="335">
        <v>1</v>
      </c>
      <c r="D11" s="339" t="s">
        <v>1200</v>
      </c>
      <c r="E11" s="325" t="s">
        <v>1170</v>
      </c>
      <c r="F11" s="328">
        <v>79</v>
      </c>
      <c r="G11" s="328">
        <v>652.049634803</v>
      </c>
      <c r="H11" s="328">
        <v>468.452617541</v>
      </c>
      <c r="I11" s="328">
        <v>445.01143202399999</v>
      </c>
      <c r="J11" s="328">
        <v>23.441185517000001</v>
      </c>
      <c r="K11" s="328">
        <v>171.12286386800002</v>
      </c>
      <c r="L11" s="328">
        <v>101.80849080600001</v>
      </c>
      <c r="M11" s="328">
        <v>69.314373062000001</v>
      </c>
      <c r="N11" s="328">
        <v>12.474153378</v>
      </c>
      <c r="O11" s="328">
        <v>9.6113728260000002</v>
      </c>
      <c r="P11" s="328">
        <v>2.8627805520000003</v>
      </c>
    </row>
    <row r="12" spans="1:16" x14ac:dyDescent="0.2">
      <c r="A12" s="338">
        <v>401</v>
      </c>
      <c r="B12" s="339" t="s">
        <v>183</v>
      </c>
      <c r="C12" s="335">
        <v>1</v>
      </c>
      <c r="D12" s="339" t="s">
        <v>1201</v>
      </c>
      <c r="E12" s="325" t="s">
        <v>72</v>
      </c>
      <c r="F12" s="328">
        <v>1</v>
      </c>
      <c r="G12" s="328" t="s">
        <v>141</v>
      </c>
      <c r="H12" s="328" t="s">
        <v>141</v>
      </c>
      <c r="I12" s="328" t="s">
        <v>141</v>
      </c>
      <c r="J12" s="328" t="s">
        <v>141</v>
      </c>
      <c r="K12" s="328" t="s">
        <v>141</v>
      </c>
      <c r="L12" s="328" t="s">
        <v>141</v>
      </c>
      <c r="M12" s="328" t="s">
        <v>141</v>
      </c>
      <c r="N12" s="328" t="s">
        <v>141</v>
      </c>
      <c r="O12" s="328" t="s">
        <v>141</v>
      </c>
      <c r="P12" s="328" t="s">
        <v>141</v>
      </c>
    </row>
    <row r="13" spans="1:16" x14ac:dyDescent="0.2">
      <c r="A13" s="338">
        <v>401</v>
      </c>
      <c r="B13" s="339" t="s">
        <v>183</v>
      </c>
      <c r="C13" s="335">
        <v>1</v>
      </c>
      <c r="D13" s="339" t="s">
        <v>1202</v>
      </c>
      <c r="E13" s="325" t="s">
        <v>1109</v>
      </c>
      <c r="F13" s="328">
        <v>28</v>
      </c>
      <c r="G13" s="328">
        <v>239.223284261</v>
      </c>
      <c r="H13" s="328">
        <v>155.470616484</v>
      </c>
      <c r="I13" s="328">
        <v>146.516493494</v>
      </c>
      <c r="J13" s="328">
        <v>8.9541229900000001</v>
      </c>
      <c r="K13" s="328">
        <v>65.420932465000007</v>
      </c>
      <c r="L13" s="328">
        <v>38.032625386999996</v>
      </c>
      <c r="M13" s="328">
        <v>27.388307078</v>
      </c>
      <c r="N13" s="328">
        <v>18.331735301999998</v>
      </c>
      <c r="O13" s="328">
        <v>17.320754909999998</v>
      </c>
      <c r="P13" s="328">
        <v>1.010980392</v>
      </c>
    </row>
    <row r="14" spans="1:16" x14ac:dyDescent="0.2">
      <c r="A14" s="338">
        <v>401</v>
      </c>
      <c r="B14" s="339" t="s">
        <v>183</v>
      </c>
      <c r="C14" s="335">
        <v>1</v>
      </c>
      <c r="D14" s="339" t="s">
        <v>1203</v>
      </c>
      <c r="E14" s="325" t="s">
        <v>112</v>
      </c>
      <c r="F14" s="328">
        <v>40</v>
      </c>
      <c r="G14" s="328">
        <v>588.37099566500001</v>
      </c>
      <c r="H14" s="328">
        <v>385.35093794300002</v>
      </c>
      <c r="I14" s="328">
        <v>335.634487729</v>
      </c>
      <c r="J14" s="328">
        <v>49.716450213999991</v>
      </c>
      <c r="K14" s="328">
        <v>183.99841269000001</v>
      </c>
      <c r="L14" s="328">
        <v>101.049494946</v>
      </c>
      <c r="M14" s="328">
        <v>82.948917743999999</v>
      </c>
      <c r="N14" s="328">
        <v>19.021645020000001</v>
      </c>
      <c r="O14" s="328">
        <v>16.021645020000001</v>
      </c>
      <c r="P14" s="328">
        <v>3</v>
      </c>
    </row>
    <row r="15" spans="1:16" x14ac:dyDescent="0.2">
      <c r="A15" s="338">
        <v>401</v>
      </c>
      <c r="B15" s="339" t="s">
        <v>183</v>
      </c>
      <c r="C15" s="335">
        <v>1</v>
      </c>
      <c r="D15" s="339" t="s">
        <v>1204</v>
      </c>
      <c r="E15" s="325" t="s">
        <v>1110</v>
      </c>
      <c r="F15" s="328">
        <v>55</v>
      </c>
      <c r="G15" s="328">
        <v>1264.1114877810001</v>
      </c>
      <c r="H15" s="328">
        <v>691.80641238499993</v>
      </c>
      <c r="I15" s="328">
        <v>681.249970029</v>
      </c>
      <c r="J15" s="328">
        <v>10.556442356</v>
      </c>
      <c r="K15" s="328">
        <v>420.61234485900002</v>
      </c>
      <c r="L15" s="328">
        <v>268.85287937600003</v>
      </c>
      <c r="M15" s="328">
        <v>151.75946548300001</v>
      </c>
      <c r="N15" s="328">
        <v>151.69273052200001</v>
      </c>
      <c r="O15" s="328">
        <v>142.05323804799997</v>
      </c>
      <c r="P15" s="328">
        <v>9.6394924740000008</v>
      </c>
    </row>
    <row r="16" spans="1:16" x14ac:dyDescent="0.2">
      <c r="A16" s="338">
        <v>401</v>
      </c>
      <c r="B16" s="339" t="s">
        <v>183</v>
      </c>
      <c r="C16" s="335">
        <v>1</v>
      </c>
      <c r="D16" s="339" t="s">
        <v>1205</v>
      </c>
      <c r="E16" s="325" t="s">
        <v>1111</v>
      </c>
      <c r="F16" s="328">
        <v>74</v>
      </c>
      <c r="G16" s="328">
        <v>1492.2981742910001</v>
      </c>
      <c r="H16" s="328">
        <v>828.75692993100006</v>
      </c>
      <c r="I16" s="328">
        <v>796.71949841200001</v>
      </c>
      <c r="J16" s="328">
        <v>32.037431518999995</v>
      </c>
      <c r="K16" s="328">
        <v>557.67275990899998</v>
      </c>
      <c r="L16" s="328">
        <v>366.462914017</v>
      </c>
      <c r="M16" s="328">
        <v>191.20984589199998</v>
      </c>
      <c r="N16" s="328">
        <v>105.868484432</v>
      </c>
      <c r="O16" s="328">
        <v>95.706364674999989</v>
      </c>
      <c r="P16" s="328">
        <v>10.162119757000001</v>
      </c>
    </row>
    <row r="17" spans="1:16" x14ac:dyDescent="0.2">
      <c r="A17" s="338">
        <v>401</v>
      </c>
      <c r="B17" s="339" t="s">
        <v>183</v>
      </c>
      <c r="C17" s="335">
        <v>1</v>
      </c>
      <c r="D17" s="339" t="s">
        <v>1206</v>
      </c>
      <c r="E17" s="325" t="s">
        <v>73</v>
      </c>
      <c r="F17" s="328">
        <v>6</v>
      </c>
      <c r="G17" s="328">
        <v>267</v>
      </c>
      <c r="H17" s="328">
        <v>123</v>
      </c>
      <c r="I17" s="328">
        <v>100</v>
      </c>
      <c r="J17" s="328">
        <v>23</v>
      </c>
      <c r="K17" s="328">
        <v>134</v>
      </c>
      <c r="L17" s="328">
        <v>88</v>
      </c>
      <c r="M17" s="328">
        <v>46</v>
      </c>
      <c r="N17" s="328">
        <v>10</v>
      </c>
      <c r="O17" s="328">
        <v>8</v>
      </c>
      <c r="P17" s="328">
        <v>2</v>
      </c>
    </row>
    <row r="18" spans="1:16" x14ac:dyDescent="0.2">
      <c r="A18" s="338">
        <v>401</v>
      </c>
      <c r="B18" s="339" t="s">
        <v>183</v>
      </c>
      <c r="C18" s="335">
        <v>1</v>
      </c>
      <c r="D18" s="339" t="s">
        <v>1207</v>
      </c>
      <c r="E18" s="325" t="s">
        <v>74</v>
      </c>
      <c r="F18" s="328">
        <v>72</v>
      </c>
      <c r="G18" s="328">
        <v>1543.28101186</v>
      </c>
      <c r="H18" s="328">
        <v>503.23583719999999</v>
      </c>
      <c r="I18" s="328">
        <v>445.54142041700004</v>
      </c>
      <c r="J18" s="328">
        <v>57.694416783000001</v>
      </c>
      <c r="K18" s="328">
        <v>940.4048290830001</v>
      </c>
      <c r="L18" s="328">
        <v>717.60959182600004</v>
      </c>
      <c r="M18" s="328">
        <v>222.795237257</v>
      </c>
      <c r="N18" s="328">
        <v>99.640345561000004</v>
      </c>
      <c r="O18" s="328">
        <v>85.851970002999991</v>
      </c>
      <c r="P18" s="328">
        <v>13.788375558</v>
      </c>
    </row>
    <row r="19" spans="1:16" x14ac:dyDescent="0.2">
      <c r="A19" s="338">
        <v>401</v>
      </c>
      <c r="B19" s="339" t="s">
        <v>183</v>
      </c>
      <c r="C19" s="335">
        <v>1</v>
      </c>
      <c r="D19" s="339" t="s">
        <v>1208</v>
      </c>
      <c r="E19" s="325" t="s">
        <v>1171</v>
      </c>
      <c r="F19" s="328">
        <v>31</v>
      </c>
      <c r="G19" s="328">
        <v>202.19541910000001</v>
      </c>
      <c r="H19" s="328">
        <v>108.842105258</v>
      </c>
      <c r="I19" s="328">
        <v>100.768031185</v>
      </c>
      <c r="J19" s="328">
        <v>8.0740740730000002</v>
      </c>
      <c r="K19" s="328">
        <v>76.074074071000013</v>
      </c>
      <c r="L19" s="328">
        <v>48.999999998</v>
      </c>
      <c r="M19" s="328">
        <v>27.074074072999998</v>
      </c>
      <c r="N19" s="328">
        <v>17.279239763</v>
      </c>
      <c r="O19" s="328">
        <v>16.279239763</v>
      </c>
      <c r="P19" s="328">
        <v>1</v>
      </c>
    </row>
    <row r="20" spans="1:16" x14ac:dyDescent="0.2">
      <c r="A20" s="338">
        <v>401</v>
      </c>
      <c r="B20" s="339" t="s">
        <v>183</v>
      </c>
      <c r="C20" s="335">
        <v>1</v>
      </c>
      <c r="D20" s="339" t="s">
        <v>1209</v>
      </c>
      <c r="E20" s="325" t="s">
        <v>113</v>
      </c>
      <c r="F20" s="328">
        <v>15</v>
      </c>
      <c r="G20" s="328">
        <v>55.065597144999998</v>
      </c>
      <c r="H20" s="328">
        <v>27.515151512000003</v>
      </c>
      <c r="I20" s="328">
        <v>9.9151515129999996</v>
      </c>
      <c r="J20" s="328">
        <v>17.599999998999998</v>
      </c>
      <c r="K20" s="328">
        <v>27.550445627000002</v>
      </c>
      <c r="L20" s="328">
        <v>5.8901960759999996</v>
      </c>
      <c r="M20" s="328">
        <v>21.660249551</v>
      </c>
      <c r="N20" s="328">
        <v>0</v>
      </c>
      <c r="O20" s="328">
        <v>0</v>
      </c>
      <c r="P20" s="328">
        <v>0</v>
      </c>
    </row>
    <row r="21" spans="1:16" x14ac:dyDescent="0.2">
      <c r="A21" s="338">
        <v>401</v>
      </c>
      <c r="B21" s="339" t="s">
        <v>183</v>
      </c>
      <c r="C21" s="335">
        <v>1</v>
      </c>
      <c r="D21" s="339" t="s">
        <v>1210</v>
      </c>
      <c r="E21" s="325" t="s">
        <v>1113</v>
      </c>
      <c r="F21" s="328">
        <v>32</v>
      </c>
      <c r="G21" s="328">
        <v>218.98550724100002</v>
      </c>
      <c r="H21" s="328">
        <v>180.79710143700001</v>
      </c>
      <c r="I21" s="328">
        <v>58.971014487000005</v>
      </c>
      <c r="J21" s="328">
        <v>121.82608695</v>
      </c>
      <c r="K21" s="328">
        <v>37.188405789000001</v>
      </c>
      <c r="L21" s="328">
        <v>8.9999999989999999</v>
      </c>
      <c r="M21" s="328">
        <v>28.188405790000001</v>
      </c>
      <c r="N21" s="328">
        <v>0.99999999900000003</v>
      </c>
      <c r="O21" s="328">
        <v>0</v>
      </c>
      <c r="P21" s="328">
        <v>0.99999999900000003</v>
      </c>
    </row>
    <row r="22" spans="1:16" x14ac:dyDescent="0.2">
      <c r="A22" s="338">
        <v>401</v>
      </c>
      <c r="B22" s="339" t="s">
        <v>183</v>
      </c>
      <c r="C22" s="335">
        <v>1</v>
      </c>
      <c r="D22" s="339" t="s">
        <v>1211</v>
      </c>
      <c r="E22" s="325" t="s">
        <v>114</v>
      </c>
      <c r="F22" s="328">
        <v>69</v>
      </c>
      <c r="G22" s="328">
        <v>471.63527468499996</v>
      </c>
      <c r="H22" s="328">
        <v>147.709948067</v>
      </c>
      <c r="I22" s="328">
        <v>56.435636298000006</v>
      </c>
      <c r="J22" s="328">
        <v>91.274311768999993</v>
      </c>
      <c r="K22" s="328">
        <v>263.49805053599999</v>
      </c>
      <c r="L22" s="328">
        <v>65.705943082999994</v>
      </c>
      <c r="M22" s="328">
        <v>197.792107453</v>
      </c>
      <c r="N22" s="328">
        <v>60.427276020000001</v>
      </c>
      <c r="O22" s="328">
        <v>14.163239079</v>
      </c>
      <c r="P22" s="328">
        <v>46.264036941000001</v>
      </c>
    </row>
    <row r="23" spans="1:16" x14ac:dyDescent="0.2">
      <c r="A23" s="338">
        <v>401</v>
      </c>
      <c r="B23" s="339" t="s">
        <v>183</v>
      </c>
      <c r="C23" s="335">
        <v>1</v>
      </c>
      <c r="D23" s="339" t="s">
        <v>1212</v>
      </c>
      <c r="E23" s="325" t="s">
        <v>1172</v>
      </c>
      <c r="F23" s="328">
        <v>103</v>
      </c>
      <c r="G23" s="328">
        <v>1200.9135528909999</v>
      </c>
      <c r="H23" s="328">
        <v>946.33109897999975</v>
      </c>
      <c r="I23" s="328">
        <v>515.70977281699993</v>
      </c>
      <c r="J23" s="328">
        <v>430.62132616299999</v>
      </c>
      <c r="K23" s="328">
        <v>231.45859010700002</v>
      </c>
      <c r="L23" s="328">
        <v>69.620671283000007</v>
      </c>
      <c r="M23" s="328">
        <v>161.83791882400004</v>
      </c>
      <c r="N23" s="328">
        <v>23.123863647</v>
      </c>
      <c r="O23" s="328">
        <v>10.357001288999999</v>
      </c>
      <c r="P23" s="328">
        <v>12.766862358000001</v>
      </c>
    </row>
    <row r="24" spans="1:16" x14ac:dyDescent="0.2">
      <c r="A24" s="338">
        <v>401</v>
      </c>
      <c r="B24" s="339" t="s">
        <v>183</v>
      </c>
      <c r="C24" s="335">
        <v>1</v>
      </c>
      <c r="D24" s="339" t="s">
        <v>1213</v>
      </c>
      <c r="E24" s="325" t="s">
        <v>1115</v>
      </c>
      <c r="F24" s="328">
        <v>76</v>
      </c>
      <c r="G24" s="328">
        <v>160.90263240100001</v>
      </c>
      <c r="H24" s="328">
        <v>133.57803665400002</v>
      </c>
      <c r="I24" s="328">
        <v>12.999999998</v>
      </c>
      <c r="J24" s="328">
        <v>120.57803665599999</v>
      </c>
      <c r="K24" s="328">
        <v>19.699404756</v>
      </c>
      <c r="L24" s="328">
        <v>5.6517857120000006</v>
      </c>
      <c r="M24" s="328">
        <v>14.047619044000001</v>
      </c>
      <c r="N24" s="328">
        <v>7.6251909819999995</v>
      </c>
      <c r="O24" s="328">
        <v>0.28571428500000001</v>
      </c>
      <c r="P24" s="328">
        <v>7.3394766970000003</v>
      </c>
    </row>
    <row r="25" spans="1:16" x14ac:dyDescent="0.2">
      <c r="A25" s="338">
        <v>401</v>
      </c>
      <c r="B25" s="339" t="s">
        <v>183</v>
      </c>
      <c r="C25" s="335">
        <v>1</v>
      </c>
      <c r="D25" s="339" t="s">
        <v>1214</v>
      </c>
      <c r="E25" s="325" t="s">
        <v>1116</v>
      </c>
      <c r="F25" s="328">
        <v>43</v>
      </c>
      <c r="G25" s="328">
        <v>224.72357764099999</v>
      </c>
      <c r="H25" s="328">
        <v>173.71766650499998</v>
      </c>
      <c r="I25" s="328">
        <v>74.463985703000006</v>
      </c>
      <c r="J25" s="328">
        <v>99.253680801999991</v>
      </c>
      <c r="K25" s="328">
        <v>38.207197815000001</v>
      </c>
      <c r="L25" s="328">
        <v>11.040285007</v>
      </c>
      <c r="M25" s="328">
        <v>27.166912807999999</v>
      </c>
      <c r="N25" s="328">
        <v>12.798713304</v>
      </c>
      <c r="O25" s="328">
        <v>2.1207658299999999</v>
      </c>
      <c r="P25" s="328">
        <v>10.677947474</v>
      </c>
    </row>
    <row r="26" spans="1:16" x14ac:dyDescent="0.2">
      <c r="A26" s="338">
        <v>401</v>
      </c>
      <c r="B26" s="339" t="s">
        <v>183</v>
      </c>
      <c r="C26" s="335">
        <v>1</v>
      </c>
      <c r="D26" s="339" t="s">
        <v>1215</v>
      </c>
      <c r="E26" s="325" t="s">
        <v>1156</v>
      </c>
      <c r="F26" s="328">
        <v>15</v>
      </c>
      <c r="G26" s="328">
        <v>32.564102562999999</v>
      </c>
      <c r="H26" s="328">
        <v>7.9999999979999998</v>
      </c>
      <c r="I26" s="328">
        <v>1.9999999989999999</v>
      </c>
      <c r="J26" s="328">
        <v>5.9999999989999999</v>
      </c>
      <c r="K26" s="328">
        <v>23.564102562000002</v>
      </c>
      <c r="L26" s="328">
        <v>6.2564102560000006</v>
      </c>
      <c r="M26" s="328">
        <v>17.307692306</v>
      </c>
      <c r="N26" s="328">
        <v>1</v>
      </c>
      <c r="O26" s="328">
        <v>0</v>
      </c>
      <c r="P26" s="328">
        <v>1</v>
      </c>
    </row>
    <row r="27" spans="1:16" x14ac:dyDescent="0.2">
      <c r="A27" s="338">
        <v>401</v>
      </c>
      <c r="B27" s="339" t="s">
        <v>183</v>
      </c>
      <c r="C27" s="335">
        <v>1</v>
      </c>
      <c r="D27" s="339" t="s">
        <v>1216</v>
      </c>
      <c r="E27" s="325" t="s">
        <v>1117</v>
      </c>
      <c r="F27" s="328">
        <v>103</v>
      </c>
      <c r="G27" s="328">
        <v>4078.3621881650001</v>
      </c>
      <c r="H27" s="328">
        <v>3688.5530237189996</v>
      </c>
      <c r="I27" s="328">
        <v>917.99382403200002</v>
      </c>
      <c r="J27" s="328">
        <v>2770.5591996869998</v>
      </c>
      <c r="K27" s="328">
        <v>375.24041176699996</v>
      </c>
      <c r="L27" s="328">
        <v>131.534395964</v>
      </c>
      <c r="M27" s="328">
        <v>243.70601580300001</v>
      </c>
      <c r="N27" s="328">
        <v>14.568752659000001</v>
      </c>
      <c r="O27" s="328">
        <v>8.5687526589999994</v>
      </c>
      <c r="P27" s="328">
        <v>6</v>
      </c>
    </row>
    <row r="28" spans="1:16" x14ac:dyDescent="0.2">
      <c r="A28" s="338">
        <v>401</v>
      </c>
      <c r="B28" s="339" t="s">
        <v>183</v>
      </c>
      <c r="C28" s="335">
        <v>1</v>
      </c>
      <c r="D28" s="339" t="s">
        <v>1217</v>
      </c>
      <c r="E28" s="325" t="s">
        <v>75</v>
      </c>
      <c r="F28" s="328">
        <v>134</v>
      </c>
      <c r="G28" s="328">
        <v>429.61352414799995</v>
      </c>
      <c r="H28" s="328">
        <v>339.57498868300002</v>
      </c>
      <c r="I28" s="328">
        <v>72.197502645</v>
      </c>
      <c r="J28" s="328">
        <v>267.37748603799997</v>
      </c>
      <c r="K28" s="328">
        <v>33.968573845000002</v>
      </c>
      <c r="L28" s="328">
        <v>9.34256055</v>
      </c>
      <c r="M28" s="328">
        <v>24.626013295</v>
      </c>
      <c r="N28" s="328">
        <v>56.069961578000004</v>
      </c>
      <c r="O28" s="328">
        <v>6.7836560619999995</v>
      </c>
      <c r="P28" s="328">
        <v>49.286305516000006</v>
      </c>
    </row>
    <row r="29" spans="1:16" x14ac:dyDescent="0.2">
      <c r="A29" s="338">
        <v>401</v>
      </c>
      <c r="B29" s="339" t="s">
        <v>183</v>
      </c>
      <c r="C29" s="335">
        <v>1</v>
      </c>
      <c r="D29" s="339" t="s">
        <v>115</v>
      </c>
      <c r="E29" s="325" t="s">
        <v>76</v>
      </c>
      <c r="F29" s="328">
        <v>4</v>
      </c>
      <c r="G29" s="328" t="s">
        <v>141</v>
      </c>
      <c r="H29" s="328" t="s">
        <v>141</v>
      </c>
      <c r="I29" s="328" t="s">
        <v>141</v>
      </c>
      <c r="J29" s="328" t="s">
        <v>141</v>
      </c>
      <c r="K29" s="328" t="s">
        <v>141</v>
      </c>
      <c r="L29" s="328" t="s">
        <v>141</v>
      </c>
      <c r="M29" s="328" t="s">
        <v>141</v>
      </c>
      <c r="N29" s="328" t="s">
        <v>141</v>
      </c>
      <c r="O29" s="328" t="s">
        <v>141</v>
      </c>
      <c r="P29" s="328" t="s">
        <v>141</v>
      </c>
    </row>
    <row r="30" spans="1:16" x14ac:dyDescent="0.2">
      <c r="A30" s="338">
        <v>401</v>
      </c>
      <c r="B30" s="339" t="s">
        <v>183</v>
      </c>
      <c r="C30" s="335">
        <v>1</v>
      </c>
      <c r="D30" s="339" t="s">
        <v>116</v>
      </c>
      <c r="E30" s="325" t="s">
        <v>117</v>
      </c>
      <c r="F30" s="328">
        <v>4</v>
      </c>
      <c r="G30" s="328">
        <v>21.195121950000001</v>
      </c>
      <c r="H30" s="328">
        <v>14.853658534000001</v>
      </c>
      <c r="I30" s="328">
        <v>13.097560974</v>
      </c>
      <c r="J30" s="328">
        <v>1.7560975600000002</v>
      </c>
      <c r="K30" s="328">
        <v>6.3414634119999995</v>
      </c>
      <c r="L30" s="328">
        <v>0</v>
      </c>
      <c r="M30" s="328">
        <v>6.3414634119999995</v>
      </c>
      <c r="N30" s="328">
        <v>0</v>
      </c>
      <c r="O30" s="328">
        <v>0</v>
      </c>
      <c r="P30" s="328">
        <v>0</v>
      </c>
    </row>
    <row r="31" spans="1:16" x14ac:dyDescent="0.2">
      <c r="A31" s="338">
        <v>401</v>
      </c>
      <c r="B31" s="339" t="s">
        <v>183</v>
      </c>
      <c r="C31" s="335">
        <v>1</v>
      </c>
      <c r="D31" s="339" t="s">
        <v>1218</v>
      </c>
      <c r="E31" s="325" t="s">
        <v>1173</v>
      </c>
      <c r="F31" s="328">
        <v>185</v>
      </c>
      <c r="G31" s="328">
        <v>9448.3624755119999</v>
      </c>
      <c r="H31" s="328">
        <v>6545.8090000279999</v>
      </c>
      <c r="I31" s="328">
        <v>5291.4153480049999</v>
      </c>
      <c r="J31" s="328">
        <v>1254.393652023</v>
      </c>
      <c r="K31" s="328">
        <v>2860.085942105</v>
      </c>
      <c r="L31" s="328">
        <v>1587.0339929810002</v>
      </c>
      <c r="M31" s="328">
        <v>1273.051949124</v>
      </c>
      <c r="N31" s="328">
        <v>42.467533295999999</v>
      </c>
      <c r="O31" s="328">
        <v>20.068518518000001</v>
      </c>
      <c r="P31" s="328">
        <v>22.399014778000002</v>
      </c>
    </row>
    <row r="32" spans="1:16" x14ac:dyDescent="0.2">
      <c r="A32" s="338">
        <v>401</v>
      </c>
      <c r="B32" s="339" t="s">
        <v>183</v>
      </c>
      <c r="C32" s="335">
        <v>1</v>
      </c>
      <c r="D32" s="339" t="s">
        <v>1219</v>
      </c>
      <c r="E32" s="325" t="s">
        <v>1119</v>
      </c>
      <c r="F32" s="328">
        <v>6</v>
      </c>
      <c r="G32" s="328">
        <v>13.333333332</v>
      </c>
      <c r="H32" s="328">
        <v>0</v>
      </c>
      <c r="I32" s="328">
        <v>0</v>
      </c>
      <c r="J32" s="328">
        <v>0</v>
      </c>
      <c r="K32" s="328">
        <v>13.33333333</v>
      </c>
      <c r="L32" s="328">
        <v>1.6666666649999999</v>
      </c>
      <c r="M32" s="328">
        <v>11.666666664999999</v>
      </c>
      <c r="N32" s="328">
        <v>0</v>
      </c>
      <c r="O32" s="328">
        <v>0</v>
      </c>
      <c r="P32" s="328">
        <v>0</v>
      </c>
    </row>
    <row r="33" spans="1:16" x14ac:dyDescent="0.2">
      <c r="A33" s="338">
        <v>401</v>
      </c>
      <c r="B33" s="339" t="s">
        <v>183</v>
      </c>
      <c r="C33" s="335">
        <v>1</v>
      </c>
      <c r="D33" s="339" t="s">
        <v>1220</v>
      </c>
      <c r="E33" s="325" t="s">
        <v>1120</v>
      </c>
      <c r="F33" s="328">
        <v>15</v>
      </c>
      <c r="G33" s="328">
        <v>70.999999996999989</v>
      </c>
      <c r="H33" s="328">
        <v>13.999999998</v>
      </c>
      <c r="I33" s="328">
        <v>9.9999999979999998</v>
      </c>
      <c r="J33" s="328">
        <v>4</v>
      </c>
      <c r="K33" s="328">
        <v>56.999999999000003</v>
      </c>
      <c r="L33" s="328">
        <v>23</v>
      </c>
      <c r="M33" s="328">
        <v>33.999999998999996</v>
      </c>
      <c r="N33" s="328">
        <v>0</v>
      </c>
      <c r="O33" s="328">
        <v>0</v>
      </c>
      <c r="P33" s="328">
        <v>0</v>
      </c>
    </row>
    <row r="34" spans="1:16" x14ac:dyDescent="0.2">
      <c r="A34" s="338">
        <v>401</v>
      </c>
      <c r="B34" s="339" t="s">
        <v>183</v>
      </c>
      <c r="C34" s="335">
        <v>1</v>
      </c>
      <c r="D34" s="339" t="s">
        <v>1221</v>
      </c>
      <c r="E34" s="325" t="s">
        <v>1121</v>
      </c>
      <c r="F34" s="328">
        <v>22</v>
      </c>
      <c r="G34" s="328">
        <v>78.888888885999989</v>
      </c>
      <c r="H34" s="328">
        <v>2</v>
      </c>
      <c r="I34" s="328">
        <v>0</v>
      </c>
      <c r="J34" s="328">
        <v>2</v>
      </c>
      <c r="K34" s="328">
        <v>76.888888885</v>
      </c>
      <c r="L34" s="328">
        <v>42.888888885999997</v>
      </c>
      <c r="M34" s="328">
        <v>33.999999998999996</v>
      </c>
      <c r="N34" s="328">
        <v>0</v>
      </c>
      <c r="O34" s="328">
        <v>0</v>
      </c>
      <c r="P34" s="328">
        <v>0</v>
      </c>
    </row>
    <row r="35" spans="1:16" x14ac:dyDescent="0.2">
      <c r="A35" s="338">
        <v>401</v>
      </c>
      <c r="B35" s="339" t="s">
        <v>183</v>
      </c>
      <c r="C35" s="335">
        <v>2</v>
      </c>
      <c r="D35" s="339" t="s">
        <v>1222</v>
      </c>
      <c r="E35" s="325" t="s">
        <v>1174</v>
      </c>
      <c r="F35" s="328">
        <v>2</v>
      </c>
      <c r="G35" s="328" t="s">
        <v>141</v>
      </c>
      <c r="H35" s="328" t="s">
        <v>141</v>
      </c>
      <c r="I35" s="328" t="s">
        <v>141</v>
      </c>
      <c r="J35" s="328" t="s">
        <v>141</v>
      </c>
      <c r="K35" s="328" t="s">
        <v>141</v>
      </c>
      <c r="L35" s="328" t="s">
        <v>141</v>
      </c>
      <c r="M35" s="328" t="s">
        <v>141</v>
      </c>
      <c r="N35" s="328" t="s">
        <v>141</v>
      </c>
      <c r="O35" s="328" t="s">
        <v>141</v>
      </c>
      <c r="P35" s="328" t="s">
        <v>141</v>
      </c>
    </row>
    <row r="36" spans="1:16" x14ac:dyDescent="0.2">
      <c r="A36" s="338">
        <v>401</v>
      </c>
      <c r="B36" s="339" t="s">
        <v>183</v>
      </c>
      <c r="C36" s="335">
        <v>2</v>
      </c>
      <c r="D36" s="339" t="s">
        <v>1223</v>
      </c>
      <c r="E36" s="325" t="s">
        <v>77</v>
      </c>
      <c r="F36" s="328">
        <v>5</v>
      </c>
      <c r="G36" s="328">
        <v>22.333333331999999</v>
      </c>
      <c r="H36" s="328">
        <v>6</v>
      </c>
      <c r="I36" s="328">
        <v>6</v>
      </c>
      <c r="J36" s="328">
        <v>0</v>
      </c>
      <c r="K36" s="328">
        <v>16.333333329999999</v>
      </c>
      <c r="L36" s="328">
        <v>14.666666665000001</v>
      </c>
      <c r="M36" s="328">
        <v>1.6666666650000002</v>
      </c>
      <c r="N36" s="328">
        <v>0</v>
      </c>
      <c r="O36" s="328">
        <v>0</v>
      </c>
      <c r="P36" s="328">
        <v>0</v>
      </c>
    </row>
    <row r="37" spans="1:16" x14ac:dyDescent="0.2">
      <c r="A37" s="338">
        <v>401</v>
      </c>
      <c r="B37" s="339" t="s">
        <v>183</v>
      </c>
      <c r="C37" s="335">
        <v>2</v>
      </c>
      <c r="D37" s="339" t="s">
        <v>1224</v>
      </c>
      <c r="E37" s="325" t="s">
        <v>1123</v>
      </c>
      <c r="F37" s="328">
        <v>8</v>
      </c>
      <c r="G37" s="328">
        <v>106.755678101</v>
      </c>
      <c r="H37" s="328">
        <v>72.062327647000004</v>
      </c>
      <c r="I37" s="328">
        <v>70.573857645000004</v>
      </c>
      <c r="J37" s="328">
        <v>1.4884700019999999</v>
      </c>
      <c r="K37" s="328">
        <v>32.401750127</v>
      </c>
      <c r="L37" s="328">
        <v>24.030842528000001</v>
      </c>
      <c r="M37" s="328">
        <v>8.3709075989999988</v>
      </c>
      <c r="N37" s="328">
        <v>2.2916003150000002</v>
      </c>
      <c r="O37" s="328">
        <v>1.7884156020000002</v>
      </c>
      <c r="P37" s="328">
        <v>0.50318471300000001</v>
      </c>
    </row>
    <row r="38" spans="1:16" x14ac:dyDescent="0.2">
      <c r="A38" s="338">
        <v>401</v>
      </c>
      <c r="B38" s="339" t="s">
        <v>183</v>
      </c>
      <c r="C38" s="335">
        <v>2</v>
      </c>
      <c r="D38" s="339" t="s">
        <v>1225</v>
      </c>
      <c r="E38" s="325" t="s">
        <v>78</v>
      </c>
      <c r="F38" s="328">
        <v>1</v>
      </c>
      <c r="G38" s="328" t="s">
        <v>141</v>
      </c>
      <c r="H38" s="328" t="s">
        <v>141</v>
      </c>
      <c r="I38" s="328" t="s">
        <v>141</v>
      </c>
      <c r="J38" s="328" t="s">
        <v>141</v>
      </c>
      <c r="K38" s="328" t="s">
        <v>141</v>
      </c>
      <c r="L38" s="328" t="s">
        <v>141</v>
      </c>
      <c r="M38" s="328" t="s">
        <v>141</v>
      </c>
      <c r="N38" s="328" t="s">
        <v>141</v>
      </c>
      <c r="O38" s="328" t="s">
        <v>141</v>
      </c>
      <c r="P38" s="328" t="s">
        <v>141</v>
      </c>
    </row>
    <row r="39" spans="1:16" x14ac:dyDescent="0.2">
      <c r="A39" s="338">
        <v>401</v>
      </c>
      <c r="B39" s="339" t="s">
        <v>183</v>
      </c>
      <c r="C39" s="335">
        <v>2</v>
      </c>
      <c r="D39" s="339" t="s">
        <v>1226</v>
      </c>
      <c r="E39" s="325" t="s">
        <v>79</v>
      </c>
      <c r="F39" s="328">
        <v>26</v>
      </c>
      <c r="G39" s="328">
        <v>3969.7233797519998</v>
      </c>
      <c r="H39" s="328">
        <v>1445.148131572</v>
      </c>
      <c r="I39" s="328">
        <v>1244.4046734130002</v>
      </c>
      <c r="J39" s="328">
        <v>200.743458159</v>
      </c>
      <c r="K39" s="328">
        <v>2411.6349725230007</v>
      </c>
      <c r="L39" s="328">
        <v>1506.5216426750001</v>
      </c>
      <c r="M39" s="328">
        <v>905.11332984799992</v>
      </c>
      <c r="N39" s="328">
        <v>112.94027565</v>
      </c>
      <c r="O39" s="328">
        <v>76.94027564999999</v>
      </c>
      <c r="P39" s="328">
        <v>36</v>
      </c>
    </row>
    <row r="40" spans="1:16" x14ac:dyDescent="0.2">
      <c r="A40" s="338">
        <v>401</v>
      </c>
      <c r="B40" s="339" t="s">
        <v>183</v>
      </c>
      <c r="C40" s="335">
        <v>2</v>
      </c>
      <c r="D40" s="339" t="s">
        <v>1227</v>
      </c>
      <c r="E40" s="325" t="s">
        <v>1124</v>
      </c>
      <c r="F40" s="328">
        <v>1</v>
      </c>
      <c r="G40" s="328" t="s">
        <v>141</v>
      </c>
      <c r="H40" s="328" t="s">
        <v>141</v>
      </c>
      <c r="I40" s="328" t="s">
        <v>141</v>
      </c>
      <c r="J40" s="328" t="s">
        <v>141</v>
      </c>
      <c r="K40" s="328" t="s">
        <v>141</v>
      </c>
      <c r="L40" s="328" t="s">
        <v>141</v>
      </c>
      <c r="M40" s="328" t="s">
        <v>141</v>
      </c>
      <c r="N40" s="328" t="s">
        <v>141</v>
      </c>
      <c r="O40" s="328" t="s">
        <v>141</v>
      </c>
      <c r="P40" s="328" t="s">
        <v>141</v>
      </c>
    </row>
    <row r="41" spans="1:16" x14ac:dyDescent="0.2">
      <c r="A41" s="338">
        <v>401</v>
      </c>
      <c r="B41" s="339" t="s">
        <v>183</v>
      </c>
      <c r="C41" s="335">
        <v>2</v>
      </c>
      <c r="D41" s="339" t="s">
        <v>1228</v>
      </c>
      <c r="E41" s="325" t="s">
        <v>81</v>
      </c>
      <c r="F41" s="328">
        <v>19</v>
      </c>
      <c r="G41" s="328">
        <v>3128.5990939159997</v>
      </c>
      <c r="H41" s="328">
        <v>2026.335481476</v>
      </c>
      <c r="I41" s="328">
        <v>2007.1994510540001</v>
      </c>
      <c r="J41" s="328">
        <v>19.136030421999997</v>
      </c>
      <c r="K41" s="328">
        <v>1007.2568822700002</v>
      </c>
      <c r="L41" s="328">
        <v>732.64498942499995</v>
      </c>
      <c r="M41" s="328">
        <v>274.611892845</v>
      </c>
      <c r="N41" s="328">
        <v>95.006730129999994</v>
      </c>
      <c r="O41" s="328">
        <v>85.621013489999996</v>
      </c>
      <c r="P41" s="328">
        <v>9.3857166400000001</v>
      </c>
    </row>
    <row r="42" spans="1:16" x14ac:dyDescent="0.2">
      <c r="A42" s="338">
        <v>401</v>
      </c>
      <c r="B42" s="339" t="s">
        <v>183</v>
      </c>
      <c r="C42" s="335">
        <v>2</v>
      </c>
      <c r="D42" s="339" t="s">
        <v>1229</v>
      </c>
      <c r="E42" s="325" t="s">
        <v>118</v>
      </c>
      <c r="F42" s="328">
        <v>10</v>
      </c>
      <c r="G42" s="328">
        <v>161.21288719500001</v>
      </c>
      <c r="H42" s="328">
        <v>108.90403320499999</v>
      </c>
      <c r="I42" s="328">
        <v>92.396432187000016</v>
      </c>
      <c r="J42" s="328">
        <v>16.507601018000003</v>
      </c>
      <c r="K42" s="328">
        <v>51.840188310999999</v>
      </c>
      <c r="L42" s="328">
        <v>31.190391420000005</v>
      </c>
      <c r="M42" s="328">
        <v>20.649796891000001</v>
      </c>
      <c r="N42" s="328">
        <v>0.46866566600000004</v>
      </c>
      <c r="O42" s="328">
        <v>0.27811094400000003</v>
      </c>
      <c r="P42" s="328">
        <v>0.19055472200000001</v>
      </c>
    </row>
    <row r="43" spans="1:16" x14ac:dyDescent="0.2">
      <c r="A43" s="338">
        <v>401</v>
      </c>
      <c r="B43" s="339" t="s">
        <v>183</v>
      </c>
      <c r="C43" s="335">
        <v>2</v>
      </c>
      <c r="D43" s="339" t="s">
        <v>1230</v>
      </c>
      <c r="E43" s="325" t="s">
        <v>1125</v>
      </c>
      <c r="F43" s="328">
        <v>13</v>
      </c>
      <c r="G43" s="328">
        <v>958.55733016599993</v>
      </c>
      <c r="H43" s="328">
        <v>495.74279387000001</v>
      </c>
      <c r="I43" s="328">
        <v>440.365795435</v>
      </c>
      <c r="J43" s="328">
        <v>55.376998435000004</v>
      </c>
      <c r="K43" s="328">
        <v>442.38211153900005</v>
      </c>
      <c r="L43" s="328">
        <v>192.713295633</v>
      </c>
      <c r="M43" s="328">
        <v>249.66881590599999</v>
      </c>
      <c r="N43" s="328">
        <v>20.432424738999998</v>
      </c>
      <c r="O43" s="328">
        <v>9.9557139760000002</v>
      </c>
      <c r="P43" s="328">
        <v>10.476710763</v>
      </c>
    </row>
    <row r="44" spans="1:16" x14ac:dyDescent="0.2">
      <c r="A44" s="338">
        <v>401</v>
      </c>
      <c r="B44" s="339" t="s">
        <v>183</v>
      </c>
      <c r="C44" s="335">
        <v>2</v>
      </c>
      <c r="D44" s="339" t="s">
        <v>1231</v>
      </c>
      <c r="E44" s="325" t="s">
        <v>1175</v>
      </c>
      <c r="F44" s="328">
        <v>9</v>
      </c>
      <c r="G44" s="328">
        <v>359.37117116899998</v>
      </c>
      <c r="H44" s="328">
        <v>222.71531531199997</v>
      </c>
      <c r="I44" s="328">
        <v>123.319219218</v>
      </c>
      <c r="J44" s="328">
        <v>99.396096094000001</v>
      </c>
      <c r="K44" s="328">
        <v>136.655855852</v>
      </c>
      <c r="L44" s="328">
        <v>66.811711709999997</v>
      </c>
      <c r="M44" s="328">
        <v>69.844144142000005</v>
      </c>
      <c r="N44" s="328">
        <v>0</v>
      </c>
      <c r="O44" s="328">
        <v>0</v>
      </c>
      <c r="P44" s="328">
        <v>0</v>
      </c>
    </row>
    <row r="45" spans="1:16" x14ac:dyDescent="0.2">
      <c r="A45" s="338">
        <v>401</v>
      </c>
      <c r="B45" s="339" t="s">
        <v>183</v>
      </c>
      <c r="C45" s="335">
        <v>2</v>
      </c>
      <c r="D45" s="339" t="s">
        <v>1232</v>
      </c>
      <c r="E45" s="325" t="s">
        <v>1127</v>
      </c>
      <c r="F45" s="328">
        <v>2</v>
      </c>
      <c r="G45" s="328" t="s">
        <v>141</v>
      </c>
      <c r="H45" s="328" t="s">
        <v>141</v>
      </c>
      <c r="I45" s="328" t="s">
        <v>141</v>
      </c>
      <c r="J45" s="328" t="s">
        <v>141</v>
      </c>
      <c r="K45" s="328" t="s">
        <v>141</v>
      </c>
      <c r="L45" s="328" t="s">
        <v>141</v>
      </c>
      <c r="M45" s="328" t="s">
        <v>141</v>
      </c>
      <c r="N45" s="328" t="s">
        <v>141</v>
      </c>
      <c r="O45" s="328" t="s">
        <v>141</v>
      </c>
      <c r="P45" s="328" t="s">
        <v>141</v>
      </c>
    </row>
    <row r="46" spans="1:16" x14ac:dyDescent="0.2">
      <c r="A46" s="338">
        <v>401</v>
      </c>
      <c r="B46" s="339" t="s">
        <v>183</v>
      </c>
      <c r="C46" s="335">
        <v>2</v>
      </c>
      <c r="D46" s="339" t="s">
        <v>1233</v>
      </c>
      <c r="E46" s="325" t="s">
        <v>82</v>
      </c>
      <c r="F46" s="328">
        <v>1</v>
      </c>
      <c r="G46" s="328" t="s">
        <v>141</v>
      </c>
      <c r="H46" s="328" t="s">
        <v>141</v>
      </c>
      <c r="I46" s="328" t="s">
        <v>141</v>
      </c>
      <c r="J46" s="328" t="s">
        <v>141</v>
      </c>
      <c r="K46" s="328" t="s">
        <v>141</v>
      </c>
      <c r="L46" s="328" t="s">
        <v>141</v>
      </c>
      <c r="M46" s="328" t="s">
        <v>141</v>
      </c>
      <c r="N46" s="328" t="s">
        <v>141</v>
      </c>
      <c r="O46" s="328" t="s">
        <v>141</v>
      </c>
      <c r="P46" s="328" t="s">
        <v>141</v>
      </c>
    </row>
    <row r="47" spans="1:16" x14ac:dyDescent="0.2">
      <c r="A47" s="338">
        <v>401</v>
      </c>
      <c r="B47" s="339" t="s">
        <v>183</v>
      </c>
      <c r="C47" s="335">
        <v>2</v>
      </c>
      <c r="D47" s="339" t="s">
        <v>1234</v>
      </c>
      <c r="E47" s="325" t="s">
        <v>1176</v>
      </c>
      <c r="F47" s="328">
        <v>63</v>
      </c>
      <c r="G47" s="328">
        <v>9236.6256797810001</v>
      </c>
      <c r="H47" s="328">
        <v>3737.1145976300004</v>
      </c>
      <c r="I47" s="328">
        <v>3422.8571192829995</v>
      </c>
      <c r="J47" s="328">
        <v>314.25747834700002</v>
      </c>
      <c r="K47" s="328">
        <v>5282.2869628390008</v>
      </c>
      <c r="L47" s="328">
        <v>4068.5812659569997</v>
      </c>
      <c r="M47" s="328">
        <v>1213.7056968820002</v>
      </c>
      <c r="N47" s="328">
        <v>217.22411923300001</v>
      </c>
      <c r="O47" s="328">
        <v>186.82112027100004</v>
      </c>
      <c r="P47" s="328">
        <v>30.402998961999998</v>
      </c>
    </row>
    <row r="48" spans="1:16" x14ac:dyDescent="0.2">
      <c r="A48" s="338">
        <v>401</v>
      </c>
      <c r="B48" s="339" t="s">
        <v>183</v>
      </c>
      <c r="C48" s="335">
        <v>2</v>
      </c>
      <c r="D48" s="339" t="s">
        <v>1235</v>
      </c>
      <c r="E48" s="325" t="s">
        <v>83</v>
      </c>
      <c r="F48" s="328">
        <v>1</v>
      </c>
      <c r="G48" s="328" t="s">
        <v>141</v>
      </c>
      <c r="H48" s="328" t="s">
        <v>141</v>
      </c>
      <c r="I48" s="328" t="s">
        <v>141</v>
      </c>
      <c r="J48" s="328" t="s">
        <v>141</v>
      </c>
      <c r="K48" s="328" t="s">
        <v>141</v>
      </c>
      <c r="L48" s="328" t="s">
        <v>141</v>
      </c>
      <c r="M48" s="328" t="s">
        <v>141</v>
      </c>
      <c r="N48" s="328" t="s">
        <v>141</v>
      </c>
      <c r="O48" s="328" t="s">
        <v>141</v>
      </c>
      <c r="P48" s="328" t="s">
        <v>141</v>
      </c>
    </row>
    <row r="49" spans="1:16" x14ac:dyDescent="0.2">
      <c r="A49" s="338">
        <v>401</v>
      </c>
      <c r="B49" s="339" t="s">
        <v>183</v>
      </c>
      <c r="C49" s="335">
        <v>2</v>
      </c>
      <c r="D49" s="339" t="s">
        <v>1236</v>
      </c>
      <c r="E49" s="325" t="s">
        <v>1129</v>
      </c>
      <c r="F49" s="328">
        <v>33</v>
      </c>
      <c r="G49" s="328">
        <v>3046.7324448260001</v>
      </c>
      <c r="H49" s="328">
        <v>571.40363138700002</v>
      </c>
      <c r="I49" s="328">
        <v>464.76828696500002</v>
      </c>
      <c r="J49" s="328">
        <v>106.63534442199999</v>
      </c>
      <c r="K49" s="328">
        <v>2362.1122453629996</v>
      </c>
      <c r="L49" s="328">
        <v>1907.5040166500003</v>
      </c>
      <c r="M49" s="328">
        <v>454.60822871300002</v>
      </c>
      <c r="N49" s="328">
        <v>113.21656803400001</v>
      </c>
      <c r="O49" s="328">
        <v>90.213017745999991</v>
      </c>
      <c r="P49" s="328">
        <v>23.003550288</v>
      </c>
    </row>
    <row r="50" spans="1:16" x14ac:dyDescent="0.2">
      <c r="A50" s="338">
        <v>401</v>
      </c>
      <c r="B50" s="339" t="s">
        <v>183</v>
      </c>
      <c r="C50" s="335">
        <v>3</v>
      </c>
      <c r="D50" s="339" t="s">
        <v>1237</v>
      </c>
      <c r="E50" s="325" t="s">
        <v>84</v>
      </c>
      <c r="F50" s="328">
        <v>213</v>
      </c>
      <c r="G50" s="328">
        <v>3541.4800016589998</v>
      </c>
      <c r="H50" s="328">
        <v>587.74459728400006</v>
      </c>
      <c r="I50" s="328">
        <v>256.95262974599996</v>
      </c>
      <c r="J50" s="328">
        <v>330.79196753799999</v>
      </c>
      <c r="K50" s="328">
        <v>2828.5378185890004</v>
      </c>
      <c r="L50" s="328">
        <v>572.92863695300002</v>
      </c>
      <c r="M50" s="328">
        <v>2255.6091816359994</v>
      </c>
      <c r="N50" s="328">
        <v>125.197585495</v>
      </c>
      <c r="O50" s="328">
        <v>40.312557096999996</v>
      </c>
      <c r="P50" s="328">
        <v>84.885028398000003</v>
      </c>
    </row>
    <row r="51" spans="1:16" x14ac:dyDescent="0.2">
      <c r="A51" s="338">
        <v>401</v>
      </c>
      <c r="B51" s="339" t="s">
        <v>183</v>
      </c>
      <c r="C51" s="335">
        <v>3</v>
      </c>
      <c r="D51" s="339" t="s">
        <v>1238</v>
      </c>
      <c r="E51" s="325" t="s">
        <v>85</v>
      </c>
      <c r="F51" s="328">
        <v>66</v>
      </c>
      <c r="G51" s="328">
        <v>176.499999997</v>
      </c>
      <c r="H51" s="328">
        <v>2</v>
      </c>
      <c r="I51" s="328">
        <v>0</v>
      </c>
      <c r="J51" s="328">
        <v>2</v>
      </c>
      <c r="K51" s="328">
        <v>172.49999999599999</v>
      </c>
      <c r="L51" s="328">
        <v>24.999999999</v>
      </c>
      <c r="M51" s="328">
        <v>147.499999997</v>
      </c>
      <c r="N51" s="328">
        <v>2</v>
      </c>
      <c r="O51" s="328">
        <v>0.5</v>
      </c>
      <c r="P51" s="328">
        <v>1.5</v>
      </c>
    </row>
    <row r="52" spans="1:16" x14ac:dyDescent="0.2">
      <c r="A52" s="338">
        <v>401</v>
      </c>
      <c r="B52" s="339" t="s">
        <v>183</v>
      </c>
      <c r="C52" s="335">
        <v>3</v>
      </c>
      <c r="D52" s="339" t="s">
        <v>1239</v>
      </c>
      <c r="E52" s="325" t="s">
        <v>1130</v>
      </c>
      <c r="F52" s="328">
        <v>97</v>
      </c>
      <c r="G52" s="328">
        <v>1125.094650776</v>
      </c>
      <c r="H52" s="328">
        <v>197.36666813499997</v>
      </c>
      <c r="I52" s="328">
        <v>42.342525871999996</v>
      </c>
      <c r="J52" s="328">
        <v>155.02414226299999</v>
      </c>
      <c r="K52" s="328">
        <v>899.56326976700007</v>
      </c>
      <c r="L52" s="328">
        <v>212.52304422699999</v>
      </c>
      <c r="M52" s="328">
        <v>687.04022553999994</v>
      </c>
      <c r="N52" s="328">
        <v>28.164712799999997</v>
      </c>
      <c r="O52" s="328">
        <v>1.0023032679999999</v>
      </c>
      <c r="P52" s="328">
        <v>27.162409531999998</v>
      </c>
    </row>
    <row r="53" spans="1:16" x14ac:dyDescent="0.2">
      <c r="A53" s="338">
        <v>401</v>
      </c>
      <c r="B53" s="339" t="s">
        <v>183</v>
      </c>
      <c r="C53" s="335">
        <v>3</v>
      </c>
      <c r="D53" s="339" t="s">
        <v>1240</v>
      </c>
      <c r="E53" s="325" t="s">
        <v>119</v>
      </c>
      <c r="F53" s="328">
        <v>20</v>
      </c>
      <c r="G53" s="328">
        <v>121.83458646199999</v>
      </c>
      <c r="H53" s="328">
        <v>47.150375935</v>
      </c>
      <c r="I53" s="328">
        <v>39.571428568999998</v>
      </c>
      <c r="J53" s="328">
        <v>7.5789473659999995</v>
      </c>
      <c r="K53" s="328">
        <v>74.684210519999993</v>
      </c>
      <c r="L53" s="328">
        <v>29.999999997</v>
      </c>
      <c r="M53" s="328">
        <v>44.684210523000004</v>
      </c>
      <c r="N53" s="328">
        <v>0</v>
      </c>
      <c r="O53" s="328">
        <v>0</v>
      </c>
      <c r="P53" s="328">
        <v>0</v>
      </c>
    </row>
    <row r="54" spans="1:16" x14ac:dyDescent="0.2">
      <c r="A54" s="338">
        <v>401</v>
      </c>
      <c r="B54" s="339" t="s">
        <v>183</v>
      </c>
      <c r="C54" s="335">
        <v>3</v>
      </c>
      <c r="D54" s="339" t="s">
        <v>1241</v>
      </c>
      <c r="E54" s="325" t="s">
        <v>86</v>
      </c>
      <c r="F54" s="328">
        <v>10</v>
      </c>
      <c r="G54" s="328">
        <v>146.339285711</v>
      </c>
      <c r="H54" s="328">
        <v>47.232142850999999</v>
      </c>
      <c r="I54" s="328">
        <v>29.01785714</v>
      </c>
      <c r="J54" s="328">
        <v>18.214285710999999</v>
      </c>
      <c r="K54" s="328">
        <v>99.107142850000002</v>
      </c>
      <c r="L54" s="328">
        <v>22.999999996</v>
      </c>
      <c r="M54" s="328">
        <v>76.107142854000003</v>
      </c>
      <c r="N54" s="328">
        <v>0</v>
      </c>
      <c r="O54" s="328">
        <v>0</v>
      </c>
      <c r="P54" s="328">
        <v>0</v>
      </c>
    </row>
    <row r="55" spans="1:16" x14ac:dyDescent="0.2">
      <c r="A55" s="338">
        <v>401</v>
      </c>
      <c r="B55" s="339" t="s">
        <v>183</v>
      </c>
      <c r="C55" s="335">
        <v>3</v>
      </c>
      <c r="D55" s="339" t="s">
        <v>1242</v>
      </c>
      <c r="E55" s="325" t="s">
        <v>1131</v>
      </c>
      <c r="F55" s="328">
        <v>7</v>
      </c>
      <c r="G55" s="328">
        <v>8.9999999989999999</v>
      </c>
      <c r="H55" s="328">
        <v>4.7499999989999999</v>
      </c>
      <c r="I55" s="328">
        <v>2</v>
      </c>
      <c r="J55" s="328">
        <v>2.7499999989999999</v>
      </c>
      <c r="K55" s="328">
        <v>4.25</v>
      </c>
      <c r="L55" s="328">
        <v>3.25</v>
      </c>
      <c r="M55" s="328">
        <v>1</v>
      </c>
      <c r="N55" s="328">
        <v>0</v>
      </c>
      <c r="O55" s="328">
        <v>0</v>
      </c>
      <c r="P55" s="328">
        <v>0</v>
      </c>
    </row>
    <row r="56" spans="1:16" x14ac:dyDescent="0.2">
      <c r="A56" s="338">
        <v>401</v>
      </c>
      <c r="B56" s="339" t="s">
        <v>183</v>
      </c>
      <c r="C56" s="335">
        <v>3</v>
      </c>
      <c r="D56" s="339" t="s">
        <v>1243</v>
      </c>
      <c r="E56" s="325" t="s">
        <v>87</v>
      </c>
      <c r="F56" s="328">
        <v>20</v>
      </c>
      <c r="G56" s="328">
        <v>217.63636363400002</v>
      </c>
      <c r="H56" s="328">
        <v>29</v>
      </c>
      <c r="I56" s="328">
        <v>28</v>
      </c>
      <c r="J56" s="328">
        <v>1</v>
      </c>
      <c r="K56" s="328">
        <v>186.636363633</v>
      </c>
      <c r="L56" s="328">
        <v>90.772727271999997</v>
      </c>
      <c r="M56" s="328">
        <v>95.86363636099999</v>
      </c>
      <c r="N56" s="328">
        <v>2</v>
      </c>
      <c r="O56" s="328">
        <v>1</v>
      </c>
      <c r="P56" s="328">
        <v>1</v>
      </c>
    </row>
    <row r="57" spans="1:16" x14ac:dyDescent="0.2">
      <c r="A57" s="338">
        <v>401</v>
      </c>
      <c r="B57" s="339" t="s">
        <v>183</v>
      </c>
      <c r="C57" s="335">
        <v>3</v>
      </c>
      <c r="D57" s="339" t="s">
        <v>1244</v>
      </c>
      <c r="E57" s="325" t="s">
        <v>1132</v>
      </c>
      <c r="F57" s="328">
        <v>201</v>
      </c>
      <c r="G57" s="328">
        <v>1123.866217585</v>
      </c>
      <c r="H57" s="328">
        <v>91.191814344999997</v>
      </c>
      <c r="I57" s="328">
        <v>47.113657023000002</v>
      </c>
      <c r="J57" s="328">
        <v>44.078157321999996</v>
      </c>
      <c r="K57" s="328">
        <v>1002.98758715</v>
      </c>
      <c r="L57" s="328">
        <v>163.45501192899997</v>
      </c>
      <c r="M57" s="328">
        <v>839.53257522099989</v>
      </c>
      <c r="N57" s="328">
        <v>29.686815988999999</v>
      </c>
      <c r="O57" s="328">
        <v>11.076593056000002</v>
      </c>
      <c r="P57" s="328">
        <v>18.610222932999999</v>
      </c>
    </row>
    <row r="58" spans="1:16" x14ac:dyDescent="0.2">
      <c r="A58" s="338">
        <v>401</v>
      </c>
      <c r="B58" s="339" t="s">
        <v>183</v>
      </c>
      <c r="C58" s="335">
        <v>3</v>
      </c>
      <c r="D58" s="339" t="s">
        <v>1245</v>
      </c>
      <c r="E58" s="325" t="s">
        <v>88</v>
      </c>
      <c r="F58" s="328">
        <v>13</v>
      </c>
      <c r="G58" s="328">
        <v>33.749028746999997</v>
      </c>
      <c r="H58" s="328">
        <v>4</v>
      </c>
      <c r="I58" s="328">
        <v>3</v>
      </c>
      <c r="J58" s="328">
        <v>1</v>
      </c>
      <c r="K58" s="328">
        <v>27.749028745</v>
      </c>
      <c r="L58" s="328">
        <v>8.1724941700000002</v>
      </c>
      <c r="M58" s="328">
        <v>19.576534575</v>
      </c>
      <c r="N58" s="328">
        <v>2</v>
      </c>
      <c r="O58" s="328">
        <v>0</v>
      </c>
      <c r="P58" s="328">
        <v>2</v>
      </c>
    </row>
    <row r="59" spans="1:16" x14ac:dyDescent="0.2">
      <c r="A59" s="338">
        <v>401</v>
      </c>
      <c r="B59" s="339" t="s">
        <v>183</v>
      </c>
      <c r="C59" s="335">
        <v>3</v>
      </c>
      <c r="D59" s="339" t="s">
        <v>1246</v>
      </c>
      <c r="E59" s="325" t="s">
        <v>1133</v>
      </c>
      <c r="F59" s="328">
        <v>14</v>
      </c>
      <c r="G59" s="328">
        <v>55.455025085000003</v>
      </c>
      <c r="H59" s="328">
        <v>1.42708149</v>
      </c>
      <c r="I59" s="328">
        <v>1</v>
      </c>
      <c r="J59" s="328">
        <v>0.42708149000000006</v>
      </c>
      <c r="K59" s="328">
        <v>53.474097439000005</v>
      </c>
      <c r="L59" s="328">
        <v>6.2233937509999997</v>
      </c>
      <c r="M59" s="328">
        <v>47.250703688000002</v>
      </c>
      <c r="N59" s="328">
        <v>0.55384615299999995</v>
      </c>
      <c r="O59" s="328">
        <v>0</v>
      </c>
      <c r="P59" s="328">
        <v>0.55384615299999995</v>
      </c>
    </row>
    <row r="60" spans="1:16" x14ac:dyDescent="0.2">
      <c r="A60" s="338">
        <v>401</v>
      </c>
      <c r="B60" s="339" t="s">
        <v>183</v>
      </c>
      <c r="C60" s="335">
        <v>3</v>
      </c>
      <c r="D60" s="339" t="s">
        <v>1247</v>
      </c>
      <c r="E60" s="325" t="s">
        <v>89</v>
      </c>
      <c r="F60" s="328">
        <v>27</v>
      </c>
      <c r="G60" s="328">
        <v>67.146202234</v>
      </c>
      <c r="H60" s="328">
        <v>13.526374648999999</v>
      </c>
      <c r="I60" s="328">
        <v>6.2561043789999999</v>
      </c>
      <c r="J60" s="328">
        <v>7.2702702700000001</v>
      </c>
      <c r="K60" s="328">
        <v>53.619827584999996</v>
      </c>
      <c r="L60" s="328">
        <v>34.344827585000004</v>
      </c>
      <c r="M60" s="328">
        <v>19.274999999999999</v>
      </c>
      <c r="N60" s="328">
        <v>0</v>
      </c>
      <c r="O60" s="328">
        <v>0</v>
      </c>
      <c r="P60" s="328">
        <v>0</v>
      </c>
    </row>
    <row r="61" spans="1:16" x14ac:dyDescent="0.2">
      <c r="A61" s="338">
        <v>401</v>
      </c>
      <c r="B61" s="339" t="s">
        <v>183</v>
      </c>
      <c r="C61" s="335">
        <v>3</v>
      </c>
      <c r="D61" s="339" t="s">
        <v>1248</v>
      </c>
      <c r="E61" s="325" t="s">
        <v>1134</v>
      </c>
      <c r="F61" s="328">
        <v>44</v>
      </c>
      <c r="G61" s="328">
        <v>195.259039202</v>
      </c>
      <c r="H61" s="328">
        <v>12.567383347</v>
      </c>
      <c r="I61" s="328">
        <v>4.4145947000000003</v>
      </c>
      <c r="J61" s="328">
        <v>8.1527886469999995</v>
      </c>
      <c r="K61" s="328">
        <v>174.87793035499999</v>
      </c>
      <c r="L61" s="328">
        <v>32.922120708000001</v>
      </c>
      <c r="M61" s="328">
        <v>141.955809647</v>
      </c>
      <c r="N61" s="328">
        <v>7.8137254899999995</v>
      </c>
      <c r="O61" s="328">
        <v>1</v>
      </c>
      <c r="P61" s="328">
        <v>6.8137254899999995</v>
      </c>
    </row>
    <row r="62" spans="1:16" x14ac:dyDescent="0.2">
      <c r="A62" s="338">
        <v>401</v>
      </c>
      <c r="B62" s="339" t="s">
        <v>183</v>
      </c>
      <c r="C62" s="335">
        <v>3</v>
      </c>
      <c r="D62" s="339" t="s">
        <v>1249</v>
      </c>
      <c r="E62" s="325" t="s">
        <v>1177</v>
      </c>
      <c r="F62" s="328">
        <v>107</v>
      </c>
      <c r="G62" s="328">
        <v>2657.1658944660003</v>
      </c>
      <c r="H62" s="328">
        <v>637.76856489800002</v>
      </c>
      <c r="I62" s="328">
        <v>531.54931958599991</v>
      </c>
      <c r="J62" s="328">
        <v>106.21924531199998</v>
      </c>
      <c r="K62" s="328">
        <v>1935.2582269140003</v>
      </c>
      <c r="L62" s="328">
        <v>1216.0055535459999</v>
      </c>
      <c r="M62" s="328">
        <v>719.25267336800005</v>
      </c>
      <c r="N62" s="328">
        <v>84.13910259699999</v>
      </c>
      <c r="O62" s="328">
        <v>42.861388751000007</v>
      </c>
      <c r="P62" s="328">
        <v>41.277713845999997</v>
      </c>
    </row>
    <row r="63" spans="1:16" x14ac:dyDescent="0.2">
      <c r="A63" s="338">
        <v>401</v>
      </c>
      <c r="B63" s="339" t="s">
        <v>183</v>
      </c>
      <c r="C63" s="335">
        <v>3</v>
      </c>
      <c r="D63" s="339" t="s">
        <v>1250</v>
      </c>
      <c r="E63" s="325" t="s">
        <v>1135</v>
      </c>
      <c r="F63" s="328">
        <v>133</v>
      </c>
      <c r="G63" s="328">
        <v>2270.3049339210002</v>
      </c>
      <c r="H63" s="328">
        <v>461.44702592300007</v>
      </c>
      <c r="I63" s="328">
        <v>441.43310196700008</v>
      </c>
      <c r="J63" s="328">
        <v>20.013923955999999</v>
      </c>
      <c r="K63" s="328">
        <v>1756.0533608809999</v>
      </c>
      <c r="L63" s="328">
        <v>1174.5204186360002</v>
      </c>
      <c r="M63" s="328">
        <v>581.53294224500007</v>
      </c>
      <c r="N63" s="328">
        <v>52.804547091999993</v>
      </c>
      <c r="O63" s="328">
        <v>37.172029169999995</v>
      </c>
      <c r="P63" s="328">
        <v>15.632517922</v>
      </c>
    </row>
    <row r="64" spans="1:16" x14ac:dyDescent="0.2">
      <c r="A64" s="338">
        <v>401</v>
      </c>
      <c r="B64" s="339" t="s">
        <v>183</v>
      </c>
      <c r="C64" s="335">
        <v>3</v>
      </c>
      <c r="D64" s="339" t="s">
        <v>1251</v>
      </c>
      <c r="E64" s="325" t="s">
        <v>90</v>
      </c>
      <c r="F64" s="328">
        <v>68</v>
      </c>
      <c r="G64" s="328">
        <v>1121.102108175</v>
      </c>
      <c r="H64" s="328">
        <v>451.87454733400011</v>
      </c>
      <c r="I64" s="328">
        <v>412.48192621500004</v>
      </c>
      <c r="J64" s="328">
        <v>39.392621118999998</v>
      </c>
      <c r="K64" s="328">
        <v>538.84072783600004</v>
      </c>
      <c r="L64" s="328">
        <v>380.701961068</v>
      </c>
      <c r="M64" s="328">
        <v>158.13876676799998</v>
      </c>
      <c r="N64" s="328">
        <v>130.38683295999999</v>
      </c>
      <c r="O64" s="328">
        <v>114.556801767</v>
      </c>
      <c r="P64" s="328">
        <v>15.830031193</v>
      </c>
    </row>
    <row r="65" spans="1:16" x14ac:dyDescent="0.2">
      <c r="A65" s="338">
        <v>401</v>
      </c>
      <c r="B65" s="339" t="s">
        <v>183</v>
      </c>
      <c r="C65" s="335">
        <v>3</v>
      </c>
      <c r="D65" s="339" t="s">
        <v>1252</v>
      </c>
      <c r="E65" s="325" t="s">
        <v>1136</v>
      </c>
      <c r="F65" s="328">
        <v>59</v>
      </c>
      <c r="G65" s="328">
        <v>426.11657801800004</v>
      </c>
      <c r="H65" s="328">
        <v>25.458943829999999</v>
      </c>
      <c r="I65" s="328">
        <v>12.145834233</v>
      </c>
      <c r="J65" s="328">
        <v>13.313109597</v>
      </c>
      <c r="K65" s="328">
        <v>385.27114503400003</v>
      </c>
      <c r="L65" s="328">
        <v>181.867704766</v>
      </c>
      <c r="M65" s="328">
        <v>203.403440268</v>
      </c>
      <c r="N65" s="328">
        <v>15.386489114</v>
      </c>
      <c r="O65" s="328">
        <v>5.0131983619999998</v>
      </c>
      <c r="P65" s="328">
        <v>10.373290751999999</v>
      </c>
    </row>
    <row r="66" spans="1:16" x14ac:dyDescent="0.2">
      <c r="A66" s="338">
        <v>401</v>
      </c>
      <c r="B66" s="339" t="s">
        <v>183</v>
      </c>
      <c r="C66" s="335">
        <v>3</v>
      </c>
      <c r="D66" s="339" t="s">
        <v>1253</v>
      </c>
      <c r="E66" s="325" t="s">
        <v>1178</v>
      </c>
      <c r="F66" s="328">
        <v>115</v>
      </c>
      <c r="G66" s="328">
        <v>1094.1823263470001</v>
      </c>
      <c r="H66" s="328">
        <v>153.41576327999999</v>
      </c>
      <c r="I66" s="328">
        <v>119.56368302199999</v>
      </c>
      <c r="J66" s="328">
        <v>33.852080258000001</v>
      </c>
      <c r="K66" s="328">
        <v>909.18913802299994</v>
      </c>
      <c r="L66" s="328">
        <v>552.10552029100006</v>
      </c>
      <c r="M66" s="328">
        <v>357.08361773199999</v>
      </c>
      <c r="N66" s="328">
        <v>31.577424996999998</v>
      </c>
      <c r="O66" s="328">
        <v>17.787172640000001</v>
      </c>
      <c r="P66" s="328">
        <v>13.790252357</v>
      </c>
    </row>
    <row r="67" spans="1:16" x14ac:dyDescent="0.2">
      <c r="A67" s="338">
        <v>401</v>
      </c>
      <c r="B67" s="339" t="s">
        <v>183</v>
      </c>
      <c r="C67" s="335">
        <v>3</v>
      </c>
      <c r="D67" s="339" t="s">
        <v>1254</v>
      </c>
      <c r="E67" s="325" t="s">
        <v>1137</v>
      </c>
      <c r="F67" s="328">
        <v>104</v>
      </c>
      <c r="G67" s="328">
        <v>396.399736856</v>
      </c>
      <c r="H67" s="328">
        <v>56.009545797000001</v>
      </c>
      <c r="I67" s="328">
        <v>32.963836471999997</v>
      </c>
      <c r="J67" s="328">
        <v>23.045709324999997</v>
      </c>
      <c r="K67" s="328">
        <v>337.85879006899995</v>
      </c>
      <c r="L67" s="328">
        <v>122.14011047800001</v>
      </c>
      <c r="M67" s="328">
        <v>215.71867959099998</v>
      </c>
      <c r="N67" s="328">
        <v>2.531400965</v>
      </c>
      <c r="O67" s="328">
        <v>1.325281803</v>
      </c>
      <c r="P67" s="328">
        <v>1.206119162</v>
      </c>
    </row>
    <row r="68" spans="1:16" x14ac:dyDescent="0.2">
      <c r="A68" s="338">
        <v>401</v>
      </c>
      <c r="B68" s="339" t="s">
        <v>183</v>
      </c>
      <c r="C68" s="335">
        <v>3</v>
      </c>
      <c r="D68" s="339" t="s">
        <v>1255</v>
      </c>
      <c r="E68" s="325" t="s">
        <v>91</v>
      </c>
      <c r="F68" s="328">
        <v>24</v>
      </c>
      <c r="G68" s="328">
        <v>114.920634918</v>
      </c>
      <c r="H68" s="328">
        <v>0</v>
      </c>
      <c r="I68" s="328">
        <v>0</v>
      </c>
      <c r="J68" s="328">
        <v>0</v>
      </c>
      <c r="K68" s="328">
        <v>113.920634917</v>
      </c>
      <c r="L68" s="328">
        <v>47.199999998999999</v>
      </c>
      <c r="M68" s="328">
        <v>66.720634918000002</v>
      </c>
      <c r="N68" s="328">
        <v>1</v>
      </c>
      <c r="O68" s="328">
        <v>1</v>
      </c>
      <c r="P68" s="328">
        <v>0</v>
      </c>
    </row>
    <row r="69" spans="1:16" x14ac:dyDescent="0.2">
      <c r="A69" s="338">
        <v>401</v>
      </c>
      <c r="B69" s="339" t="s">
        <v>183</v>
      </c>
      <c r="C69" s="335">
        <v>4</v>
      </c>
      <c r="D69" s="339" t="s">
        <v>1179</v>
      </c>
      <c r="E69" s="325" t="s">
        <v>1163</v>
      </c>
      <c r="F69" s="328">
        <v>50</v>
      </c>
      <c r="G69" s="328">
        <v>1567.0002295890001</v>
      </c>
      <c r="H69" s="328">
        <v>23.429777592999997</v>
      </c>
      <c r="I69" s="328">
        <v>5.2359832580000001</v>
      </c>
      <c r="J69" s="328">
        <v>18.193794335</v>
      </c>
      <c r="K69" s="328">
        <v>1536.6641909259997</v>
      </c>
      <c r="L69" s="328">
        <v>668.46005344800005</v>
      </c>
      <c r="M69" s="328">
        <v>868.20413747799989</v>
      </c>
      <c r="N69" s="328">
        <v>6.9062610199999996</v>
      </c>
      <c r="O69" s="328">
        <v>2.9908729799999998</v>
      </c>
      <c r="P69" s="328">
        <v>3.9153880400000003</v>
      </c>
    </row>
    <row r="70" spans="1:16" x14ac:dyDescent="0.2">
      <c r="A70" s="338">
        <v>401</v>
      </c>
      <c r="B70" s="339" t="s">
        <v>183</v>
      </c>
      <c r="C70" s="335">
        <v>4</v>
      </c>
      <c r="D70" s="339" t="s">
        <v>1180</v>
      </c>
      <c r="E70" s="325" t="s">
        <v>92</v>
      </c>
      <c r="F70" s="328">
        <v>28</v>
      </c>
      <c r="G70" s="328">
        <v>891.27010146500004</v>
      </c>
      <c r="H70" s="328">
        <v>2.1497910450000002</v>
      </c>
      <c r="I70" s="328">
        <v>1.6123432880000004</v>
      </c>
      <c r="J70" s="328">
        <v>0.53744775700000014</v>
      </c>
      <c r="K70" s="328">
        <v>874.07177293600012</v>
      </c>
      <c r="L70" s="328">
        <v>354.99292830399992</v>
      </c>
      <c r="M70" s="328">
        <v>519.07884463200003</v>
      </c>
      <c r="N70" s="328">
        <v>15.048537426999998</v>
      </c>
      <c r="O70" s="328">
        <v>6.4493731819999995</v>
      </c>
      <c r="P70" s="328">
        <v>8.5991642450000025</v>
      </c>
    </row>
    <row r="71" spans="1:16" x14ac:dyDescent="0.2">
      <c r="A71" s="338">
        <v>401</v>
      </c>
      <c r="B71" s="339" t="s">
        <v>183</v>
      </c>
      <c r="C71" s="335">
        <v>4</v>
      </c>
      <c r="D71" s="339" t="s">
        <v>1181</v>
      </c>
      <c r="E71" s="325" t="s">
        <v>120</v>
      </c>
      <c r="F71" s="328">
        <v>6</v>
      </c>
      <c r="G71" s="328" t="s">
        <v>141</v>
      </c>
      <c r="H71" s="328" t="s">
        <v>141</v>
      </c>
      <c r="I71" s="328" t="s">
        <v>141</v>
      </c>
      <c r="J71" s="328" t="s">
        <v>141</v>
      </c>
      <c r="K71" s="328" t="s">
        <v>141</v>
      </c>
      <c r="L71" s="328" t="s">
        <v>141</v>
      </c>
      <c r="M71" s="328" t="s">
        <v>141</v>
      </c>
      <c r="N71" s="328" t="s">
        <v>141</v>
      </c>
      <c r="O71" s="328" t="s">
        <v>141</v>
      </c>
      <c r="P71" s="328" t="s">
        <v>141</v>
      </c>
    </row>
    <row r="72" spans="1:16" x14ac:dyDescent="0.2">
      <c r="A72" s="338">
        <v>401</v>
      </c>
      <c r="B72" s="339" t="s">
        <v>183</v>
      </c>
      <c r="C72" s="335">
        <v>4</v>
      </c>
      <c r="D72" s="339" t="s">
        <v>1182</v>
      </c>
      <c r="E72" s="325" t="s">
        <v>93</v>
      </c>
      <c r="F72" s="328">
        <v>26</v>
      </c>
      <c r="G72" s="328">
        <v>1645.5571637359994</v>
      </c>
      <c r="H72" s="328">
        <v>6.860267928999999</v>
      </c>
      <c r="I72" s="328">
        <v>1.9946334879999998</v>
      </c>
      <c r="J72" s="328">
        <v>4.8656344409999983</v>
      </c>
      <c r="K72" s="328">
        <v>1611.1237295349999</v>
      </c>
      <c r="L72" s="328">
        <v>769.38547566599993</v>
      </c>
      <c r="M72" s="328">
        <v>841.73825386900023</v>
      </c>
      <c r="N72" s="328">
        <v>27.573166214</v>
      </c>
      <c r="O72" s="328">
        <v>13.591163074999994</v>
      </c>
      <c r="P72" s="328">
        <v>13.982003138999996</v>
      </c>
    </row>
    <row r="73" spans="1:16" x14ac:dyDescent="0.2">
      <c r="A73" s="338">
        <v>401</v>
      </c>
      <c r="B73" s="339" t="s">
        <v>183</v>
      </c>
      <c r="C73" s="335">
        <v>4</v>
      </c>
      <c r="D73" s="339" t="s">
        <v>1183</v>
      </c>
      <c r="E73" s="325" t="s">
        <v>94</v>
      </c>
      <c r="F73" s="328">
        <v>6</v>
      </c>
      <c r="G73" s="328">
        <v>367.76913424999992</v>
      </c>
      <c r="H73" s="328">
        <v>0.88833124000000008</v>
      </c>
      <c r="I73" s="328">
        <v>0</v>
      </c>
      <c r="J73" s="328">
        <v>0.88833124000000008</v>
      </c>
      <c r="K73" s="328">
        <v>366.88080300499996</v>
      </c>
      <c r="L73" s="328">
        <v>147.46298619499998</v>
      </c>
      <c r="M73" s="328">
        <v>219.41781680999998</v>
      </c>
      <c r="N73" s="328">
        <v>0</v>
      </c>
      <c r="O73" s="328">
        <v>0</v>
      </c>
      <c r="P73" s="328">
        <v>0</v>
      </c>
    </row>
    <row r="74" spans="1:16" x14ac:dyDescent="0.2">
      <c r="A74" s="338">
        <v>401</v>
      </c>
      <c r="B74" s="339" t="s">
        <v>183</v>
      </c>
      <c r="C74" s="335">
        <v>4</v>
      </c>
      <c r="D74" s="339" t="s">
        <v>1184</v>
      </c>
      <c r="E74" s="325" t="s">
        <v>121</v>
      </c>
      <c r="F74" s="328">
        <v>40</v>
      </c>
      <c r="G74" s="328">
        <v>1701.9442989260001</v>
      </c>
      <c r="H74" s="328">
        <v>19.846708847999999</v>
      </c>
      <c r="I74" s="328">
        <v>4.4490641149999997</v>
      </c>
      <c r="J74" s="328">
        <v>15.397644732999998</v>
      </c>
      <c r="K74" s="328">
        <v>1647.040370444</v>
      </c>
      <c r="L74" s="328">
        <v>1025.7619052270002</v>
      </c>
      <c r="M74" s="328">
        <v>621.27846521700008</v>
      </c>
      <c r="N74" s="328">
        <v>35.057219586999999</v>
      </c>
      <c r="O74" s="328">
        <v>19.775185236999999</v>
      </c>
      <c r="P74" s="328">
        <v>15.28203435</v>
      </c>
    </row>
    <row r="75" spans="1:16" x14ac:dyDescent="0.2">
      <c r="A75" s="338">
        <v>401</v>
      </c>
      <c r="B75" s="339" t="s">
        <v>183</v>
      </c>
      <c r="C75" s="335">
        <v>4</v>
      </c>
      <c r="D75" s="339" t="s">
        <v>1185</v>
      </c>
      <c r="E75" s="325" t="s">
        <v>1164</v>
      </c>
      <c r="F75" s="328">
        <v>2</v>
      </c>
      <c r="G75" s="328" t="s">
        <v>141</v>
      </c>
      <c r="H75" s="328" t="s">
        <v>141</v>
      </c>
      <c r="I75" s="328" t="s">
        <v>141</v>
      </c>
      <c r="J75" s="328" t="s">
        <v>141</v>
      </c>
      <c r="K75" s="328" t="s">
        <v>141</v>
      </c>
      <c r="L75" s="328" t="s">
        <v>141</v>
      </c>
      <c r="M75" s="328" t="s">
        <v>141</v>
      </c>
      <c r="N75" s="328" t="s">
        <v>141</v>
      </c>
      <c r="O75" s="328" t="s">
        <v>141</v>
      </c>
      <c r="P75" s="328" t="s">
        <v>141</v>
      </c>
    </row>
    <row r="76" spans="1:16" x14ac:dyDescent="0.2">
      <c r="A76" s="338">
        <v>401</v>
      </c>
      <c r="B76" s="339" t="s">
        <v>183</v>
      </c>
      <c r="C76" s="335">
        <v>5</v>
      </c>
      <c r="D76" s="339" t="s">
        <v>1256</v>
      </c>
      <c r="E76" s="325" t="s">
        <v>95</v>
      </c>
      <c r="F76" s="328">
        <v>54</v>
      </c>
      <c r="G76" s="328">
        <v>3126.8106295549997</v>
      </c>
      <c r="H76" s="328">
        <v>869.34352661100024</v>
      </c>
      <c r="I76" s="328">
        <v>789.00373794199982</v>
      </c>
      <c r="J76" s="328">
        <v>80.339788669000001</v>
      </c>
      <c r="K76" s="328">
        <v>2196.4092252579999</v>
      </c>
      <c r="L76" s="328">
        <v>1870.5146535590006</v>
      </c>
      <c r="M76" s="328">
        <v>325.89457169899998</v>
      </c>
      <c r="N76" s="328">
        <v>61.057877524000027</v>
      </c>
      <c r="O76" s="328">
        <v>47.556671969000007</v>
      </c>
      <c r="P76" s="328">
        <v>13.501205555000004</v>
      </c>
    </row>
    <row r="77" spans="1:16" x14ac:dyDescent="0.2">
      <c r="A77" s="338">
        <v>401</v>
      </c>
      <c r="B77" s="339" t="s">
        <v>183</v>
      </c>
      <c r="C77" s="335">
        <v>5</v>
      </c>
      <c r="D77" s="339" t="s">
        <v>1257</v>
      </c>
      <c r="E77" s="325" t="s">
        <v>1186</v>
      </c>
      <c r="F77" s="328">
        <v>11</v>
      </c>
      <c r="G77" s="328">
        <v>308.92257411700001</v>
      </c>
      <c r="H77" s="328">
        <v>238.59779423999998</v>
      </c>
      <c r="I77" s="328">
        <v>201.740179842</v>
      </c>
      <c r="J77" s="328">
        <v>36.857614398000003</v>
      </c>
      <c r="K77" s="328">
        <v>68.267850452000005</v>
      </c>
      <c r="L77" s="328">
        <v>49.500668944000005</v>
      </c>
      <c r="M77" s="328">
        <v>18.767181508</v>
      </c>
      <c r="N77" s="328">
        <v>2.0569294140000003</v>
      </c>
      <c r="O77" s="328">
        <v>1.816954317</v>
      </c>
      <c r="P77" s="328">
        <v>0.239975097</v>
      </c>
    </row>
    <row r="78" spans="1:16" x14ac:dyDescent="0.2">
      <c r="A78" s="338">
        <v>401</v>
      </c>
      <c r="B78" s="339" t="s">
        <v>183</v>
      </c>
      <c r="C78" s="335">
        <v>5</v>
      </c>
      <c r="D78" s="339" t="s">
        <v>1258</v>
      </c>
      <c r="E78" s="325" t="s">
        <v>1139</v>
      </c>
      <c r="F78" s="328">
        <v>28</v>
      </c>
      <c r="G78" s="328">
        <v>1544.17700296</v>
      </c>
      <c r="H78" s="328">
        <v>745.85891540199998</v>
      </c>
      <c r="I78" s="328">
        <v>716.55635386400002</v>
      </c>
      <c r="J78" s="328">
        <v>29.302561537999999</v>
      </c>
      <c r="K78" s="328">
        <v>776.171060281</v>
      </c>
      <c r="L78" s="328">
        <v>547.08247842099991</v>
      </c>
      <c r="M78" s="328">
        <v>229.08858186000001</v>
      </c>
      <c r="N78" s="328">
        <v>22.147027264999998</v>
      </c>
      <c r="O78" s="328">
        <v>13.76874838</v>
      </c>
      <c r="P78" s="328">
        <v>8.3782788850000003</v>
      </c>
    </row>
    <row r="79" spans="1:16" x14ac:dyDescent="0.2">
      <c r="A79" s="338">
        <v>401</v>
      </c>
      <c r="B79" s="339" t="s">
        <v>183</v>
      </c>
      <c r="C79" s="335">
        <v>5</v>
      </c>
      <c r="D79" s="339" t="s">
        <v>1259</v>
      </c>
      <c r="E79" s="325" t="s">
        <v>1140</v>
      </c>
      <c r="F79" s="328">
        <v>62</v>
      </c>
      <c r="G79" s="328">
        <v>286.22224425399997</v>
      </c>
      <c r="H79" s="328">
        <v>222.593798609</v>
      </c>
      <c r="I79" s="328">
        <v>172.610866147</v>
      </c>
      <c r="J79" s="328">
        <v>49.982932461999994</v>
      </c>
      <c r="K79" s="328">
        <v>63.035853035999992</v>
      </c>
      <c r="L79" s="328">
        <v>30.59957614</v>
      </c>
      <c r="M79" s="328">
        <v>32.436276895999995</v>
      </c>
      <c r="N79" s="328">
        <v>0.59259259200000003</v>
      </c>
      <c r="O79" s="328">
        <v>0</v>
      </c>
      <c r="P79" s="328">
        <v>0.59259259200000003</v>
      </c>
    </row>
    <row r="80" spans="1:16" x14ac:dyDescent="0.2">
      <c r="A80" s="338">
        <v>401</v>
      </c>
      <c r="B80" s="339" t="s">
        <v>183</v>
      </c>
      <c r="C80" s="335">
        <v>5</v>
      </c>
      <c r="D80" s="339" t="s">
        <v>1260</v>
      </c>
      <c r="E80" s="325" t="s">
        <v>97</v>
      </c>
      <c r="F80" s="328">
        <v>126</v>
      </c>
      <c r="G80" s="328">
        <v>1101.1924431030002</v>
      </c>
      <c r="H80" s="328">
        <v>716.61015855799997</v>
      </c>
      <c r="I80" s="328">
        <v>670.03676454499998</v>
      </c>
      <c r="J80" s="328">
        <v>46.573394013000005</v>
      </c>
      <c r="K80" s="328">
        <v>377.30610891399999</v>
      </c>
      <c r="L80" s="328">
        <v>224.51725365900003</v>
      </c>
      <c r="M80" s="328">
        <v>152.78885525499999</v>
      </c>
      <c r="N80" s="328">
        <v>7.276175578000001</v>
      </c>
      <c r="O80" s="328">
        <v>4.8394473460000009</v>
      </c>
      <c r="P80" s="328">
        <v>2.4367282320000001</v>
      </c>
    </row>
    <row r="81" spans="1:16" x14ac:dyDescent="0.2">
      <c r="A81" s="338">
        <v>401</v>
      </c>
      <c r="B81" s="339" t="s">
        <v>183</v>
      </c>
      <c r="C81" s="335">
        <v>5</v>
      </c>
      <c r="D81" s="339" t="s">
        <v>1261</v>
      </c>
      <c r="E81" s="325" t="s">
        <v>1187</v>
      </c>
      <c r="F81" s="328">
        <v>12</v>
      </c>
      <c r="G81" s="328">
        <v>72.295358088</v>
      </c>
      <c r="H81" s="328">
        <v>2.5512820509999998</v>
      </c>
      <c r="I81" s="328">
        <v>1.5</v>
      </c>
      <c r="J81" s="328">
        <v>1.0512820510000001</v>
      </c>
      <c r="K81" s="328">
        <v>69.744076036999999</v>
      </c>
      <c r="L81" s="328">
        <v>33.433461940000001</v>
      </c>
      <c r="M81" s="328">
        <v>36.310614096999998</v>
      </c>
      <c r="N81" s="328">
        <v>0</v>
      </c>
      <c r="O81" s="328">
        <v>0</v>
      </c>
      <c r="P81" s="328">
        <v>0</v>
      </c>
    </row>
    <row r="82" spans="1:16" x14ac:dyDescent="0.2">
      <c r="A82" s="338">
        <v>401</v>
      </c>
      <c r="B82" s="339" t="s">
        <v>183</v>
      </c>
      <c r="C82" s="335">
        <v>5</v>
      </c>
      <c r="D82" s="339" t="s">
        <v>1262</v>
      </c>
      <c r="E82" s="325" t="s">
        <v>1142</v>
      </c>
      <c r="F82" s="328">
        <v>46</v>
      </c>
      <c r="G82" s="328">
        <v>231.08775491199998</v>
      </c>
      <c r="H82" s="328">
        <v>145.32822867000002</v>
      </c>
      <c r="I82" s="328">
        <v>88.719001431999999</v>
      </c>
      <c r="J82" s="328">
        <v>56.609227237999995</v>
      </c>
      <c r="K82" s="328">
        <v>85.759526198999993</v>
      </c>
      <c r="L82" s="328">
        <v>27.480453783999998</v>
      </c>
      <c r="M82" s="328">
        <v>58.279072414999987</v>
      </c>
      <c r="N82" s="328">
        <v>0</v>
      </c>
      <c r="O82" s="328">
        <v>0</v>
      </c>
      <c r="P82" s="328">
        <v>0</v>
      </c>
    </row>
    <row r="83" spans="1:16" x14ac:dyDescent="0.2">
      <c r="A83" s="338">
        <v>401</v>
      </c>
      <c r="B83" s="339" t="s">
        <v>183</v>
      </c>
      <c r="C83" s="335">
        <v>6</v>
      </c>
      <c r="D83" s="339" t="s">
        <v>1263</v>
      </c>
      <c r="E83" s="325" t="s">
        <v>98</v>
      </c>
      <c r="F83" s="328">
        <v>599</v>
      </c>
      <c r="G83" s="328">
        <v>4032.5428489669998</v>
      </c>
      <c r="H83" s="328">
        <v>3543.3135473510006</v>
      </c>
      <c r="I83" s="328">
        <v>1769.0042178720003</v>
      </c>
      <c r="J83" s="328">
        <v>1774.3093294790001</v>
      </c>
      <c r="K83" s="328">
        <v>409.36872777699995</v>
      </c>
      <c r="L83" s="328">
        <v>183.70247045799999</v>
      </c>
      <c r="M83" s="328">
        <v>225.66625731900001</v>
      </c>
      <c r="N83" s="328">
        <v>79.86057362599999</v>
      </c>
      <c r="O83" s="328">
        <v>45.290722662</v>
      </c>
      <c r="P83" s="328">
        <v>34.569850963999997</v>
      </c>
    </row>
    <row r="84" spans="1:16" x14ac:dyDescent="0.2">
      <c r="A84" s="338">
        <v>401</v>
      </c>
      <c r="B84" s="339" t="s">
        <v>183</v>
      </c>
      <c r="C84" s="335">
        <v>6</v>
      </c>
      <c r="D84" s="339" t="s">
        <v>1264</v>
      </c>
      <c r="E84" s="325" t="s">
        <v>99</v>
      </c>
      <c r="F84" s="328">
        <v>49</v>
      </c>
      <c r="G84" s="328">
        <v>727.799244864</v>
      </c>
      <c r="H84" s="328">
        <v>408.43932023100001</v>
      </c>
      <c r="I84" s="328">
        <v>132.05371250799999</v>
      </c>
      <c r="J84" s="328">
        <v>276.38560772300002</v>
      </c>
      <c r="K84" s="328">
        <v>283.08719732600002</v>
      </c>
      <c r="L84" s="328">
        <v>93.334597057000011</v>
      </c>
      <c r="M84" s="328">
        <v>189.75260026900003</v>
      </c>
      <c r="N84" s="328">
        <v>36.272727267</v>
      </c>
      <c r="O84" s="328">
        <v>12.540540538</v>
      </c>
      <c r="P84" s="328">
        <v>23.732186728999999</v>
      </c>
    </row>
    <row r="85" spans="1:16" x14ac:dyDescent="0.2">
      <c r="A85" s="338">
        <v>401</v>
      </c>
      <c r="B85" s="339" t="s">
        <v>183</v>
      </c>
      <c r="C85" s="335">
        <v>6</v>
      </c>
      <c r="D85" s="339" t="s">
        <v>1265</v>
      </c>
      <c r="E85" s="325" t="s">
        <v>122</v>
      </c>
      <c r="F85" s="328">
        <v>18</v>
      </c>
      <c r="G85" s="328">
        <v>749.15838867299999</v>
      </c>
      <c r="H85" s="328">
        <v>41.464015906999997</v>
      </c>
      <c r="I85" s="328">
        <v>7.6072186820000001</v>
      </c>
      <c r="J85" s="328">
        <v>33.856797225000001</v>
      </c>
      <c r="K85" s="328">
        <v>707.69437275600001</v>
      </c>
      <c r="L85" s="328">
        <v>128.79196887800001</v>
      </c>
      <c r="M85" s="328">
        <v>578.90240387799997</v>
      </c>
      <c r="N85" s="328">
        <v>0</v>
      </c>
      <c r="O85" s="328">
        <v>0</v>
      </c>
      <c r="P85" s="328">
        <v>0</v>
      </c>
    </row>
    <row r="86" spans="1:16" x14ac:dyDescent="0.2">
      <c r="A86" s="338">
        <v>401</v>
      </c>
      <c r="B86" s="339" t="s">
        <v>183</v>
      </c>
      <c r="C86" s="335">
        <v>6</v>
      </c>
      <c r="D86" s="339" t="s">
        <v>1266</v>
      </c>
      <c r="E86" s="325" t="s">
        <v>100</v>
      </c>
      <c r="F86" s="328">
        <v>42</v>
      </c>
      <c r="G86" s="328">
        <v>399.45244507299992</v>
      </c>
      <c r="H86" s="328">
        <v>11.504017553999999</v>
      </c>
      <c r="I86" s="328">
        <v>9.2540910530000016</v>
      </c>
      <c r="J86" s="328">
        <v>2.249926501</v>
      </c>
      <c r="K86" s="328">
        <v>380.81170767899994</v>
      </c>
      <c r="L86" s="328">
        <v>82.076844520999998</v>
      </c>
      <c r="M86" s="328">
        <v>298.73486315800005</v>
      </c>
      <c r="N86" s="328">
        <v>7.136719813</v>
      </c>
      <c r="O86" s="328">
        <v>2.155793224</v>
      </c>
      <c r="P86" s="328">
        <v>4.9809265890000001</v>
      </c>
    </row>
    <row r="87" spans="1:16" x14ac:dyDescent="0.2">
      <c r="A87" s="338">
        <v>401</v>
      </c>
      <c r="B87" s="339" t="s">
        <v>183</v>
      </c>
      <c r="C87" s="335">
        <v>6</v>
      </c>
      <c r="D87" s="339" t="s">
        <v>1267</v>
      </c>
      <c r="E87" s="325" t="s">
        <v>1143</v>
      </c>
      <c r="F87" s="328">
        <v>23</v>
      </c>
      <c r="G87" s="328">
        <v>867.54945054300003</v>
      </c>
      <c r="H87" s="328">
        <v>153.164835154</v>
      </c>
      <c r="I87" s="328">
        <v>69.164835156999999</v>
      </c>
      <c r="J87" s="328">
        <v>83.999999997000003</v>
      </c>
      <c r="K87" s="328">
        <v>694.38461537600006</v>
      </c>
      <c r="L87" s="328">
        <v>371.307692304</v>
      </c>
      <c r="M87" s="328">
        <v>323.076923072</v>
      </c>
      <c r="N87" s="328">
        <v>19.999999989999999</v>
      </c>
      <c r="O87" s="328">
        <v>6.9999999949999996</v>
      </c>
      <c r="P87" s="328">
        <v>12.999999995</v>
      </c>
    </row>
    <row r="88" spans="1:16" x14ac:dyDescent="0.2">
      <c r="A88" s="338">
        <v>401</v>
      </c>
      <c r="B88" s="339" t="s">
        <v>183</v>
      </c>
      <c r="C88" s="335">
        <v>6</v>
      </c>
      <c r="D88" s="339" t="s">
        <v>1268</v>
      </c>
      <c r="E88" s="325" t="s">
        <v>1144</v>
      </c>
      <c r="F88" s="328">
        <v>128</v>
      </c>
      <c r="G88" s="328">
        <v>722.26900521599998</v>
      </c>
      <c r="H88" s="328">
        <v>147.48313289399999</v>
      </c>
      <c r="I88" s="328">
        <v>87.036855800000012</v>
      </c>
      <c r="J88" s="328">
        <v>60.446277093999996</v>
      </c>
      <c r="K88" s="328">
        <v>565.33079980699995</v>
      </c>
      <c r="L88" s="328">
        <v>272.03548635100003</v>
      </c>
      <c r="M88" s="328">
        <v>293.29531345600003</v>
      </c>
      <c r="N88" s="328">
        <v>9.4550724590000002</v>
      </c>
      <c r="O88" s="328">
        <v>4.5217391280000001</v>
      </c>
      <c r="P88" s="328">
        <v>4.933333331</v>
      </c>
    </row>
    <row r="89" spans="1:16" x14ac:dyDescent="0.2">
      <c r="A89" s="338">
        <v>401</v>
      </c>
      <c r="B89" s="339" t="s">
        <v>183</v>
      </c>
      <c r="C89" s="335">
        <v>7</v>
      </c>
      <c r="D89" s="339" t="s">
        <v>1269</v>
      </c>
      <c r="E89" s="325" t="s">
        <v>1145</v>
      </c>
      <c r="F89" s="328">
        <v>50</v>
      </c>
      <c r="G89" s="328">
        <v>1051.722777466</v>
      </c>
      <c r="H89" s="328">
        <v>262.78655679499991</v>
      </c>
      <c r="I89" s="328">
        <v>245.653074914</v>
      </c>
      <c r="J89" s="328">
        <v>17.133481881000002</v>
      </c>
      <c r="K89" s="328">
        <v>788.3288939009999</v>
      </c>
      <c r="L89" s="328">
        <v>598.97833579899986</v>
      </c>
      <c r="M89" s="328">
        <v>189.35055810199995</v>
      </c>
      <c r="N89" s="328">
        <v>0.60732671700000007</v>
      </c>
      <c r="O89" s="328">
        <v>0.41320071599999997</v>
      </c>
      <c r="P89" s="328">
        <v>0.19412600100000002</v>
      </c>
    </row>
    <row r="90" spans="1:16" x14ac:dyDescent="0.2">
      <c r="A90" s="338">
        <v>401</v>
      </c>
      <c r="B90" s="339" t="s">
        <v>183</v>
      </c>
      <c r="C90" s="335">
        <v>7</v>
      </c>
      <c r="D90" s="339" t="s">
        <v>1270</v>
      </c>
      <c r="E90" s="325" t="s">
        <v>101</v>
      </c>
      <c r="F90" s="328">
        <v>53</v>
      </c>
      <c r="G90" s="328">
        <v>274.53613444600001</v>
      </c>
      <c r="H90" s="328">
        <v>8.9387755079999991</v>
      </c>
      <c r="I90" s="328">
        <v>3.0816326519999997</v>
      </c>
      <c r="J90" s="328">
        <v>5.8571428560000003</v>
      </c>
      <c r="K90" s="328">
        <v>262.96500598800003</v>
      </c>
      <c r="L90" s="328">
        <v>114.93789514999997</v>
      </c>
      <c r="M90" s="328">
        <v>148.027110838</v>
      </c>
      <c r="N90" s="328">
        <v>2.6323529389999996</v>
      </c>
      <c r="O90" s="328">
        <v>1</v>
      </c>
      <c r="P90" s="328">
        <v>1.6323529389999998</v>
      </c>
    </row>
    <row r="91" spans="1:16" x14ac:dyDescent="0.2">
      <c r="A91" s="338">
        <v>401</v>
      </c>
      <c r="B91" s="339" t="s">
        <v>183</v>
      </c>
      <c r="C91" s="335">
        <v>7</v>
      </c>
      <c r="D91" s="339" t="s">
        <v>1271</v>
      </c>
      <c r="E91" s="325" t="s">
        <v>1146</v>
      </c>
      <c r="F91" s="328">
        <v>174</v>
      </c>
      <c r="G91" s="328">
        <v>1743.1912763099999</v>
      </c>
      <c r="H91" s="328">
        <v>76.403267506000006</v>
      </c>
      <c r="I91" s="328">
        <v>49.210559021000002</v>
      </c>
      <c r="J91" s="328">
        <v>27.192708485000001</v>
      </c>
      <c r="K91" s="328">
        <v>1579.032275646</v>
      </c>
      <c r="L91" s="328">
        <v>566.25490269700003</v>
      </c>
      <c r="M91" s="328">
        <v>1012.777372949</v>
      </c>
      <c r="N91" s="328">
        <v>87.755733126999999</v>
      </c>
      <c r="O91" s="328">
        <v>59.822196284</v>
      </c>
      <c r="P91" s="328">
        <v>27.933536842999999</v>
      </c>
    </row>
    <row r="92" spans="1:16" x14ac:dyDescent="0.2">
      <c r="A92" s="338">
        <v>401</v>
      </c>
      <c r="B92" s="339" t="s">
        <v>183</v>
      </c>
      <c r="C92" s="335">
        <v>7</v>
      </c>
      <c r="D92" s="339" t="s">
        <v>1272</v>
      </c>
      <c r="E92" s="325" t="s">
        <v>1188</v>
      </c>
      <c r="F92" s="328">
        <v>515</v>
      </c>
      <c r="G92" s="328">
        <v>8293.7786968990022</v>
      </c>
      <c r="H92" s="328">
        <v>66.836208163999999</v>
      </c>
      <c r="I92" s="328">
        <v>27.147859767</v>
      </c>
      <c r="J92" s="328">
        <v>39.688348396999999</v>
      </c>
      <c r="K92" s="328">
        <v>8177.1537886520018</v>
      </c>
      <c r="L92" s="328">
        <v>5471.1570439840007</v>
      </c>
      <c r="M92" s="328">
        <v>2705.9967446679998</v>
      </c>
      <c r="N92" s="328">
        <v>49.788700032000001</v>
      </c>
      <c r="O92" s="328">
        <v>21.053181575</v>
      </c>
      <c r="P92" s="328">
        <v>28.735518456999998</v>
      </c>
    </row>
    <row r="93" spans="1:16" x14ac:dyDescent="0.2">
      <c r="A93" s="338">
        <v>401</v>
      </c>
      <c r="B93" s="339" t="s">
        <v>183</v>
      </c>
      <c r="C93" s="335">
        <v>7</v>
      </c>
      <c r="D93" s="339" t="s">
        <v>1273</v>
      </c>
      <c r="E93" s="325" t="s">
        <v>105</v>
      </c>
      <c r="F93" s="328">
        <v>78</v>
      </c>
      <c r="G93" s="328">
        <v>746.631675782</v>
      </c>
      <c r="H93" s="328">
        <v>15.460472698</v>
      </c>
      <c r="I93" s="328">
        <v>13.174796747</v>
      </c>
      <c r="J93" s="328">
        <v>2.285675951</v>
      </c>
      <c r="K93" s="328">
        <v>728.07087510899999</v>
      </c>
      <c r="L93" s="328">
        <v>511.64031942500003</v>
      </c>
      <c r="M93" s="328">
        <v>216.43055568400001</v>
      </c>
      <c r="N93" s="328">
        <v>3.100327965</v>
      </c>
      <c r="O93" s="328">
        <v>1.038461538</v>
      </c>
      <c r="P93" s="328">
        <v>2.061866427</v>
      </c>
    </row>
    <row r="94" spans="1:16" x14ac:dyDescent="0.2">
      <c r="A94" s="338">
        <v>401</v>
      </c>
      <c r="B94" s="339" t="s">
        <v>183</v>
      </c>
      <c r="C94" s="335">
        <v>7</v>
      </c>
      <c r="D94" s="339" t="s">
        <v>1274</v>
      </c>
      <c r="E94" s="325" t="s">
        <v>102</v>
      </c>
      <c r="F94" s="328">
        <v>13</v>
      </c>
      <c r="G94" s="328">
        <v>188.847457625</v>
      </c>
      <c r="H94" s="328">
        <v>105.71751412099999</v>
      </c>
      <c r="I94" s="328">
        <v>67.310734461999999</v>
      </c>
      <c r="J94" s="328">
        <v>38.406779659000001</v>
      </c>
      <c r="K94" s="328">
        <v>79.994350277999999</v>
      </c>
      <c r="L94" s="328">
        <v>56.587570619000005</v>
      </c>
      <c r="M94" s="328">
        <v>23.406779659000001</v>
      </c>
      <c r="N94" s="328">
        <v>3.1355932179999999</v>
      </c>
      <c r="O94" s="328">
        <v>2.0451977389999998</v>
      </c>
      <c r="P94" s="328">
        <v>1.0903954790000001</v>
      </c>
    </row>
    <row r="95" spans="1:16" x14ac:dyDescent="0.2">
      <c r="A95" s="338">
        <v>401</v>
      </c>
      <c r="B95" s="339" t="s">
        <v>183</v>
      </c>
      <c r="C95" s="335">
        <v>7</v>
      </c>
      <c r="D95" s="339" t="s">
        <v>1275</v>
      </c>
      <c r="E95" s="325" t="s">
        <v>1147</v>
      </c>
      <c r="F95" s="328">
        <v>132</v>
      </c>
      <c r="G95" s="328">
        <v>1247.1908232310002</v>
      </c>
      <c r="H95" s="328">
        <v>222.171931736</v>
      </c>
      <c r="I95" s="328">
        <v>112.671010782</v>
      </c>
      <c r="J95" s="328">
        <v>109.50092095399999</v>
      </c>
      <c r="K95" s="328">
        <v>1013.926563934</v>
      </c>
      <c r="L95" s="328">
        <v>462.00550691900003</v>
      </c>
      <c r="M95" s="328">
        <v>551.92105701499997</v>
      </c>
      <c r="N95" s="328">
        <v>11.09232753</v>
      </c>
      <c r="O95" s="328">
        <v>4.1967661749999996</v>
      </c>
      <c r="P95" s="328">
        <v>6.8955613549999999</v>
      </c>
    </row>
    <row r="96" spans="1:16" x14ac:dyDescent="0.2">
      <c r="A96" s="338">
        <v>401</v>
      </c>
      <c r="B96" s="339" t="s">
        <v>183</v>
      </c>
      <c r="C96" s="335">
        <v>7</v>
      </c>
      <c r="D96" s="339" t="s">
        <v>1276</v>
      </c>
      <c r="E96" s="325" t="s">
        <v>1148</v>
      </c>
      <c r="F96" s="328">
        <v>21</v>
      </c>
      <c r="G96" s="328">
        <v>491.33578566000006</v>
      </c>
      <c r="H96" s="328">
        <v>12.800298997000001</v>
      </c>
      <c r="I96" s="328">
        <v>6</v>
      </c>
      <c r="J96" s="328">
        <v>6.8002989970000005</v>
      </c>
      <c r="K96" s="328">
        <v>464.72668974099997</v>
      </c>
      <c r="L96" s="328">
        <v>86.611917820999992</v>
      </c>
      <c r="M96" s="328">
        <v>378.11477192000001</v>
      </c>
      <c r="N96" s="328">
        <v>13.808796911</v>
      </c>
      <c r="O96" s="328">
        <v>0.63128491399999997</v>
      </c>
      <c r="P96" s="328">
        <v>13.177511997</v>
      </c>
    </row>
    <row r="97" spans="1:16" x14ac:dyDescent="0.2">
      <c r="A97" s="338">
        <v>401</v>
      </c>
      <c r="B97" s="339" t="s">
        <v>183</v>
      </c>
      <c r="C97" s="335">
        <v>7</v>
      </c>
      <c r="D97" s="339" t="s">
        <v>1277</v>
      </c>
      <c r="E97" s="325" t="s">
        <v>1149</v>
      </c>
      <c r="F97" s="328">
        <v>53</v>
      </c>
      <c r="G97" s="328">
        <v>341.306666662</v>
      </c>
      <c r="H97" s="328">
        <v>0.91999999899999996</v>
      </c>
      <c r="I97" s="328">
        <v>0</v>
      </c>
      <c r="J97" s="328">
        <v>0.91999999899999996</v>
      </c>
      <c r="K97" s="328">
        <v>335.38666666</v>
      </c>
      <c r="L97" s="328">
        <v>177.019999998</v>
      </c>
      <c r="M97" s="328">
        <v>158.366666662</v>
      </c>
      <c r="N97" s="328">
        <v>5</v>
      </c>
      <c r="O97" s="328">
        <v>3</v>
      </c>
      <c r="P97" s="328">
        <v>2</v>
      </c>
    </row>
    <row r="98" spans="1:16" x14ac:dyDescent="0.2">
      <c r="A98" s="338">
        <v>401</v>
      </c>
      <c r="B98" s="339" t="s">
        <v>183</v>
      </c>
      <c r="C98" s="335">
        <v>7</v>
      </c>
      <c r="D98" s="339" t="s">
        <v>1278</v>
      </c>
      <c r="E98" s="325" t="s">
        <v>1189</v>
      </c>
      <c r="F98" s="328">
        <v>30</v>
      </c>
      <c r="G98" s="328">
        <v>636.89568212199993</v>
      </c>
      <c r="H98" s="328">
        <v>3.664451825</v>
      </c>
      <c r="I98" s="328">
        <v>1.6644518260000001</v>
      </c>
      <c r="J98" s="328">
        <v>1.9999999989999999</v>
      </c>
      <c r="K98" s="328">
        <v>622.28930999199997</v>
      </c>
      <c r="L98" s="328">
        <v>414.72996021500001</v>
      </c>
      <c r="M98" s="328">
        <v>207.55934977699999</v>
      </c>
      <c r="N98" s="328">
        <v>10.941920284</v>
      </c>
      <c r="O98" s="328">
        <v>3.8533716919999996</v>
      </c>
      <c r="P98" s="328">
        <v>7.0885485920000004</v>
      </c>
    </row>
    <row r="99" spans="1:16" x14ac:dyDescent="0.2">
      <c r="A99" s="338">
        <v>402</v>
      </c>
      <c r="B99" s="339" t="s">
        <v>184</v>
      </c>
      <c r="C99" s="335">
        <v>1</v>
      </c>
      <c r="D99" s="339" t="s">
        <v>1196</v>
      </c>
      <c r="E99" s="325" t="s">
        <v>71</v>
      </c>
      <c r="F99" s="328">
        <v>17</v>
      </c>
      <c r="G99" s="328">
        <v>184.552554902</v>
      </c>
      <c r="H99" s="328">
        <v>132.934855403</v>
      </c>
      <c r="I99" s="328">
        <v>131.60152206999999</v>
      </c>
      <c r="J99" s="328">
        <v>1.3333333330000001</v>
      </c>
      <c r="K99" s="328">
        <v>42.617699498</v>
      </c>
      <c r="L99" s="328">
        <v>26.815829526999998</v>
      </c>
      <c r="M99" s="328">
        <v>15.801869970999999</v>
      </c>
      <c r="N99" s="328">
        <v>9</v>
      </c>
      <c r="O99" s="328">
        <v>8</v>
      </c>
      <c r="P99" s="328">
        <v>1</v>
      </c>
    </row>
    <row r="100" spans="1:16" x14ac:dyDescent="0.2">
      <c r="A100" s="338">
        <v>402</v>
      </c>
      <c r="B100" s="339" t="s">
        <v>184</v>
      </c>
      <c r="C100" s="335">
        <v>1</v>
      </c>
      <c r="D100" s="339" t="s">
        <v>1197</v>
      </c>
      <c r="E100" s="325" t="s">
        <v>111</v>
      </c>
      <c r="F100" s="328">
        <v>6</v>
      </c>
      <c r="G100" s="328">
        <v>41</v>
      </c>
      <c r="H100" s="328">
        <v>19</v>
      </c>
      <c r="I100" s="328">
        <v>18</v>
      </c>
      <c r="J100" s="328">
        <v>1</v>
      </c>
      <c r="K100" s="328">
        <v>17</v>
      </c>
      <c r="L100" s="328">
        <v>9</v>
      </c>
      <c r="M100" s="328">
        <v>8</v>
      </c>
      <c r="N100" s="328">
        <v>5</v>
      </c>
      <c r="O100" s="328">
        <v>5</v>
      </c>
      <c r="P100" s="328">
        <v>0</v>
      </c>
    </row>
    <row r="101" spans="1:16" x14ac:dyDescent="0.2">
      <c r="A101" s="338">
        <v>402</v>
      </c>
      <c r="B101" s="339" t="s">
        <v>184</v>
      </c>
      <c r="C101" s="335">
        <v>1</v>
      </c>
      <c r="D101" s="339" t="s">
        <v>1198</v>
      </c>
      <c r="E101" s="325" t="s">
        <v>1107</v>
      </c>
      <c r="F101" s="328">
        <v>3</v>
      </c>
      <c r="G101" s="328" t="s">
        <v>141</v>
      </c>
      <c r="H101" s="328" t="s">
        <v>141</v>
      </c>
      <c r="I101" s="328" t="s">
        <v>141</v>
      </c>
      <c r="J101" s="328" t="s">
        <v>141</v>
      </c>
      <c r="K101" s="328" t="s">
        <v>141</v>
      </c>
      <c r="L101" s="328" t="s">
        <v>141</v>
      </c>
      <c r="M101" s="328" t="s">
        <v>141</v>
      </c>
      <c r="N101" s="328" t="s">
        <v>141</v>
      </c>
      <c r="O101" s="328" t="s">
        <v>141</v>
      </c>
      <c r="P101" s="328" t="s">
        <v>141</v>
      </c>
    </row>
    <row r="102" spans="1:16" x14ac:dyDescent="0.2">
      <c r="A102" s="338">
        <v>402</v>
      </c>
      <c r="B102" s="339" t="s">
        <v>184</v>
      </c>
      <c r="C102" s="335">
        <v>1</v>
      </c>
      <c r="D102" s="339" t="s">
        <v>1199</v>
      </c>
      <c r="E102" s="325" t="s">
        <v>1108</v>
      </c>
      <c r="F102" s="328">
        <v>14</v>
      </c>
      <c r="G102" s="328">
        <v>146.99999999900001</v>
      </c>
      <c r="H102" s="328">
        <v>121.88888888599999</v>
      </c>
      <c r="I102" s="328">
        <v>111.333333332</v>
      </c>
      <c r="J102" s="328">
        <v>10.555555554</v>
      </c>
      <c r="K102" s="328">
        <v>17.111111108999999</v>
      </c>
      <c r="L102" s="328">
        <v>4.9999999989999999</v>
      </c>
      <c r="M102" s="328">
        <v>12.11111111</v>
      </c>
      <c r="N102" s="328">
        <v>7.9999999979999998</v>
      </c>
      <c r="O102" s="328">
        <v>4.9999999989999999</v>
      </c>
      <c r="P102" s="328">
        <v>2.9999999989999999</v>
      </c>
    </row>
    <row r="103" spans="1:16" x14ac:dyDescent="0.2">
      <c r="A103" s="338">
        <v>402</v>
      </c>
      <c r="B103" s="339" t="s">
        <v>184</v>
      </c>
      <c r="C103" s="335">
        <v>1</v>
      </c>
      <c r="D103" s="339" t="s">
        <v>1200</v>
      </c>
      <c r="E103" s="325" t="s">
        <v>1170</v>
      </c>
      <c r="F103" s="328">
        <v>17</v>
      </c>
      <c r="G103" s="328">
        <v>67.029629628999999</v>
      </c>
      <c r="H103" s="328">
        <v>50.214814814</v>
      </c>
      <c r="I103" s="328">
        <v>50.118518518000002</v>
      </c>
      <c r="J103" s="328">
        <v>9.6296296000000003E-2</v>
      </c>
      <c r="K103" s="328">
        <v>16.762962962</v>
      </c>
      <c r="L103" s="328">
        <v>7.3777777770000004</v>
      </c>
      <c r="M103" s="328">
        <v>9.385185185000001</v>
      </c>
      <c r="N103" s="328">
        <v>5.1851849999999998E-2</v>
      </c>
      <c r="O103" s="328">
        <v>4.4444443E-2</v>
      </c>
      <c r="P103" s="328">
        <v>7.4074070000000004E-3</v>
      </c>
    </row>
    <row r="104" spans="1:16" x14ac:dyDescent="0.2">
      <c r="A104" s="338">
        <v>402</v>
      </c>
      <c r="B104" s="339" t="s">
        <v>184</v>
      </c>
      <c r="C104" s="335">
        <v>1</v>
      </c>
      <c r="D104" s="339" t="s">
        <v>1201</v>
      </c>
      <c r="E104" s="325" t="s">
        <v>72</v>
      </c>
      <c r="F104" s="328">
        <v>1</v>
      </c>
      <c r="G104" s="328" t="s">
        <v>141</v>
      </c>
      <c r="H104" s="328" t="s">
        <v>141</v>
      </c>
      <c r="I104" s="328" t="s">
        <v>141</v>
      </c>
      <c r="J104" s="328" t="s">
        <v>141</v>
      </c>
      <c r="K104" s="328" t="s">
        <v>141</v>
      </c>
      <c r="L104" s="328" t="s">
        <v>141</v>
      </c>
      <c r="M104" s="328" t="s">
        <v>141</v>
      </c>
      <c r="N104" s="328" t="s">
        <v>141</v>
      </c>
      <c r="O104" s="328" t="s">
        <v>141</v>
      </c>
      <c r="P104" s="328" t="s">
        <v>141</v>
      </c>
    </row>
    <row r="105" spans="1:16" x14ac:dyDescent="0.2">
      <c r="A105" s="338">
        <v>402</v>
      </c>
      <c r="B105" s="339" t="s">
        <v>184</v>
      </c>
      <c r="C105" s="335">
        <v>1</v>
      </c>
      <c r="D105" s="339" t="s">
        <v>1202</v>
      </c>
      <c r="E105" s="325" t="s">
        <v>1109</v>
      </c>
      <c r="F105" s="328">
        <v>7</v>
      </c>
      <c r="G105" s="328">
        <v>62.773015872000002</v>
      </c>
      <c r="H105" s="328">
        <v>38.039682538000001</v>
      </c>
      <c r="I105" s="328">
        <v>32.817460316000002</v>
      </c>
      <c r="J105" s="328">
        <v>5.2222222220000001</v>
      </c>
      <c r="K105" s="328">
        <v>17.399999997999998</v>
      </c>
      <c r="L105" s="328">
        <v>7.2698412689999996</v>
      </c>
      <c r="M105" s="328">
        <v>10.130158729</v>
      </c>
      <c r="N105" s="328">
        <v>7.3333333329999997</v>
      </c>
      <c r="O105" s="328">
        <v>5.2222222220000001</v>
      </c>
      <c r="P105" s="328">
        <v>2.111111111</v>
      </c>
    </row>
    <row r="106" spans="1:16" x14ac:dyDescent="0.2">
      <c r="A106" s="338">
        <v>402</v>
      </c>
      <c r="B106" s="339" t="s">
        <v>184</v>
      </c>
      <c r="C106" s="335">
        <v>1</v>
      </c>
      <c r="D106" s="339" t="s">
        <v>1203</v>
      </c>
      <c r="E106" s="325" t="s">
        <v>112</v>
      </c>
      <c r="F106" s="328">
        <v>25</v>
      </c>
      <c r="G106" s="328">
        <v>198.58925355899999</v>
      </c>
      <c r="H106" s="328">
        <v>126.037988345</v>
      </c>
      <c r="I106" s="328">
        <v>118.617877212</v>
      </c>
      <c r="J106" s="328">
        <v>7.4201111330000007</v>
      </c>
      <c r="K106" s="328">
        <v>60.525948751999998</v>
      </c>
      <c r="L106" s="328">
        <v>33.81694255</v>
      </c>
      <c r="M106" s="328">
        <v>26.709006201999998</v>
      </c>
      <c r="N106" s="328">
        <v>12.025316455</v>
      </c>
      <c r="O106" s="328">
        <v>10.025316455</v>
      </c>
      <c r="P106" s="328">
        <v>2</v>
      </c>
    </row>
    <row r="107" spans="1:16" x14ac:dyDescent="0.2">
      <c r="A107" s="338">
        <v>402</v>
      </c>
      <c r="B107" s="339" t="s">
        <v>184</v>
      </c>
      <c r="C107" s="335">
        <v>1</v>
      </c>
      <c r="D107" s="339" t="s">
        <v>1204</v>
      </c>
      <c r="E107" s="325" t="s">
        <v>1110</v>
      </c>
      <c r="F107" s="328">
        <v>9</v>
      </c>
      <c r="G107" s="328">
        <v>130.544580053</v>
      </c>
      <c r="H107" s="328">
        <v>73.699090751999989</v>
      </c>
      <c r="I107" s="328">
        <v>72.579687766999996</v>
      </c>
      <c r="J107" s="328">
        <v>1.119402985</v>
      </c>
      <c r="K107" s="328">
        <v>37.044665828999996</v>
      </c>
      <c r="L107" s="328">
        <v>24.231735408999999</v>
      </c>
      <c r="M107" s="328">
        <v>12.812930420000001</v>
      </c>
      <c r="N107" s="328">
        <v>19.800823467000001</v>
      </c>
      <c r="O107" s="328">
        <v>18.712129009000002</v>
      </c>
      <c r="P107" s="328">
        <v>1.088694458</v>
      </c>
    </row>
    <row r="108" spans="1:16" x14ac:dyDescent="0.2">
      <c r="A108" s="338">
        <v>402</v>
      </c>
      <c r="B108" s="339" t="s">
        <v>184</v>
      </c>
      <c r="C108" s="335">
        <v>1</v>
      </c>
      <c r="D108" s="339" t="s">
        <v>1205</v>
      </c>
      <c r="E108" s="325" t="s">
        <v>1111</v>
      </c>
      <c r="F108" s="328">
        <v>11</v>
      </c>
      <c r="G108" s="328">
        <v>234.94413407799999</v>
      </c>
      <c r="H108" s="328">
        <v>101.860335194</v>
      </c>
      <c r="I108" s="328">
        <v>96.156424579999992</v>
      </c>
      <c r="J108" s="328">
        <v>5.7039106139999998</v>
      </c>
      <c r="K108" s="328">
        <v>96.413407820000003</v>
      </c>
      <c r="L108" s="328">
        <v>61.262569831999997</v>
      </c>
      <c r="M108" s="328">
        <v>35.150837987999999</v>
      </c>
      <c r="N108" s="328">
        <v>36.670391061000004</v>
      </c>
      <c r="O108" s="328">
        <v>33.670391061000004</v>
      </c>
      <c r="P108" s="328">
        <v>3</v>
      </c>
    </row>
    <row r="109" spans="1:16" x14ac:dyDescent="0.2">
      <c r="A109" s="338">
        <v>402</v>
      </c>
      <c r="B109" s="339" t="s">
        <v>184</v>
      </c>
      <c r="C109" s="335">
        <v>1</v>
      </c>
      <c r="D109" s="339" t="s">
        <v>1206</v>
      </c>
      <c r="E109" s="325" t="s">
        <v>73</v>
      </c>
      <c r="F109" s="328"/>
      <c r="G109" s="328">
        <v>0</v>
      </c>
      <c r="H109" s="328">
        <v>0</v>
      </c>
      <c r="I109" s="328">
        <v>0</v>
      </c>
      <c r="J109" s="328">
        <v>0</v>
      </c>
      <c r="K109" s="328">
        <v>0</v>
      </c>
      <c r="L109" s="328">
        <v>0</v>
      </c>
      <c r="M109" s="328">
        <v>0</v>
      </c>
      <c r="N109" s="328">
        <v>0</v>
      </c>
      <c r="O109" s="328">
        <v>0</v>
      </c>
      <c r="P109" s="328">
        <v>0</v>
      </c>
    </row>
    <row r="110" spans="1:16" x14ac:dyDescent="0.2">
      <c r="A110" s="338">
        <v>402</v>
      </c>
      <c r="B110" s="339" t="s">
        <v>184</v>
      </c>
      <c r="C110" s="335">
        <v>1</v>
      </c>
      <c r="D110" s="339" t="s">
        <v>1207</v>
      </c>
      <c r="E110" s="325" t="s">
        <v>74</v>
      </c>
      <c r="F110" s="328">
        <v>6</v>
      </c>
      <c r="G110" s="328">
        <v>41.818181817999999</v>
      </c>
      <c r="H110" s="328">
        <v>7</v>
      </c>
      <c r="I110" s="328">
        <v>7</v>
      </c>
      <c r="J110" s="328">
        <v>0</v>
      </c>
      <c r="K110" s="328">
        <v>33.818181817999999</v>
      </c>
      <c r="L110" s="328">
        <v>27.818181817999999</v>
      </c>
      <c r="M110" s="328">
        <v>6</v>
      </c>
      <c r="N110" s="328">
        <v>1</v>
      </c>
      <c r="O110" s="328">
        <v>1</v>
      </c>
      <c r="P110" s="328">
        <v>0</v>
      </c>
    </row>
    <row r="111" spans="1:16" x14ac:dyDescent="0.2">
      <c r="A111" s="338">
        <v>402</v>
      </c>
      <c r="B111" s="339" t="s">
        <v>184</v>
      </c>
      <c r="C111" s="335">
        <v>1</v>
      </c>
      <c r="D111" s="339" t="s">
        <v>1208</v>
      </c>
      <c r="E111" s="325" t="s">
        <v>1171</v>
      </c>
      <c r="F111" s="328">
        <v>15</v>
      </c>
      <c r="G111" s="328">
        <v>109.31042467100001</v>
      </c>
      <c r="H111" s="328">
        <v>49.057937375999998</v>
      </c>
      <c r="I111" s="328">
        <v>48.824397449999999</v>
      </c>
      <c r="J111" s="328">
        <v>0.23353992600000001</v>
      </c>
      <c r="K111" s="328">
        <v>44.500908344999999</v>
      </c>
      <c r="L111" s="328">
        <v>29.185118872</v>
      </c>
      <c r="M111" s="328">
        <v>15.315789473000001</v>
      </c>
      <c r="N111" s="328">
        <v>15.751578944999999</v>
      </c>
      <c r="O111" s="328">
        <v>15.271578946</v>
      </c>
      <c r="P111" s="328">
        <v>0.47999999900000001</v>
      </c>
    </row>
    <row r="112" spans="1:16" x14ac:dyDescent="0.2">
      <c r="A112" s="338">
        <v>402</v>
      </c>
      <c r="B112" s="339" t="s">
        <v>184</v>
      </c>
      <c r="C112" s="335">
        <v>1</v>
      </c>
      <c r="D112" s="339" t="s">
        <v>1209</v>
      </c>
      <c r="E112" s="325" t="s">
        <v>113</v>
      </c>
      <c r="F112" s="328">
        <v>6</v>
      </c>
      <c r="G112" s="328">
        <v>38.999999998999996</v>
      </c>
      <c r="H112" s="328">
        <v>20</v>
      </c>
      <c r="I112" s="328">
        <v>15</v>
      </c>
      <c r="J112" s="328">
        <v>5</v>
      </c>
      <c r="K112" s="328">
        <v>15.999999999</v>
      </c>
      <c r="L112" s="328">
        <v>7</v>
      </c>
      <c r="M112" s="328">
        <v>8.9999999989999999</v>
      </c>
      <c r="N112" s="328">
        <v>3</v>
      </c>
      <c r="O112" s="328">
        <v>2</v>
      </c>
      <c r="P112" s="328">
        <v>1</v>
      </c>
    </row>
    <row r="113" spans="1:16" x14ac:dyDescent="0.2">
      <c r="A113" s="338">
        <v>402</v>
      </c>
      <c r="B113" s="339" t="s">
        <v>184</v>
      </c>
      <c r="C113" s="335">
        <v>1</v>
      </c>
      <c r="D113" s="339" t="s">
        <v>1210</v>
      </c>
      <c r="E113" s="325" t="s">
        <v>1113</v>
      </c>
      <c r="F113" s="328">
        <v>1</v>
      </c>
      <c r="G113" s="328" t="s">
        <v>141</v>
      </c>
      <c r="H113" s="328" t="s">
        <v>141</v>
      </c>
      <c r="I113" s="328" t="s">
        <v>141</v>
      </c>
      <c r="J113" s="328" t="s">
        <v>141</v>
      </c>
      <c r="K113" s="328" t="s">
        <v>141</v>
      </c>
      <c r="L113" s="328" t="s">
        <v>141</v>
      </c>
      <c r="M113" s="328" t="s">
        <v>141</v>
      </c>
      <c r="N113" s="328" t="s">
        <v>141</v>
      </c>
      <c r="O113" s="328" t="s">
        <v>141</v>
      </c>
      <c r="P113" s="328" t="s">
        <v>141</v>
      </c>
    </row>
    <row r="114" spans="1:16" x14ac:dyDescent="0.2">
      <c r="A114" s="338">
        <v>402</v>
      </c>
      <c r="B114" s="339" t="s">
        <v>184</v>
      </c>
      <c r="C114" s="335">
        <v>1</v>
      </c>
      <c r="D114" s="339" t="s">
        <v>1211</v>
      </c>
      <c r="E114" s="325" t="s">
        <v>114</v>
      </c>
      <c r="F114" s="328">
        <v>17</v>
      </c>
      <c r="G114" s="328">
        <v>114.65444586199999</v>
      </c>
      <c r="H114" s="328">
        <v>44.385072179000005</v>
      </c>
      <c r="I114" s="328">
        <v>12.012740865999998</v>
      </c>
      <c r="J114" s="328">
        <v>32.372331313000004</v>
      </c>
      <c r="K114" s="328">
        <v>55.645136022000003</v>
      </c>
      <c r="L114" s="328">
        <v>14.884349378</v>
      </c>
      <c r="M114" s="328">
        <v>40.760786644</v>
      </c>
      <c r="N114" s="328">
        <v>14.624237643999999</v>
      </c>
      <c r="O114" s="328">
        <v>3.8930769939999998</v>
      </c>
      <c r="P114" s="328">
        <v>10.73116065</v>
      </c>
    </row>
    <row r="115" spans="1:16" x14ac:dyDescent="0.2">
      <c r="A115" s="338">
        <v>402</v>
      </c>
      <c r="B115" s="339" t="s">
        <v>184</v>
      </c>
      <c r="C115" s="335">
        <v>1</v>
      </c>
      <c r="D115" s="339" t="s">
        <v>1212</v>
      </c>
      <c r="E115" s="325" t="s">
        <v>1172</v>
      </c>
      <c r="F115" s="328">
        <v>20</v>
      </c>
      <c r="G115" s="328">
        <v>102.566439707</v>
      </c>
      <c r="H115" s="328">
        <v>73.767044919</v>
      </c>
      <c r="I115" s="328">
        <v>22.333814654999998</v>
      </c>
      <c r="J115" s="328">
        <v>51.433230264000002</v>
      </c>
      <c r="K115" s="328">
        <v>25.816990070999996</v>
      </c>
      <c r="L115" s="328">
        <v>5.3564058860000001</v>
      </c>
      <c r="M115" s="328">
        <v>20.460584184999998</v>
      </c>
      <c r="N115" s="328">
        <v>2.9824046849999997</v>
      </c>
      <c r="O115" s="328">
        <v>0.79296187400000007</v>
      </c>
      <c r="P115" s="328">
        <v>2.1894428110000002</v>
      </c>
    </row>
    <row r="116" spans="1:16" x14ac:dyDescent="0.2">
      <c r="A116" s="338">
        <v>402</v>
      </c>
      <c r="B116" s="339" t="s">
        <v>184</v>
      </c>
      <c r="C116" s="335">
        <v>1</v>
      </c>
      <c r="D116" s="339" t="s">
        <v>1213</v>
      </c>
      <c r="E116" s="325" t="s">
        <v>1115</v>
      </c>
      <c r="F116" s="328">
        <v>11</v>
      </c>
      <c r="G116" s="328">
        <v>23.147058820999998</v>
      </c>
      <c r="H116" s="328">
        <v>20.441176466999998</v>
      </c>
      <c r="I116" s="328">
        <v>1.8403361329999999</v>
      </c>
      <c r="J116" s="328">
        <v>18.600840334000001</v>
      </c>
      <c r="K116" s="328">
        <v>0.70588235200000005</v>
      </c>
      <c r="L116" s="328">
        <v>0</v>
      </c>
      <c r="M116" s="328">
        <v>0.70588235200000005</v>
      </c>
      <c r="N116" s="328">
        <v>1.9999999989999999</v>
      </c>
      <c r="O116" s="328">
        <v>0</v>
      </c>
      <c r="P116" s="328">
        <v>1.9999999989999999</v>
      </c>
    </row>
    <row r="117" spans="1:16" x14ac:dyDescent="0.2">
      <c r="A117" s="338">
        <v>402</v>
      </c>
      <c r="B117" s="339" t="s">
        <v>184</v>
      </c>
      <c r="C117" s="335">
        <v>1</v>
      </c>
      <c r="D117" s="339" t="s">
        <v>1214</v>
      </c>
      <c r="E117" s="325" t="s">
        <v>1116</v>
      </c>
      <c r="F117" s="328">
        <v>11</v>
      </c>
      <c r="G117" s="328">
        <v>46.947368419</v>
      </c>
      <c r="H117" s="328">
        <v>36.736842104000004</v>
      </c>
      <c r="I117" s="328">
        <v>12</v>
      </c>
      <c r="J117" s="328">
        <v>24.736842104000001</v>
      </c>
      <c r="K117" s="328">
        <v>7.2105263129999999</v>
      </c>
      <c r="L117" s="328">
        <v>2.105263157</v>
      </c>
      <c r="M117" s="328">
        <v>5.1052631559999995</v>
      </c>
      <c r="N117" s="328">
        <v>3</v>
      </c>
      <c r="O117" s="328">
        <v>1</v>
      </c>
      <c r="P117" s="328">
        <v>2</v>
      </c>
    </row>
    <row r="118" spans="1:16" x14ac:dyDescent="0.2">
      <c r="A118" s="338">
        <v>402</v>
      </c>
      <c r="B118" s="339" t="s">
        <v>184</v>
      </c>
      <c r="C118" s="335">
        <v>1</v>
      </c>
      <c r="D118" s="339" t="s">
        <v>1215</v>
      </c>
      <c r="E118" s="325" t="s">
        <v>1156</v>
      </c>
      <c r="F118" s="328">
        <v>2</v>
      </c>
      <c r="G118" s="328" t="s">
        <v>141</v>
      </c>
      <c r="H118" s="328" t="s">
        <v>141</v>
      </c>
      <c r="I118" s="328" t="s">
        <v>141</v>
      </c>
      <c r="J118" s="328" t="s">
        <v>141</v>
      </c>
      <c r="K118" s="328" t="s">
        <v>141</v>
      </c>
      <c r="L118" s="328" t="s">
        <v>141</v>
      </c>
      <c r="M118" s="328" t="s">
        <v>141</v>
      </c>
      <c r="N118" s="328" t="s">
        <v>141</v>
      </c>
      <c r="O118" s="328" t="s">
        <v>141</v>
      </c>
      <c r="P118" s="328" t="s">
        <v>141</v>
      </c>
    </row>
    <row r="119" spans="1:16" x14ac:dyDescent="0.2">
      <c r="A119" s="338">
        <v>402</v>
      </c>
      <c r="B119" s="339" t="s">
        <v>184</v>
      </c>
      <c r="C119" s="335">
        <v>1</v>
      </c>
      <c r="D119" s="339" t="s">
        <v>1216</v>
      </c>
      <c r="E119" s="325" t="s">
        <v>1117</v>
      </c>
      <c r="F119" s="328">
        <v>17</v>
      </c>
      <c r="G119" s="328">
        <v>355.51733956800001</v>
      </c>
      <c r="H119" s="328">
        <v>313.24937862800004</v>
      </c>
      <c r="I119" s="328">
        <v>102.790388284</v>
      </c>
      <c r="J119" s="328">
        <v>210.458990344</v>
      </c>
      <c r="K119" s="328">
        <v>39.923133339000003</v>
      </c>
      <c r="L119" s="328">
        <v>13.071361965000001</v>
      </c>
      <c r="M119" s="328">
        <v>26.851771374000002</v>
      </c>
      <c r="N119" s="328">
        <v>2.3448275860000001</v>
      </c>
      <c r="O119" s="328">
        <v>2.3448275860000001</v>
      </c>
      <c r="P119" s="328">
        <v>0</v>
      </c>
    </row>
    <row r="120" spans="1:16" x14ac:dyDescent="0.2">
      <c r="A120" s="338">
        <v>402</v>
      </c>
      <c r="B120" s="339" t="s">
        <v>184</v>
      </c>
      <c r="C120" s="335">
        <v>1</v>
      </c>
      <c r="D120" s="339" t="s">
        <v>1217</v>
      </c>
      <c r="E120" s="325" t="s">
        <v>75</v>
      </c>
      <c r="F120" s="328">
        <v>32</v>
      </c>
      <c r="G120" s="328">
        <v>103.198838354</v>
      </c>
      <c r="H120" s="328">
        <v>85.918359315999993</v>
      </c>
      <c r="I120" s="328">
        <v>13.129757784000001</v>
      </c>
      <c r="J120" s="328">
        <v>72.788601532000001</v>
      </c>
      <c r="K120" s="328">
        <v>5.5253224239999996</v>
      </c>
      <c r="L120" s="328">
        <v>0.34602076000000004</v>
      </c>
      <c r="M120" s="328">
        <v>5.1793016639999996</v>
      </c>
      <c r="N120" s="328">
        <v>11.755156605</v>
      </c>
      <c r="O120" s="328">
        <v>1.17301038</v>
      </c>
      <c r="P120" s="328">
        <v>10.582146225000001</v>
      </c>
    </row>
    <row r="121" spans="1:16" x14ac:dyDescent="0.2">
      <c r="A121" s="338">
        <v>402</v>
      </c>
      <c r="B121" s="339" t="s">
        <v>184</v>
      </c>
      <c r="C121" s="335">
        <v>1</v>
      </c>
      <c r="D121" s="339" t="s">
        <v>115</v>
      </c>
      <c r="E121" s="325" t="s">
        <v>76</v>
      </c>
      <c r="F121" s="328">
        <v>2</v>
      </c>
      <c r="G121" s="328" t="s">
        <v>141</v>
      </c>
      <c r="H121" s="328" t="s">
        <v>141</v>
      </c>
      <c r="I121" s="328" t="s">
        <v>141</v>
      </c>
      <c r="J121" s="328" t="s">
        <v>141</v>
      </c>
      <c r="K121" s="328" t="s">
        <v>141</v>
      </c>
      <c r="L121" s="328" t="s">
        <v>141</v>
      </c>
      <c r="M121" s="328" t="s">
        <v>141</v>
      </c>
      <c r="N121" s="328" t="s">
        <v>141</v>
      </c>
      <c r="O121" s="328" t="s">
        <v>141</v>
      </c>
      <c r="P121" s="328" t="s">
        <v>141</v>
      </c>
    </row>
    <row r="122" spans="1:16" x14ac:dyDescent="0.2">
      <c r="A122" s="338">
        <v>402</v>
      </c>
      <c r="B122" s="339" t="s">
        <v>184</v>
      </c>
      <c r="C122" s="335">
        <v>1</v>
      </c>
      <c r="D122" s="339" t="s">
        <v>116</v>
      </c>
      <c r="E122" s="325" t="s">
        <v>117</v>
      </c>
      <c r="F122" s="328">
        <v>1</v>
      </c>
      <c r="G122" s="328" t="s">
        <v>141</v>
      </c>
      <c r="H122" s="328" t="s">
        <v>141</v>
      </c>
      <c r="I122" s="328" t="s">
        <v>141</v>
      </c>
      <c r="J122" s="328" t="s">
        <v>141</v>
      </c>
      <c r="K122" s="328" t="s">
        <v>141</v>
      </c>
      <c r="L122" s="328" t="s">
        <v>141</v>
      </c>
      <c r="M122" s="328" t="s">
        <v>141</v>
      </c>
      <c r="N122" s="328" t="s">
        <v>141</v>
      </c>
      <c r="O122" s="328" t="s">
        <v>141</v>
      </c>
      <c r="P122" s="328" t="s">
        <v>141</v>
      </c>
    </row>
    <row r="123" spans="1:16" x14ac:dyDescent="0.2">
      <c r="A123" s="338">
        <v>402</v>
      </c>
      <c r="B123" s="339" t="s">
        <v>184</v>
      </c>
      <c r="C123" s="335">
        <v>1</v>
      </c>
      <c r="D123" s="339" t="s">
        <v>1218</v>
      </c>
      <c r="E123" s="325" t="s">
        <v>1173</v>
      </c>
      <c r="F123" s="328">
        <v>25</v>
      </c>
      <c r="G123" s="328">
        <v>2124.2384541689999</v>
      </c>
      <c r="H123" s="328">
        <v>1757.1973507310001</v>
      </c>
      <c r="I123" s="328">
        <v>1255.0538304310001</v>
      </c>
      <c r="J123" s="328">
        <v>502.14352030000003</v>
      </c>
      <c r="K123" s="328">
        <v>365.04110342499996</v>
      </c>
      <c r="L123" s="328">
        <v>188.749485209</v>
      </c>
      <c r="M123" s="328">
        <v>176.29161821599999</v>
      </c>
      <c r="N123" s="328">
        <v>2</v>
      </c>
      <c r="O123" s="328">
        <v>2</v>
      </c>
      <c r="P123" s="328">
        <v>0</v>
      </c>
    </row>
    <row r="124" spans="1:16" x14ac:dyDescent="0.2">
      <c r="A124" s="338">
        <v>402</v>
      </c>
      <c r="B124" s="339" t="s">
        <v>184</v>
      </c>
      <c r="C124" s="335">
        <v>1</v>
      </c>
      <c r="D124" s="339" t="s">
        <v>1219</v>
      </c>
      <c r="E124" s="325" t="s">
        <v>1119</v>
      </c>
      <c r="F124" s="328">
        <v>1</v>
      </c>
      <c r="G124" s="328" t="s">
        <v>141</v>
      </c>
      <c r="H124" s="328" t="s">
        <v>141</v>
      </c>
      <c r="I124" s="328" t="s">
        <v>141</v>
      </c>
      <c r="J124" s="328" t="s">
        <v>141</v>
      </c>
      <c r="K124" s="328" t="s">
        <v>141</v>
      </c>
      <c r="L124" s="328" t="s">
        <v>141</v>
      </c>
      <c r="M124" s="328" t="s">
        <v>141</v>
      </c>
      <c r="N124" s="328" t="s">
        <v>141</v>
      </c>
      <c r="O124" s="328" t="s">
        <v>141</v>
      </c>
      <c r="P124" s="328" t="s">
        <v>141</v>
      </c>
    </row>
    <row r="125" spans="1:16" x14ac:dyDescent="0.2">
      <c r="A125" s="338">
        <v>402</v>
      </c>
      <c r="B125" s="339" t="s">
        <v>184</v>
      </c>
      <c r="C125" s="335">
        <v>1</v>
      </c>
      <c r="D125" s="339" t="s">
        <v>1220</v>
      </c>
      <c r="E125" s="325" t="s">
        <v>1120</v>
      </c>
      <c r="F125" s="328"/>
      <c r="G125" s="328">
        <v>0</v>
      </c>
      <c r="H125" s="328">
        <v>0</v>
      </c>
      <c r="I125" s="328">
        <v>0</v>
      </c>
      <c r="J125" s="328">
        <v>0</v>
      </c>
      <c r="K125" s="328">
        <v>0</v>
      </c>
      <c r="L125" s="328">
        <v>0</v>
      </c>
      <c r="M125" s="328">
        <v>0</v>
      </c>
      <c r="N125" s="328">
        <v>0</v>
      </c>
      <c r="O125" s="328">
        <v>0</v>
      </c>
      <c r="P125" s="328">
        <v>0</v>
      </c>
    </row>
    <row r="126" spans="1:16" x14ac:dyDescent="0.2">
      <c r="A126" s="338">
        <v>402</v>
      </c>
      <c r="B126" s="339" t="s">
        <v>184</v>
      </c>
      <c r="C126" s="335">
        <v>1</v>
      </c>
      <c r="D126" s="339" t="s">
        <v>1221</v>
      </c>
      <c r="E126" s="325" t="s">
        <v>1121</v>
      </c>
      <c r="F126" s="328">
        <v>2</v>
      </c>
      <c r="G126" s="328" t="s">
        <v>141</v>
      </c>
      <c r="H126" s="328" t="s">
        <v>141</v>
      </c>
      <c r="I126" s="328" t="s">
        <v>141</v>
      </c>
      <c r="J126" s="328" t="s">
        <v>141</v>
      </c>
      <c r="K126" s="328" t="s">
        <v>141</v>
      </c>
      <c r="L126" s="328" t="s">
        <v>141</v>
      </c>
      <c r="M126" s="328" t="s">
        <v>141</v>
      </c>
      <c r="N126" s="328" t="s">
        <v>141</v>
      </c>
      <c r="O126" s="328" t="s">
        <v>141</v>
      </c>
      <c r="P126" s="328" t="s">
        <v>141</v>
      </c>
    </row>
    <row r="127" spans="1:16" x14ac:dyDescent="0.2">
      <c r="A127" s="338">
        <v>402</v>
      </c>
      <c r="B127" s="339" t="s">
        <v>184</v>
      </c>
      <c r="C127" s="335">
        <v>2</v>
      </c>
      <c r="D127" s="339" t="s">
        <v>1223</v>
      </c>
      <c r="E127" s="325" t="s">
        <v>77</v>
      </c>
      <c r="F127" s="328"/>
      <c r="G127" s="328">
        <v>0</v>
      </c>
      <c r="H127" s="328">
        <v>0</v>
      </c>
      <c r="I127" s="328">
        <v>0</v>
      </c>
      <c r="J127" s="328">
        <v>0</v>
      </c>
      <c r="K127" s="328">
        <v>0</v>
      </c>
      <c r="L127" s="328">
        <v>0</v>
      </c>
      <c r="M127" s="328">
        <v>0</v>
      </c>
      <c r="N127" s="328">
        <v>0</v>
      </c>
      <c r="O127" s="328">
        <v>0</v>
      </c>
      <c r="P127" s="328">
        <v>0</v>
      </c>
    </row>
    <row r="128" spans="1:16" x14ac:dyDescent="0.2">
      <c r="A128" s="338">
        <v>402</v>
      </c>
      <c r="B128" s="339" t="s">
        <v>184</v>
      </c>
      <c r="C128" s="335">
        <v>2</v>
      </c>
      <c r="D128" s="339" t="s">
        <v>1224</v>
      </c>
      <c r="E128" s="325" t="s">
        <v>1123</v>
      </c>
      <c r="F128" s="328">
        <v>2</v>
      </c>
      <c r="G128" s="328" t="s">
        <v>141</v>
      </c>
      <c r="H128" s="328" t="s">
        <v>141</v>
      </c>
      <c r="I128" s="328" t="s">
        <v>141</v>
      </c>
      <c r="J128" s="328" t="s">
        <v>141</v>
      </c>
      <c r="K128" s="328" t="s">
        <v>141</v>
      </c>
      <c r="L128" s="328" t="s">
        <v>141</v>
      </c>
      <c r="M128" s="328" t="s">
        <v>141</v>
      </c>
      <c r="N128" s="328" t="s">
        <v>141</v>
      </c>
      <c r="O128" s="328" t="s">
        <v>141</v>
      </c>
      <c r="P128" s="328" t="s">
        <v>141</v>
      </c>
    </row>
    <row r="129" spans="1:16" x14ac:dyDescent="0.2">
      <c r="A129" s="338">
        <v>402</v>
      </c>
      <c r="B129" s="339" t="s">
        <v>184</v>
      </c>
      <c r="C129" s="335">
        <v>2</v>
      </c>
      <c r="D129" s="339" t="s">
        <v>1225</v>
      </c>
      <c r="E129" s="325" t="s">
        <v>78</v>
      </c>
      <c r="F129" s="328">
        <v>1</v>
      </c>
      <c r="G129" s="328" t="s">
        <v>141</v>
      </c>
      <c r="H129" s="328" t="s">
        <v>141</v>
      </c>
      <c r="I129" s="328" t="s">
        <v>141</v>
      </c>
      <c r="J129" s="328" t="s">
        <v>141</v>
      </c>
      <c r="K129" s="328" t="s">
        <v>141</v>
      </c>
      <c r="L129" s="328" t="s">
        <v>141</v>
      </c>
      <c r="M129" s="328" t="s">
        <v>141</v>
      </c>
      <c r="N129" s="328" t="s">
        <v>141</v>
      </c>
      <c r="O129" s="328" t="s">
        <v>141</v>
      </c>
      <c r="P129" s="328" t="s">
        <v>141</v>
      </c>
    </row>
    <row r="130" spans="1:16" x14ac:dyDescent="0.2">
      <c r="A130" s="338">
        <v>402</v>
      </c>
      <c r="B130" s="339" t="s">
        <v>184</v>
      </c>
      <c r="C130" s="335">
        <v>2</v>
      </c>
      <c r="D130" s="339" t="s">
        <v>1226</v>
      </c>
      <c r="E130" s="325" t="s">
        <v>79</v>
      </c>
      <c r="F130" s="328">
        <v>1</v>
      </c>
      <c r="G130" s="328" t="s">
        <v>141</v>
      </c>
      <c r="H130" s="328" t="s">
        <v>141</v>
      </c>
      <c r="I130" s="328" t="s">
        <v>141</v>
      </c>
      <c r="J130" s="328" t="s">
        <v>141</v>
      </c>
      <c r="K130" s="328" t="s">
        <v>141</v>
      </c>
      <c r="L130" s="328" t="s">
        <v>141</v>
      </c>
      <c r="M130" s="328" t="s">
        <v>141</v>
      </c>
      <c r="N130" s="328" t="s">
        <v>141</v>
      </c>
      <c r="O130" s="328" t="s">
        <v>141</v>
      </c>
      <c r="P130" s="328" t="s">
        <v>141</v>
      </c>
    </row>
    <row r="131" spans="1:16" x14ac:dyDescent="0.2">
      <c r="A131" s="338">
        <v>402</v>
      </c>
      <c r="B131" s="339" t="s">
        <v>184</v>
      </c>
      <c r="C131" s="335">
        <v>2</v>
      </c>
      <c r="D131" s="339" t="s">
        <v>1228</v>
      </c>
      <c r="E131" s="325" t="s">
        <v>81</v>
      </c>
      <c r="F131" s="328">
        <v>2</v>
      </c>
      <c r="G131" s="328" t="s">
        <v>141</v>
      </c>
      <c r="H131" s="328" t="s">
        <v>141</v>
      </c>
      <c r="I131" s="328" t="s">
        <v>141</v>
      </c>
      <c r="J131" s="328" t="s">
        <v>141</v>
      </c>
      <c r="K131" s="328" t="s">
        <v>141</v>
      </c>
      <c r="L131" s="328" t="s">
        <v>141</v>
      </c>
      <c r="M131" s="328" t="s">
        <v>141</v>
      </c>
      <c r="N131" s="328" t="s">
        <v>141</v>
      </c>
      <c r="O131" s="328" t="s">
        <v>141</v>
      </c>
      <c r="P131" s="328" t="s">
        <v>141</v>
      </c>
    </row>
    <row r="132" spans="1:16" x14ac:dyDescent="0.2">
      <c r="A132" s="338">
        <v>402</v>
      </c>
      <c r="B132" s="339" t="s">
        <v>184</v>
      </c>
      <c r="C132" s="335">
        <v>2</v>
      </c>
      <c r="D132" s="339" t="s">
        <v>1230</v>
      </c>
      <c r="E132" s="325" t="s">
        <v>1125</v>
      </c>
      <c r="F132" s="328">
        <v>2</v>
      </c>
      <c r="G132" s="328" t="s">
        <v>141</v>
      </c>
      <c r="H132" s="328" t="s">
        <v>141</v>
      </c>
      <c r="I132" s="328" t="s">
        <v>141</v>
      </c>
      <c r="J132" s="328" t="s">
        <v>141</v>
      </c>
      <c r="K132" s="328" t="s">
        <v>141</v>
      </c>
      <c r="L132" s="328" t="s">
        <v>141</v>
      </c>
      <c r="M132" s="328" t="s">
        <v>141</v>
      </c>
      <c r="N132" s="328" t="s">
        <v>141</v>
      </c>
      <c r="O132" s="328" t="s">
        <v>141</v>
      </c>
      <c r="P132" s="328" t="s">
        <v>141</v>
      </c>
    </row>
    <row r="133" spans="1:16" x14ac:dyDescent="0.2">
      <c r="A133" s="338">
        <v>402</v>
      </c>
      <c r="B133" s="339" t="s">
        <v>184</v>
      </c>
      <c r="C133" s="335">
        <v>2</v>
      </c>
      <c r="D133" s="339" t="s">
        <v>1231</v>
      </c>
      <c r="E133" s="325" t="s">
        <v>1175</v>
      </c>
      <c r="F133" s="328">
        <v>1</v>
      </c>
      <c r="G133" s="328" t="s">
        <v>141</v>
      </c>
      <c r="H133" s="328" t="s">
        <v>141</v>
      </c>
      <c r="I133" s="328" t="s">
        <v>141</v>
      </c>
      <c r="J133" s="328" t="s">
        <v>141</v>
      </c>
      <c r="K133" s="328" t="s">
        <v>141</v>
      </c>
      <c r="L133" s="328" t="s">
        <v>141</v>
      </c>
      <c r="M133" s="328" t="s">
        <v>141</v>
      </c>
      <c r="N133" s="328" t="s">
        <v>141</v>
      </c>
      <c r="O133" s="328" t="s">
        <v>141</v>
      </c>
      <c r="P133" s="328" t="s">
        <v>141</v>
      </c>
    </row>
    <row r="134" spans="1:16" x14ac:dyDescent="0.2">
      <c r="A134" s="338">
        <v>402</v>
      </c>
      <c r="B134" s="339" t="s">
        <v>184</v>
      </c>
      <c r="C134" s="335">
        <v>2</v>
      </c>
      <c r="D134" s="339" t="s">
        <v>1232</v>
      </c>
      <c r="E134" s="325" t="s">
        <v>1127</v>
      </c>
      <c r="F134" s="328">
        <v>5</v>
      </c>
      <c r="G134" s="328" t="s">
        <v>141</v>
      </c>
      <c r="H134" s="328" t="s">
        <v>141</v>
      </c>
      <c r="I134" s="328" t="s">
        <v>141</v>
      </c>
      <c r="J134" s="328" t="s">
        <v>141</v>
      </c>
      <c r="K134" s="328" t="s">
        <v>141</v>
      </c>
      <c r="L134" s="328" t="s">
        <v>141</v>
      </c>
      <c r="M134" s="328" t="s">
        <v>141</v>
      </c>
      <c r="N134" s="328" t="s">
        <v>141</v>
      </c>
      <c r="O134" s="328" t="s">
        <v>141</v>
      </c>
      <c r="P134" s="328" t="s">
        <v>141</v>
      </c>
    </row>
    <row r="135" spans="1:16" ht="15" customHeight="1" x14ac:dyDescent="0.2">
      <c r="A135" s="338">
        <v>402</v>
      </c>
      <c r="B135" s="339" t="s">
        <v>184</v>
      </c>
      <c r="C135" s="335">
        <v>2</v>
      </c>
      <c r="D135" s="339" t="s">
        <v>1234</v>
      </c>
      <c r="E135" s="325" t="s">
        <v>1176</v>
      </c>
      <c r="F135" s="328">
        <v>12</v>
      </c>
      <c r="G135" s="328">
        <v>1607.914680049</v>
      </c>
      <c r="H135" s="328">
        <v>883.0238393950001</v>
      </c>
      <c r="I135" s="328">
        <v>794.02383939600008</v>
      </c>
      <c r="J135" s="328">
        <v>88.999999998999996</v>
      </c>
      <c r="K135" s="328">
        <v>707.74780426300003</v>
      </c>
      <c r="L135" s="328">
        <v>540.38895859299998</v>
      </c>
      <c r="M135" s="328">
        <v>167.35884566999999</v>
      </c>
      <c r="N135" s="328">
        <v>17.143036383999998</v>
      </c>
      <c r="O135" s="328">
        <v>15.119196987</v>
      </c>
      <c r="P135" s="328">
        <v>2.0238393969999997</v>
      </c>
    </row>
    <row r="136" spans="1:16" ht="15" customHeight="1" x14ac:dyDescent="0.2">
      <c r="A136" s="338">
        <v>402</v>
      </c>
      <c r="B136" s="339" t="s">
        <v>184</v>
      </c>
      <c r="C136" s="335">
        <v>2</v>
      </c>
      <c r="D136" s="339" t="s">
        <v>1235</v>
      </c>
      <c r="E136" s="325" t="s">
        <v>83</v>
      </c>
      <c r="F136" s="328">
        <v>5</v>
      </c>
      <c r="G136" s="328">
        <v>5076.9999999989996</v>
      </c>
      <c r="H136" s="328">
        <v>3212.999999998</v>
      </c>
      <c r="I136" s="328">
        <v>2836.999999999</v>
      </c>
      <c r="J136" s="328">
        <v>375.99999999900001</v>
      </c>
      <c r="K136" s="328">
        <v>1641.999999998</v>
      </c>
      <c r="L136" s="328">
        <v>1406.999999999</v>
      </c>
      <c r="M136" s="328">
        <v>234.99999999900001</v>
      </c>
      <c r="N136" s="328">
        <v>221.999999997</v>
      </c>
      <c r="O136" s="328">
        <v>181.99999999799999</v>
      </c>
      <c r="P136" s="328">
        <v>39.999999998999996</v>
      </c>
    </row>
    <row r="137" spans="1:16" ht="15" customHeight="1" x14ac:dyDescent="0.2">
      <c r="A137" s="338">
        <v>402</v>
      </c>
      <c r="B137" s="339" t="s">
        <v>184</v>
      </c>
      <c r="C137" s="335">
        <v>2</v>
      </c>
      <c r="D137" s="339" t="s">
        <v>1236</v>
      </c>
      <c r="E137" s="325" t="s">
        <v>1129</v>
      </c>
      <c r="F137" s="328">
        <v>4</v>
      </c>
      <c r="G137" s="328">
        <v>114.99999999799999</v>
      </c>
      <c r="H137" s="328">
        <v>22.999999997</v>
      </c>
      <c r="I137" s="328">
        <v>21.999999998</v>
      </c>
      <c r="J137" s="328">
        <v>0.99999999900000003</v>
      </c>
      <c r="K137" s="328">
        <v>91.999999998000007</v>
      </c>
      <c r="L137" s="328">
        <v>80.999999998999996</v>
      </c>
      <c r="M137" s="328">
        <v>10.999999999</v>
      </c>
      <c r="N137" s="328">
        <v>0</v>
      </c>
      <c r="O137" s="328">
        <v>0</v>
      </c>
      <c r="P137" s="328">
        <v>0</v>
      </c>
    </row>
    <row r="138" spans="1:16" ht="15" customHeight="1" x14ac:dyDescent="0.2">
      <c r="A138" s="338">
        <v>402</v>
      </c>
      <c r="B138" s="339" t="s">
        <v>184</v>
      </c>
      <c r="C138" s="335">
        <v>3</v>
      </c>
      <c r="D138" s="339" t="s">
        <v>1237</v>
      </c>
      <c r="E138" s="325" t="s">
        <v>84</v>
      </c>
      <c r="F138" s="328">
        <v>38</v>
      </c>
      <c r="G138" s="328">
        <v>796.62287304999995</v>
      </c>
      <c r="H138" s="328">
        <v>115.77101503999998</v>
      </c>
      <c r="I138" s="328">
        <v>51.159406341999997</v>
      </c>
      <c r="J138" s="328">
        <v>64.611608698000012</v>
      </c>
      <c r="K138" s="328">
        <v>655.82439869500001</v>
      </c>
      <c r="L138" s="328">
        <v>100.24172239100001</v>
      </c>
      <c r="M138" s="328">
        <v>555.58267630399996</v>
      </c>
      <c r="N138" s="328">
        <v>25.027459241999999</v>
      </c>
      <c r="O138" s="328">
        <v>8.071761492000002</v>
      </c>
      <c r="P138" s="328">
        <v>16.955697749999999</v>
      </c>
    </row>
    <row r="139" spans="1:16" ht="15" customHeight="1" x14ac:dyDescent="0.2">
      <c r="A139" s="338">
        <v>402</v>
      </c>
      <c r="B139" s="339" t="s">
        <v>184</v>
      </c>
      <c r="C139" s="335">
        <v>3</v>
      </c>
      <c r="D139" s="339" t="s">
        <v>1238</v>
      </c>
      <c r="E139" s="325" t="s">
        <v>85</v>
      </c>
      <c r="F139" s="328">
        <v>9</v>
      </c>
      <c r="G139" s="328">
        <v>31</v>
      </c>
      <c r="H139" s="328">
        <v>2</v>
      </c>
      <c r="I139" s="328">
        <v>0</v>
      </c>
      <c r="J139" s="328">
        <v>2</v>
      </c>
      <c r="K139" s="328">
        <v>29</v>
      </c>
      <c r="L139" s="328">
        <v>3</v>
      </c>
      <c r="M139" s="328">
        <v>26</v>
      </c>
      <c r="N139" s="328">
        <v>0</v>
      </c>
      <c r="O139" s="328">
        <v>0</v>
      </c>
      <c r="P139" s="328">
        <v>0</v>
      </c>
    </row>
    <row r="140" spans="1:16" ht="15" customHeight="1" x14ac:dyDescent="0.2">
      <c r="A140" s="338">
        <v>402</v>
      </c>
      <c r="B140" s="339" t="s">
        <v>184</v>
      </c>
      <c r="C140" s="335">
        <v>3</v>
      </c>
      <c r="D140" s="339" t="s">
        <v>1239</v>
      </c>
      <c r="E140" s="325" t="s">
        <v>1130</v>
      </c>
      <c r="F140" s="328">
        <v>17</v>
      </c>
      <c r="G140" s="328">
        <v>173.30239887199997</v>
      </c>
      <c r="H140" s="328">
        <v>15.905115973000001</v>
      </c>
      <c r="I140" s="328">
        <v>8.5465837000000003E-2</v>
      </c>
      <c r="J140" s="328">
        <v>15.819650136</v>
      </c>
      <c r="K140" s="328">
        <v>150.847754651</v>
      </c>
      <c r="L140" s="328">
        <v>13.934686987999999</v>
      </c>
      <c r="M140" s="328">
        <v>136.91306766299999</v>
      </c>
      <c r="N140" s="328">
        <v>6.5495282220000002</v>
      </c>
      <c r="O140" s="328">
        <v>0.37874244899999998</v>
      </c>
      <c r="P140" s="328">
        <v>6.1707857730000004</v>
      </c>
    </row>
    <row r="141" spans="1:16" ht="15" customHeight="1" x14ac:dyDescent="0.2">
      <c r="A141" s="338">
        <v>402</v>
      </c>
      <c r="B141" s="339" t="s">
        <v>184</v>
      </c>
      <c r="C141" s="335">
        <v>3</v>
      </c>
      <c r="D141" s="339" t="s">
        <v>1240</v>
      </c>
      <c r="E141" s="325" t="s">
        <v>119</v>
      </c>
      <c r="F141" s="328">
        <v>3</v>
      </c>
      <c r="G141" s="328">
        <v>10.222222221999999</v>
      </c>
      <c r="H141" s="328">
        <v>4.5555555549999998</v>
      </c>
      <c r="I141" s="328">
        <v>2.5555555549999998</v>
      </c>
      <c r="J141" s="328">
        <v>2</v>
      </c>
      <c r="K141" s="328">
        <v>5.6666666660000002</v>
      </c>
      <c r="L141" s="328">
        <v>2.5555555549999998</v>
      </c>
      <c r="M141" s="328">
        <v>3.111111111</v>
      </c>
      <c r="N141" s="328">
        <v>0</v>
      </c>
      <c r="O141" s="328">
        <v>0</v>
      </c>
      <c r="P141" s="328">
        <v>0</v>
      </c>
    </row>
    <row r="142" spans="1:16" ht="15" customHeight="1" x14ac:dyDescent="0.2">
      <c r="A142" s="338">
        <v>402</v>
      </c>
      <c r="B142" s="339" t="s">
        <v>184</v>
      </c>
      <c r="C142" s="335">
        <v>3</v>
      </c>
      <c r="D142" s="339" t="s">
        <v>1241</v>
      </c>
      <c r="E142" s="325" t="s">
        <v>86</v>
      </c>
      <c r="F142" s="328">
        <v>1</v>
      </c>
      <c r="G142" s="328" t="s">
        <v>141</v>
      </c>
      <c r="H142" s="328" t="s">
        <v>141</v>
      </c>
      <c r="I142" s="328" t="s">
        <v>141</v>
      </c>
      <c r="J142" s="328" t="s">
        <v>141</v>
      </c>
      <c r="K142" s="328" t="s">
        <v>141</v>
      </c>
      <c r="L142" s="328" t="s">
        <v>141</v>
      </c>
      <c r="M142" s="328" t="s">
        <v>141</v>
      </c>
      <c r="N142" s="328" t="s">
        <v>141</v>
      </c>
      <c r="O142" s="328" t="s">
        <v>141</v>
      </c>
      <c r="P142" s="328" t="s">
        <v>141</v>
      </c>
    </row>
    <row r="143" spans="1:16" ht="15" customHeight="1" x14ac:dyDescent="0.2">
      <c r="A143" s="338">
        <v>402</v>
      </c>
      <c r="B143" s="339" t="s">
        <v>184</v>
      </c>
      <c r="C143" s="335">
        <v>3</v>
      </c>
      <c r="D143" s="339" t="s">
        <v>1242</v>
      </c>
      <c r="E143" s="325" t="s">
        <v>1131</v>
      </c>
      <c r="F143" s="328">
        <v>1</v>
      </c>
      <c r="G143" s="328" t="s">
        <v>141</v>
      </c>
      <c r="H143" s="328" t="s">
        <v>141</v>
      </c>
      <c r="I143" s="328" t="s">
        <v>141</v>
      </c>
      <c r="J143" s="328" t="s">
        <v>141</v>
      </c>
      <c r="K143" s="328" t="s">
        <v>141</v>
      </c>
      <c r="L143" s="328" t="s">
        <v>141</v>
      </c>
      <c r="M143" s="328" t="s">
        <v>141</v>
      </c>
      <c r="N143" s="328" t="s">
        <v>141</v>
      </c>
      <c r="O143" s="328" t="s">
        <v>141</v>
      </c>
      <c r="P143" s="328" t="s">
        <v>141</v>
      </c>
    </row>
    <row r="144" spans="1:16" ht="15" customHeight="1" x14ac:dyDescent="0.2">
      <c r="A144" s="338">
        <v>402</v>
      </c>
      <c r="B144" s="339" t="s">
        <v>184</v>
      </c>
      <c r="C144" s="335">
        <v>3</v>
      </c>
      <c r="D144" s="339" t="s">
        <v>1243</v>
      </c>
      <c r="E144" s="325" t="s">
        <v>87</v>
      </c>
      <c r="F144" s="328">
        <v>2</v>
      </c>
      <c r="G144" s="328" t="s">
        <v>141</v>
      </c>
      <c r="H144" s="328" t="s">
        <v>141</v>
      </c>
      <c r="I144" s="328" t="s">
        <v>141</v>
      </c>
      <c r="J144" s="328" t="s">
        <v>141</v>
      </c>
      <c r="K144" s="328" t="s">
        <v>141</v>
      </c>
      <c r="L144" s="328" t="s">
        <v>141</v>
      </c>
      <c r="M144" s="328" t="s">
        <v>141</v>
      </c>
      <c r="N144" s="328" t="s">
        <v>141</v>
      </c>
      <c r="O144" s="328" t="s">
        <v>141</v>
      </c>
      <c r="P144" s="328" t="s">
        <v>141</v>
      </c>
    </row>
    <row r="145" spans="1:16" ht="15" customHeight="1" x14ac:dyDescent="0.2">
      <c r="A145" s="338">
        <v>402</v>
      </c>
      <c r="B145" s="339" t="s">
        <v>184</v>
      </c>
      <c r="C145" s="335">
        <v>3</v>
      </c>
      <c r="D145" s="339" t="s">
        <v>1244</v>
      </c>
      <c r="E145" s="325" t="s">
        <v>1132</v>
      </c>
      <c r="F145" s="328">
        <v>58</v>
      </c>
      <c r="G145" s="328">
        <v>294.36138890299998</v>
      </c>
      <c r="H145" s="328">
        <v>19.044788875000002</v>
      </c>
      <c r="I145" s="328">
        <v>5.5133792829999999</v>
      </c>
      <c r="J145" s="328">
        <v>13.531409591999999</v>
      </c>
      <c r="K145" s="328">
        <v>262.52679917899997</v>
      </c>
      <c r="L145" s="328">
        <v>35.857174226000005</v>
      </c>
      <c r="M145" s="328">
        <v>226.66962495299998</v>
      </c>
      <c r="N145" s="328">
        <v>12.789800806000001</v>
      </c>
      <c r="O145" s="328">
        <v>5.2543187610000004</v>
      </c>
      <c r="P145" s="328">
        <v>7.5354820450000002</v>
      </c>
    </row>
    <row r="146" spans="1:16" ht="15" customHeight="1" x14ac:dyDescent="0.2">
      <c r="A146" s="338">
        <v>402</v>
      </c>
      <c r="B146" s="339" t="s">
        <v>184</v>
      </c>
      <c r="C146" s="335">
        <v>3</v>
      </c>
      <c r="D146" s="339" t="s">
        <v>1245</v>
      </c>
      <c r="E146" s="325" t="s">
        <v>88</v>
      </c>
      <c r="F146" s="328">
        <v>2</v>
      </c>
      <c r="G146" s="328" t="s">
        <v>141</v>
      </c>
      <c r="H146" s="328" t="s">
        <v>141</v>
      </c>
      <c r="I146" s="328" t="s">
        <v>141</v>
      </c>
      <c r="J146" s="328" t="s">
        <v>141</v>
      </c>
      <c r="K146" s="328" t="s">
        <v>141</v>
      </c>
      <c r="L146" s="328" t="s">
        <v>141</v>
      </c>
      <c r="M146" s="328" t="s">
        <v>141</v>
      </c>
      <c r="N146" s="328" t="s">
        <v>141</v>
      </c>
      <c r="O146" s="328" t="s">
        <v>141</v>
      </c>
      <c r="P146" s="328" t="s">
        <v>141</v>
      </c>
    </row>
    <row r="147" spans="1:16" ht="15" customHeight="1" x14ac:dyDescent="0.2">
      <c r="A147" s="338">
        <v>402</v>
      </c>
      <c r="B147" s="339" t="s">
        <v>184</v>
      </c>
      <c r="C147" s="335">
        <v>3</v>
      </c>
      <c r="D147" s="339" t="s">
        <v>1246</v>
      </c>
      <c r="E147" s="325" t="s">
        <v>1133</v>
      </c>
      <c r="F147" s="328">
        <v>3</v>
      </c>
      <c r="G147" s="328">
        <v>15.353897824000001</v>
      </c>
      <c r="H147" s="328">
        <v>0.25631960300000001</v>
      </c>
      <c r="I147" s="328">
        <v>0</v>
      </c>
      <c r="J147" s="328">
        <v>0.25631960300000001</v>
      </c>
      <c r="K147" s="328">
        <v>15.097578219999999</v>
      </c>
      <c r="L147" s="328">
        <v>1.5126392069999999</v>
      </c>
      <c r="M147" s="328">
        <v>13.584939013</v>
      </c>
      <c r="N147" s="328">
        <v>0</v>
      </c>
      <c r="O147" s="328">
        <v>0</v>
      </c>
      <c r="P147" s="328">
        <v>0</v>
      </c>
    </row>
    <row r="148" spans="1:16" ht="15" customHeight="1" x14ac:dyDescent="0.2">
      <c r="A148" s="338">
        <v>402</v>
      </c>
      <c r="B148" s="339" t="s">
        <v>184</v>
      </c>
      <c r="C148" s="335">
        <v>3</v>
      </c>
      <c r="D148" s="339" t="s">
        <v>1247</v>
      </c>
      <c r="E148" s="325" t="s">
        <v>89</v>
      </c>
      <c r="F148" s="328"/>
      <c r="G148" s="328">
        <v>0</v>
      </c>
      <c r="H148" s="328">
        <v>0</v>
      </c>
      <c r="I148" s="328">
        <v>0</v>
      </c>
      <c r="J148" s="328">
        <v>0</v>
      </c>
      <c r="K148" s="328">
        <v>0</v>
      </c>
      <c r="L148" s="328">
        <v>0</v>
      </c>
      <c r="M148" s="328">
        <v>0</v>
      </c>
      <c r="N148" s="328">
        <v>0</v>
      </c>
      <c r="O148" s="328">
        <v>0</v>
      </c>
      <c r="P148" s="328">
        <v>0</v>
      </c>
    </row>
    <row r="149" spans="1:16" ht="15" customHeight="1" x14ac:dyDescent="0.2">
      <c r="A149" s="338">
        <v>402</v>
      </c>
      <c r="B149" s="339" t="s">
        <v>184</v>
      </c>
      <c r="C149" s="335">
        <v>3</v>
      </c>
      <c r="D149" s="339" t="s">
        <v>1248</v>
      </c>
      <c r="E149" s="325" t="s">
        <v>1134</v>
      </c>
      <c r="F149" s="328">
        <v>6</v>
      </c>
      <c r="G149" s="328">
        <v>18.169863012</v>
      </c>
      <c r="H149" s="328">
        <v>1.2547945199999999</v>
      </c>
      <c r="I149" s="328">
        <v>1</v>
      </c>
      <c r="J149" s="328">
        <v>0.25479452000000002</v>
      </c>
      <c r="K149" s="328">
        <v>16.915068489999999</v>
      </c>
      <c r="L149" s="328">
        <v>1.0547945190000001</v>
      </c>
      <c r="M149" s="328">
        <v>15.860273971</v>
      </c>
      <c r="N149" s="328">
        <v>0</v>
      </c>
      <c r="O149" s="328">
        <v>0</v>
      </c>
      <c r="P149" s="328">
        <v>0</v>
      </c>
    </row>
    <row r="150" spans="1:16" ht="15" customHeight="1" x14ac:dyDescent="0.2">
      <c r="A150" s="338">
        <v>402</v>
      </c>
      <c r="B150" s="339" t="s">
        <v>184</v>
      </c>
      <c r="C150" s="335">
        <v>3</v>
      </c>
      <c r="D150" s="339" t="s">
        <v>1249</v>
      </c>
      <c r="E150" s="325" t="s">
        <v>1177</v>
      </c>
      <c r="F150" s="328">
        <v>18</v>
      </c>
      <c r="G150" s="328">
        <v>304.51683880300004</v>
      </c>
      <c r="H150" s="328">
        <v>66.99817778500001</v>
      </c>
      <c r="I150" s="328">
        <v>58.107574362000008</v>
      </c>
      <c r="J150" s="328">
        <v>8.8906034229999999</v>
      </c>
      <c r="K150" s="328">
        <v>230.67795278700001</v>
      </c>
      <c r="L150" s="328">
        <v>115.80131737799999</v>
      </c>
      <c r="M150" s="328">
        <v>114.876635409</v>
      </c>
      <c r="N150" s="328">
        <v>6.840708223</v>
      </c>
      <c r="O150" s="328">
        <v>5.089812974</v>
      </c>
      <c r="P150" s="328">
        <v>1.750895249</v>
      </c>
    </row>
    <row r="151" spans="1:16" ht="15" customHeight="1" x14ac:dyDescent="0.2">
      <c r="A151" s="338">
        <v>402</v>
      </c>
      <c r="B151" s="339" t="s">
        <v>184</v>
      </c>
      <c r="C151" s="335">
        <v>3</v>
      </c>
      <c r="D151" s="339" t="s">
        <v>1250</v>
      </c>
      <c r="E151" s="325" t="s">
        <v>1135</v>
      </c>
      <c r="F151" s="328">
        <v>19</v>
      </c>
      <c r="G151" s="328">
        <v>144.771375801</v>
      </c>
      <c r="H151" s="328">
        <v>61.940298503999998</v>
      </c>
      <c r="I151" s="328">
        <v>54.783582087999996</v>
      </c>
      <c r="J151" s="328">
        <v>7.1567164160000001</v>
      </c>
      <c r="K151" s="328">
        <v>81.519388978999999</v>
      </c>
      <c r="L151" s="328">
        <v>49.133709155999995</v>
      </c>
      <c r="M151" s="328">
        <v>32.385679823000004</v>
      </c>
      <c r="N151" s="328">
        <v>1.3116883109999999</v>
      </c>
      <c r="O151" s="328">
        <v>1.3116883109999999</v>
      </c>
      <c r="P151" s="328">
        <v>0</v>
      </c>
    </row>
    <row r="152" spans="1:16" ht="15" customHeight="1" x14ac:dyDescent="0.2">
      <c r="A152" s="338">
        <v>402</v>
      </c>
      <c r="B152" s="339" t="s">
        <v>184</v>
      </c>
      <c r="C152" s="335">
        <v>3</v>
      </c>
      <c r="D152" s="339" t="s">
        <v>1251</v>
      </c>
      <c r="E152" s="325" t="s">
        <v>90</v>
      </c>
      <c r="F152" s="328">
        <v>33</v>
      </c>
      <c r="G152" s="328">
        <v>314.37038825100001</v>
      </c>
      <c r="H152" s="328">
        <v>110.58160884099999</v>
      </c>
      <c r="I152" s="328">
        <v>101.869614309</v>
      </c>
      <c r="J152" s="328">
        <v>8.7119945320000003</v>
      </c>
      <c r="K152" s="328">
        <v>167.62250631500001</v>
      </c>
      <c r="L152" s="328">
        <v>107.75302252700001</v>
      </c>
      <c r="M152" s="328">
        <v>59.869483787999997</v>
      </c>
      <c r="N152" s="328">
        <v>36.166273072999999</v>
      </c>
      <c r="O152" s="328">
        <v>33.879547578</v>
      </c>
      <c r="P152" s="328">
        <v>2.2867254950000002</v>
      </c>
    </row>
    <row r="153" spans="1:16" ht="15" customHeight="1" x14ac:dyDescent="0.2">
      <c r="A153" s="338">
        <v>402</v>
      </c>
      <c r="B153" s="339" t="s">
        <v>184</v>
      </c>
      <c r="C153" s="335">
        <v>3</v>
      </c>
      <c r="D153" s="339" t="s">
        <v>1252</v>
      </c>
      <c r="E153" s="325" t="s">
        <v>1136</v>
      </c>
      <c r="F153" s="328">
        <v>9</v>
      </c>
      <c r="G153" s="328">
        <v>291.49018880400001</v>
      </c>
      <c r="H153" s="328">
        <v>24.294456352000005</v>
      </c>
      <c r="I153" s="328">
        <v>5.201710243</v>
      </c>
      <c r="J153" s="328">
        <v>19.092746109</v>
      </c>
      <c r="K153" s="328">
        <v>243.36679915899998</v>
      </c>
      <c r="L153" s="328">
        <v>96.881053245000004</v>
      </c>
      <c r="M153" s="328">
        <v>146.48574591399998</v>
      </c>
      <c r="N153" s="328">
        <v>23.828933271999997</v>
      </c>
      <c r="O153" s="328">
        <v>7.4649461320000006</v>
      </c>
      <c r="P153" s="328">
        <v>16.363987139999999</v>
      </c>
    </row>
    <row r="154" spans="1:16" ht="15" customHeight="1" x14ac:dyDescent="0.2">
      <c r="A154" s="338">
        <v>402</v>
      </c>
      <c r="B154" s="339" t="s">
        <v>184</v>
      </c>
      <c r="C154" s="335">
        <v>3</v>
      </c>
      <c r="D154" s="339" t="s">
        <v>1253</v>
      </c>
      <c r="E154" s="325" t="s">
        <v>1178</v>
      </c>
      <c r="F154" s="328">
        <v>19</v>
      </c>
      <c r="G154" s="328">
        <v>223.408094914</v>
      </c>
      <c r="H154" s="328">
        <v>40.536110737999998</v>
      </c>
      <c r="I154" s="328">
        <v>32.003745687999995</v>
      </c>
      <c r="J154" s="328">
        <v>8.5323650499999992</v>
      </c>
      <c r="K154" s="328">
        <v>173.73737091299998</v>
      </c>
      <c r="L154" s="328">
        <v>80.643230224999996</v>
      </c>
      <c r="M154" s="328">
        <v>93.094140687999996</v>
      </c>
      <c r="N154" s="328">
        <v>9.1346132559999997</v>
      </c>
      <c r="O154" s="328">
        <v>5.626685707</v>
      </c>
      <c r="P154" s="328">
        <v>3.5079275489999997</v>
      </c>
    </row>
    <row r="155" spans="1:16" ht="15" customHeight="1" x14ac:dyDescent="0.2">
      <c r="A155" s="338">
        <v>402</v>
      </c>
      <c r="B155" s="339" t="s">
        <v>184</v>
      </c>
      <c r="C155" s="335">
        <v>3</v>
      </c>
      <c r="D155" s="339" t="s">
        <v>1254</v>
      </c>
      <c r="E155" s="325" t="s">
        <v>1137</v>
      </c>
      <c r="F155" s="328">
        <v>19</v>
      </c>
      <c r="G155" s="328">
        <v>189.98042254000001</v>
      </c>
      <c r="H155" s="328">
        <v>2.2080070259999998</v>
      </c>
      <c r="I155" s="328">
        <v>1.179245281</v>
      </c>
      <c r="J155" s="328">
        <v>1.0287617449999999</v>
      </c>
      <c r="K155" s="328">
        <v>186.631858798</v>
      </c>
      <c r="L155" s="328">
        <v>82.036003281999996</v>
      </c>
      <c r="M155" s="328">
        <v>104.595855516</v>
      </c>
      <c r="N155" s="328">
        <v>1.140556704</v>
      </c>
      <c r="O155" s="328">
        <v>0.95161413900000003</v>
      </c>
      <c r="P155" s="328">
        <v>0.18894256500000001</v>
      </c>
    </row>
    <row r="156" spans="1:16" ht="15" customHeight="1" x14ac:dyDescent="0.2">
      <c r="A156" s="338">
        <v>402</v>
      </c>
      <c r="B156" s="339" t="s">
        <v>184</v>
      </c>
      <c r="C156" s="335">
        <v>3</v>
      </c>
      <c r="D156" s="339" t="s">
        <v>1255</v>
      </c>
      <c r="E156" s="325" t="s">
        <v>91</v>
      </c>
      <c r="F156" s="328">
        <v>4</v>
      </c>
      <c r="G156" s="328">
        <v>12</v>
      </c>
      <c r="H156" s="328">
        <v>0</v>
      </c>
      <c r="I156" s="328">
        <v>0</v>
      </c>
      <c r="J156" s="328">
        <v>0</v>
      </c>
      <c r="K156" s="328">
        <v>12</v>
      </c>
      <c r="L156" s="328">
        <v>5</v>
      </c>
      <c r="M156" s="328">
        <v>7</v>
      </c>
      <c r="N156" s="328">
        <v>0</v>
      </c>
      <c r="O156" s="328">
        <v>0</v>
      </c>
      <c r="P156" s="328">
        <v>0</v>
      </c>
    </row>
    <row r="157" spans="1:16" ht="15" customHeight="1" x14ac:dyDescent="0.2">
      <c r="A157" s="338">
        <v>402</v>
      </c>
      <c r="B157" s="339" t="s">
        <v>184</v>
      </c>
      <c r="C157" s="335">
        <v>4</v>
      </c>
      <c r="D157" s="339" t="s">
        <v>1179</v>
      </c>
      <c r="E157" s="325" t="s">
        <v>1163</v>
      </c>
      <c r="F157" s="328">
        <v>12</v>
      </c>
      <c r="G157" s="328">
        <v>107.800108846</v>
      </c>
      <c r="H157" s="328">
        <v>0.94716783399999993</v>
      </c>
      <c r="I157" s="328">
        <v>5.5230123999999992E-2</v>
      </c>
      <c r="J157" s="328">
        <v>0.89193770999999999</v>
      </c>
      <c r="K157" s="328">
        <v>106.49646777900001</v>
      </c>
      <c r="L157" s="328">
        <v>43.423933852000005</v>
      </c>
      <c r="M157" s="328">
        <v>63.072533927000002</v>
      </c>
      <c r="N157" s="328">
        <v>0.35647322100000001</v>
      </c>
      <c r="O157" s="328">
        <v>0.12930997599999999</v>
      </c>
      <c r="P157" s="328">
        <v>0.22716324500000001</v>
      </c>
    </row>
    <row r="158" spans="1:16" ht="15" customHeight="1" x14ac:dyDescent="0.2">
      <c r="A158" s="338">
        <v>402</v>
      </c>
      <c r="B158" s="339" t="s">
        <v>184</v>
      </c>
      <c r="C158" s="335">
        <v>4</v>
      </c>
      <c r="D158" s="339" t="s">
        <v>1180</v>
      </c>
      <c r="E158" s="325" t="s">
        <v>92</v>
      </c>
      <c r="F158" s="328">
        <v>2</v>
      </c>
      <c r="G158" s="328" t="s">
        <v>141</v>
      </c>
      <c r="H158" s="328" t="s">
        <v>141</v>
      </c>
      <c r="I158" s="328" t="s">
        <v>141</v>
      </c>
      <c r="J158" s="328" t="s">
        <v>141</v>
      </c>
      <c r="K158" s="328" t="s">
        <v>141</v>
      </c>
      <c r="L158" s="328" t="s">
        <v>141</v>
      </c>
      <c r="M158" s="328" t="s">
        <v>141</v>
      </c>
      <c r="N158" s="328" t="s">
        <v>141</v>
      </c>
      <c r="O158" s="328" t="s">
        <v>141</v>
      </c>
      <c r="P158" s="328" t="s">
        <v>141</v>
      </c>
    </row>
    <row r="159" spans="1:16" ht="15" customHeight="1" x14ac:dyDescent="0.2">
      <c r="A159" s="338">
        <v>402</v>
      </c>
      <c r="B159" s="339" t="s">
        <v>184</v>
      </c>
      <c r="C159" s="335">
        <v>4</v>
      </c>
      <c r="D159" s="339" t="s">
        <v>1181</v>
      </c>
      <c r="E159" s="325" t="s">
        <v>120</v>
      </c>
      <c r="F159" s="328">
        <v>2</v>
      </c>
      <c r="G159" s="328" t="s">
        <v>141</v>
      </c>
      <c r="H159" s="328" t="s">
        <v>141</v>
      </c>
      <c r="I159" s="328" t="s">
        <v>141</v>
      </c>
      <c r="J159" s="328" t="s">
        <v>141</v>
      </c>
      <c r="K159" s="328" t="s">
        <v>141</v>
      </c>
      <c r="L159" s="328" t="s">
        <v>141</v>
      </c>
      <c r="M159" s="328" t="s">
        <v>141</v>
      </c>
      <c r="N159" s="328" t="s">
        <v>141</v>
      </c>
      <c r="O159" s="328" t="s">
        <v>141</v>
      </c>
      <c r="P159" s="328" t="s">
        <v>141</v>
      </c>
    </row>
    <row r="160" spans="1:16" ht="15" customHeight="1" x14ac:dyDescent="0.2">
      <c r="A160" s="338">
        <v>402</v>
      </c>
      <c r="B160" s="339" t="s">
        <v>184</v>
      </c>
      <c r="C160" s="335">
        <v>4</v>
      </c>
      <c r="D160" s="339" t="s">
        <v>1182</v>
      </c>
      <c r="E160" s="325" t="s">
        <v>93</v>
      </c>
      <c r="F160" s="328">
        <v>5</v>
      </c>
      <c r="G160" s="328">
        <v>57.925784390999993</v>
      </c>
      <c r="H160" s="328">
        <v>4.7099758610000002</v>
      </c>
      <c r="I160" s="328">
        <v>0.15044247699999999</v>
      </c>
      <c r="J160" s="328">
        <v>4.5595333840000007</v>
      </c>
      <c r="K160" s="328">
        <v>53.065366042000001</v>
      </c>
      <c r="L160" s="328">
        <v>21.380061675</v>
      </c>
      <c r="M160" s="328">
        <v>31.685304367000001</v>
      </c>
      <c r="N160" s="328">
        <v>0.15044247699999999</v>
      </c>
      <c r="O160" s="328">
        <v>0.15044247699999999</v>
      </c>
      <c r="P160" s="328">
        <v>0</v>
      </c>
    </row>
    <row r="161" spans="1:16" ht="15" customHeight="1" x14ac:dyDescent="0.2">
      <c r="A161" s="338">
        <v>402</v>
      </c>
      <c r="B161" s="339" t="s">
        <v>184</v>
      </c>
      <c r="C161" s="335">
        <v>4</v>
      </c>
      <c r="D161" s="339" t="s">
        <v>1183</v>
      </c>
      <c r="E161" s="325" t="s">
        <v>94</v>
      </c>
      <c r="F161" s="328">
        <v>1</v>
      </c>
      <c r="G161" s="328" t="s">
        <v>141</v>
      </c>
      <c r="H161" s="328" t="s">
        <v>141</v>
      </c>
      <c r="I161" s="328" t="s">
        <v>141</v>
      </c>
      <c r="J161" s="328" t="s">
        <v>141</v>
      </c>
      <c r="K161" s="328" t="s">
        <v>141</v>
      </c>
      <c r="L161" s="328" t="s">
        <v>141</v>
      </c>
      <c r="M161" s="328" t="s">
        <v>141</v>
      </c>
      <c r="N161" s="328" t="s">
        <v>141</v>
      </c>
      <c r="O161" s="328" t="s">
        <v>141</v>
      </c>
      <c r="P161" s="328" t="s">
        <v>141</v>
      </c>
    </row>
    <row r="162" spans="1:16" ht="15" customHeight="1" x14ac:dyDescent="0.2">
      <c r="A162" s="338">
        <v>402</v>
      </c>
      <c r="B162" s="339" t="s">
        <v>184</v>
      </c>
      <c r="C162" s="335">
        <v>4</v>
      </c>
      <c r="D162" s="339" t="s">
        <v>1184</v>
      </c>
      <c r="E162" s="325" t="s">
        <v>121</v>
      </c>
      <c r="F162" s="328">
        <v>16</v>
      </c>
      <c r="G162" s="328">
        <v>130.54906057099998</v>
      </c>
      <c r="H162" s="328">
        <v>1.6196508669999998</v>
      </c>
      <c r="I162" s="328">
        <v>0.406239919</v>
      </c>
      <c r="J162" s="328">
        <v>1.2134109479999999</v>
      </c>
      <c r="K162" s="328">
        <v>125.89496016500001</v>
      </c>
      <c r="L162" s="328">
        <v>79.303598883000006</v>
      </c>
      <c r="M162" s="328">
        <v>46.591361282000001</v>
      </c>
      <c r="N162" s="328">
        <v>3.0344495170000001</v>
      </c>
      <c r="O162" s="328">
        <v>1.555291886</v>
      </c>
      <c r="P162" s="328">
        <v>1.4791576310000001</v>
      </c>
    </row>
    <row r="163" spans="1:16" ht="15" customHeight="1" x14ac:dyDescent="0.2">
      <c r="A163" s="338">
        <v>402</v>
      </c>
      <c r="B163" s="339" t="s">
        <v>184</v>
      </c>
      <c r="C163" s="335">
        <v>5</v>
      </c>
      <c r="D163" s="339" t="s">
        <v>1256</v>
      </c>
      <c r="E163" s="325" t="s">
        <v>95</v>
      </c>
      <c r="F163" s="328">
        <v>3</v>
      </c>
      <c r="G163" s="328">
        <v>47.004115704999997</v>
      </c>
      <c r="H163" s="328">
        <v>9.760445451999999</v>
      </c>
      <c r="I163" s="328">
        <v>9.2156028840000008</v>
      </c>
      <c r="J163" s="328">
        <v>0.54484256799999997</v>
      </c>
      <c r="K163" s="328">
        <v>33.745556778999998</v>
      </c>
      <c r="L163" s="328">
        <v>28.869826242999999</v>
      </c>
      <c r="M163" s="328">
        <v>4.8757305360000007</v>
      </c>
      <c r="N163" s="328">
        <v>3.4981134649999999</v>
      </c>
      <c r="O163" s="328">
        <v>2.9220331279999998</v>
      </c>
      <c r="P163" s="328">
        <v>0.57608033699999994</v>
      </c>
    </row>
    <row r="164" spans="1:16" ht="15" customHeight="1" x14ac:dyDescent="0.2">
      <c r="A164" s="338">
        <v>402</v>
      </c>
      <c r="B164" s="339" t="s">
        <v>184</v>
      </c>
      <c r="C164" s="335">
        <v>5</v>
      </c>
      <c r="D164" s="339" t="s">
        <v>1257</v>
      </c>
      <c r="E164" s="325" t="s">
        <v>1186</v>
      </c>
      <c r="F164" s="328">
        <v>2</v>
      </c>
      <c r="G164" s="328" t="s">
        <v>141</v>
      </c>
      <c r="H164" s="328" t="s">
        <v>141</v>
      </c>
      <c r="I164" s="328" t="s">
        <v>141</v>
      </c>
      <c r="J164" s="328" t="s">
        <v>141</v>
      </c>
      <c r="K164" s="328" t="s">
        <v>141</v>
      </c>
      <c r="L164" s="328" t="s">
        <v>141</v>
      </c>
      <c r="M164" s="328" t="s">
        <v>141</v>
      </c>
      <c r="N164" s="328" t="s">
        <v>141</v>
      </c>
      <c r="O164" s="328" t="s">
        <v>141</v>
      </c>
      <c r="P164" s="328" t="s">
        <v>141</v>
      </c>
    </row>
    <row r="165" spans="1:16" ht="15" customHeight="1" x14ac:dyDescent="0.2">
      <c r="A165" s="338">
        <v>402</v>
      </c>
      <c r="B165" s="339" t="s">
        <v>184</v>
      </c>
      <c r="C165" s="335">
        <v>5</v>
      </c>
      <c r="D165" s="339" t="s">
        <v>1258</v>
      </c>
      <c r="E165" s="325" t="s">
        <v>1139</v>
      </c>
      <c r="F165" s="328">
        <v>2</v>
      </c>
      <c r="G165" s="328" t="s">
        <v>141</v>
      </c>
      <c r="H165" s="328" t="s">
        <v>141</v>
      </c>
      <c r="I165" s="328" t="s">
        <v>141</v>
      </c>
      <c r="J165" s="328" t="s">
        <v>141</v>
      </c>
      <c r="K165" s="328" t="s">
        <v>141</v>
      </c>
      <c r="L165" s="328" t="s">
        <v>141</v>
      </c>
      <c r="M165" s="328" t="s">
        <v>141</v>
      </c>
      <c r="N165" s="328" t="s">
        <v>141</v>
      </c>
      <c r="O165" s="328" t="s">
        <v>141</v>
      </c>
      <c r="P165" s="328" t="s">
        <v>141</v>
      </c>
    </row>
    <row r="166" spans="1:16" ht="15" customHeight="1" x14ac:dyDescent="0.2">
      <c r="A166" s="338">
        <v>402</v>
      </c>
      <c r="B166" s="339" t="s">
        <v>184</v>
      </c>
      <c r="C166" s="335">
        <v>5</v>
      </c>
      <c r="D166" s="339" t="s">
        <v>1259</v>
      </c>
      <c r="E166" s="325" t="s">
        <v>1140</v>
      </c>
      <c r="F166" s="328">
        <v>11</v>
      </c>
      <c r="G166" s="328">
        <v>40.436363635999996</v>
      </c>
      <c r="H166" s="328">
        <v>35.436363635999996</v>
      </c>
      <c r="I166" s="328">
        <v>21.309090908999998</v>
      </c>
      <c r="J166" s="328">
        <v>14.127272727000001</v>
      </c>
      <c r="K166" s="328">
        <v>5</v>
      </c>
      <c r="L166" s="328">
        <v>1</v>
      </c>
      <c r="M166" s="328">
        <v>4</v>
      </c>
      <c r="N166" s="328">
        <v>0</v>
      </c>
      <c r="O166" s="328">
        <v>0</v>
      </c>
      <c r="P166" s="328">
        <v>0</v>
      </c>
    </row>
    <row r="167" spans="1:16" ht="15" customHeight="1" x14ac:dyDescent="0.2">
      <c r="A167" s="338">
        <v>402</v>
      </c>
      <c r="B167" s="339" t="s">
        <v>184</v>
      </c>
      <c r="C167" s="335">
        <v>5</v>
      </c>
      <c r="D167" s="339" t="s">
        <v>1260</v>
      </c>
      <c r="E167" s="325" t="s">
        <v>97</v>
      </c>
      <c r="F167" s="328">
        <v>13</v>
      </c>
      <c r="G167" s="328">
        <v>125.476110265</v>
      </c>
      <c r="H167" s="328">
        <v>21.313325759000001</v>
      </c>
      <c r="I167" s="328">
        <v>18.614668337000001</v>
      </c>
      <c r="J167" s="328">
        <v>2.6986574220000001</v>
      </c>
      <c r="K167" s="328">
        <v>103.20339516199999</v>
      </c>
      <c r="L167" s="328">
        <v>62.642655635999994</v>
      </c>
      <c r="M167" s="328">
        <v>40.560739525999999</v>
      </c>
      <c r="N167" s="328">
        <v>0.95938932899999985</v>
      </c>
      <c r="O167" s="328">
        <v>0.60584239799999995</v>
      </c>
      <c r="P167" s="328">
        <v>0.35354693100000001</v>
      </c>
    </row>
    <row r="168" spans="1:16" ht="15" customHeight="1" x14ac:dyDescent="0.2">
      <c r="A168" s="338">
        <v>402</v>
      </c>
      <c r="B168" s="339" t="s">
        <v>184</v>
      </c>
      <c r="C168" s="335">
        <v>5</v>
      </c>
      <c r="D168" s="339" t="s">
        <v>1261</v>
      </c>
      <c r="E168" s="325" t="s">
        <v>1187</v>
      </c>
      <c r="F168" s="328">
        <v>2</v>
      </c>
      <c r="G168" s="328" t="s">
        <v>141</v>
      </c>
      <c r="H168" s="328" t="s">
        <v>141</v>
      </c>
      <c r="I168" s="328" t="s">
        <v>141</v>
      </c>
      <c r="J168" s="328" t="s">
        <v>141</v>
      </c>
      <c r="K168" s="328" t="s">
        <v>141</v>
      </c>
      <c r="L168" s="328" t="s">
        <v>141</v>
      </c>
      <c r="M168" s="328" t="s">
        <v>141</v>
      </c>
      <c r="N168" s="328" t="s">
        <v>141</v>
      </c>
      <c r="O168" s="328" t="s">
        <v>141</v>
      </c>
      <c r="P168" s="328" t="s">
        <v>141</v>
      </c>
    </row>
    <row r="169" spans="1:16" ht="15" customHeight="1" x14ac:dyDescent="0.2">
      <c r="A169" s="338">
        <v>402</v>
      </c>
      <c r="B169" s="339" t="s">
        <v>184</v>
      </c>
      <c r="C169" s="335">
        <v>5</v>
      </c>
      <c r="D169" s="339" t="s">
        <v>1262</v>
      </c>
      <c r="E169" s="325" t="s">
        <v>1142</v>
      </c>
      <c r="F169" s="328">
        <v>7</v>
      </c>
      <c r="G169" s="328">
        <v>29.559668987999999</v>
      </c>
      <c r="H169" s="328">
        <v>15.953397210999999</v>
      </c>
      <c r="I169" s="328">
        <v>7.7530487800000003</v>
      </c>
      <c r="J169" s="328">
        <v>8.2003484310000001</v>
      </c>
      <c r="K169" s="328">
        <v>13.606271776</v>
      </c>
      <c r="L169" s="328">
        <v>3.5714285710000002</v>
      </c>
      <c r="M169" s="328">
        <v>10.034843205000001</v>
      </c>
      <c r="N169" s="328">
        <v>0</v>
      </c>
      <c r="O169" s="328">
        <v>0</v>
      </c>
      <c r="P169" s="328">
        <v>0</v>
      </c>
    </row>
    <row r="170" spans="1:16" ht="15" customHeight="1" x14ac:dyDescent="0.2">
      <c r="A170" s="338">
        <v>402</v>
      </c>
      <c r="B170" s="339" t="s">
        <v>184</v>
      </c>
      <c r="C170" s="335">
        <v>6</v>
      </c>
      <c r="D170" s="339" t="s">
        <v>1263</v>
      </c>
      <c r="E170" s="325" t="s">
        <v>98</v>
      </c>
      <c r="F170" s="328">
        <v>99</v>
      </c>
      <c r="G170" s="328">
        <v>355.7927840509999</v>
      </c>
      <c r="H170" s="328">
        <v>317.97258626799999</v>
      </c>
      <c r="I170" s="328">
        <v>144.99869747899999</v>
      </c>
      <c r="J170" s="328">
        <v>172.973888789</v>
      </c>
      <c r="K170" s="328">
        <v>30.809781099999999</v>
      </c>
      <c r="L170" s="328">
        <v>17.219365801000002</v>
      </c>
      <c r="M170" s="328">
        <v>13.590415299</v>
      </c>
      <c r="N170" s="328">
        <v>7.0104166650000002</v>
      </c>
      <c r="O170" s="328">
        <v>3</v>
      </c>
      <c r="P170" s="328">
        <v>4.0104166650000002</v>
      </c>
    </row>
    <row r="171" spans="1:16" ht="15" customHeight="1" x14ac:dyDescent="0.2">
      <c r="A171" s="338">
        <v>402</v>
      </c>
      <c r="B171" s="339" t="s">
        <v>184</v>
      </c>
      <c r="C171" s="335">
        <v>6</v>
      </c>
      <c r="D171" s="339" t="s">
        <v>1264</v>
      </c>
      <c r="E171" s="325" t="s">
        <v>99</v>
      </c>
      <c r="F171" s="328">
        <v>12</v>
      </c>
      <c r="G171" s="328">
        <v>159.01351351099999</v>
      </c>
      <c r="H171" s="328">
        <v>106.843629339</v>
      </c>
      <c r="I171" s="328">
        <v>34.090733589000003</v>
      </c>
      <c r="J171" s="328">
        <v>72.752895749999993</v>
      </c>
      <c r="K171" s="328">
        <v>29.347490343</v>
      </c>
      <c r="L171" s="328">
        <v>7.1621621609999995</v>
      </c>
      <c r="M171" s="328">
        <v>22.185328182000003</v>
      </c>
      <c r="N171" s="328">
        <v>22.822393819999998</v>
      </c>
      <c r="O171" s="328">
        <v>10.857142855999999</v>
      </c>
      <c r="P171" s="328">
        <v>11.965250963999999</v>
      </c>
    </row>
    <row r="172" spans="1:16" ht="15" customHeight="1" x14ac:dyDescent="0.2">
      <c r="A172" s="338">
        <v>402</v>
      </c>
      <c r="B172" s="339" t="s">
        <v>184</v>
      </c>
      <c r="C172" s="335">
        <v>6</v>
      </c>
      <c r="D172" s="339" t="s">
        <v>1265</v>
      </c>
      <c r="E172" s="325" t="s">
        <v>122</v>
      </c>
      <c r="F172" s="328">
        <v>2</v>
      </c>
      <c r="G172" s="328" t="s">
        <v>141</v>
      </c>
      <c r="H172" s="328" t="s">
        <v>141</v>
      </c>
      <c r="I172" s="328" t="s">
        <v>141</v>
      </c>
      <c r="J172" s="328" t="s">
        <v>141</v>
      </c>
      <c r="K172" s="328" t="s">
        <v>141</v>
      </c>
      <c r="L172" s="328" t="s">
        <v>141</v>
      </c>
      <c r="M172" s="328" t="s">
        <v>141</v>
      </c>
      <c r="N172" s="328" t="s">
        <v>141</v>
      </c>
      <c r="O172" s="328" t="s">
        <v>141</v>
      </c>
      <c r="P172" s="328" t="s">
        <v>141</v>
      </c>
    </row>
    <row r="173" spans="1:16" ht="15" customHeight="1" x14ac:dyDescent="0.2">
      <c r="A173" s="338">
        <v>402</v>
      </c>
      <c r="B173" s="339" t="s">
        <v>184</v>
      </c>
      <c r="C173" s="335">
        <v>6</v>
      </c>
      <c r="D173" s="339" t="s">
        <v>1266</v>
      </c>
      <c r="E173" s="325" t="s">
        <v>100</v>
      </c>
      <c r="F173" s="328">
        <v>6</v>
      </c>
      <c r="G173" s="328">
        <v>25.31156146</v>
      </c>
      <c r="H173" s="328">
        <v>2.1390374E-2</v>
      </c>
      <c r="I173" s="328">
        <v>2.1390374E-2</v>
      </c>
      <c r="J173" s="328">
        <v>0</v>
      </c>
      <c r="K173" s="328">
        <v>24.740980079</v>
      </c>
      <c r="L173" s="328">
        <v>2.520320522</v>
      </c>
      <c r="M173" s="328">
        <v>22.220659556999998</v>
      </c>
      <c r="N173" s="328">
        <v>0.54919100399999998</v>
      </c>
      <c r="O173" s="328">
        <v>2.1390374E-2</v>
      </c>
      <c r="P173" s="328">
        <v>0.52780062999999999</v>
      </c>
    </row>
    <row r="174" spans="1:16" ht="15" customHeight="1" x14ac:dyDescent="0.2">
      <c r="A174" s="338">
        <v>402</v>
      </c>
      <c r="B174" s="339" t="s">
        <v>184</v>
      </c>
      <c r="C174" s="335">
        <v>6</v>
      </c>
      <c r="D174" s="339" t="s">
        <v>1267</v>
      </c>
      <c r="E174" s="325" t="s">
        <v>1143</v>
      </c>
      <c r="F174" s="328">
        <v>1</v>
      </c>
      <c r="G174" s="328" t="s">
        <v>141</v>
      </c>
      <c r="H174" s="328" t="s">
        <v>141</v>
      </c>
      <c r="I174" s="328" t="s">
        <v>141</v>
      </c>
      <c r="J174" s="328" t="s">
        <v>141</v>
      </c>
      <c r="K174" s="328" t="s">
        <v>141</v>
      </c>
      <c r="L174" s="328" t="s">
        <v>141</v>
      </c>
      <c r="M174" s="328" t="s">
        <v>141</v>
      </c>
      <c r="N174" s="328" t="s">
        <v>141</v>
      </c>
      <c r="O174" s="328" t="s">
        <v>141</v>
      </c>
      <c r="P174" s="328" t="s">
        <v>141</v>
      </c>
    </row>
    <row r="175" spans="1:16" ht="15" customHeight="1" x14ac:dyDescent="0.2">
      <c r="A175" s="338">
        <v>402</v>
      </c>
      <c r="B175" s="339" t="s">
        <v>184</v>
      </c>
      <c r="C175" s="335">
        <v>6</v>
      </c>
      <c r="D175" s="339" t="s">
        <v>1268</v>
      </c>
      <c r="E175" s="325" t="s">
        <v>1144</v>
      </c>
      <c r="F175" s="328">
        <v>30</v>
      </c>
      <c r="G175" s="328">
        <v>103.04248269899999</v>
      </c>
      <c r="H175" s="328">
        <v>49.591485260999988</v>
      </c>
      <c r="I175" s="328">
        <v>19.841771444000003</v>
      </c>
      <c r="J175" s="328">
        <v>29.749713817</v>
      </c>
      <c r="K175" s="328">
        <v>51.597736550999997</v>
      </c>
      <c r="L175" s="328">
        <v>24.606867309000002</v>
      </c>
      <c r="M175" s="328">
        <v>26.990869241999999</v>
      </c>
      <c r="N175" s="328">
        <v>1.853260868</v>
      </c>
      <c r="O175" s="328">
        <v>1.4782608690000001</v>
      </c>
      <c r="P175" s="328">
        <v>0.37499999899999997</v>
      </c>
    </row>
    <row r="176" spans="1:16" ht="15" customHeight="1" x14ac:dyDescent="0.2">
      <c r="A176" s="338">
        <v>402</v>
      </c>
      <c r="B176" s="339" t="s">
        <v>184</v>
      </c>
      <c r="C176" s="335">
        <v>7</v>
      </c>
      <c r="D176" s="339" t="s">
        <v>1269</v>
      </c>
      <c r="E176" s="325" t="s">
        <v>1145</v>
      </c>
      <c r="F176" s="328">
        <v>5</v>
      </c>
      <c r="G176" s="328">
        <v>76.981035785000003</v>
      </c>
      <c r="H176" s="328">
        <v>54.95267078900001</v>
      </c>
      <c r="I176" s="328">
        <v>44.331087346000004</v>
      </c>
      <c r="J176" s="328">
        <v>10.621583442999999</v>
      </c>
      <c r="K176" s="328">
        <v>21.108356484999998</v>
      </c>
      <c r="L176" s="328">
        <v>11.520413249999999</v>
      </c>
      <c r="M176" s="328">
        <v>9.5879432349999991</v>
      </c>
      <c r="N176" s="328">
        <v>0.92000850199999995</v>
      </c>
      <c r="O176" s="328">
        <v>0.61294959799999993</v>
      </c>
      <c r="P176" s="328">
        <v>0.30705890400000002</v>
      </c>
    </row>
    <row r="177" spans="1:16" ht="15" customHeight="1" x14ac:dyDescent="0.2">
      <c r="A177" s="338">
        <v>402</v>
      </c>
      <c r="B177" s="339" t="s">
        <v>184</v>
      </c>
      <c r="C177" s="335">
        <v>7</v>
      </c>
      <c r="D177" s="339" t="s">
        <v>1270</v>
      </c>
      <c r="E177" s="325" t="s">
        <v>101</v>
      </c>
      <c r="F177" s="328">
        <v>5</v>
      </c>
      <c r="G177" s="328" t="s">
        <v>141</v>
      </c>
      <c r="H177" s="328" t="s">
        <v>141</v>
      </c>
      <c r="I177" s="328" t="s">
        <v>141</v>
      </c>
      <c r="J177" s="328" t="s">
        <v>141</v>
      </c>
      <c r="K177" s="328" t="s">
        <v>141</v>
      </c>
      <c r="L177" s="328" t="s">
        <v>141</v>
      </c>
      <c r="M177" s="328" t="s">
        <v>141</v>
      </c>
      <c r="N177" s="328" t="s">
        <v>141</v>
      </c>
      <c r="O177" s="328" t="s">
        <v>141</v>
      </c>
      <c r="P177" s="328" t="s">
        <v>141</v>
      </c>
    </row>
    <row r="178" spans="1:16" ht="15" customHeight="1" x14ac:dyDescent="0.2">
      <c r="A178" s="338">
        <v>402</v>
      </c>
      <c r="B178" s="339" t="s">
        <v>184</v>
      </c>
      <c r="C178" s="335">
        <v>7</v>
      </c>
      <c r="D178" s="339" t="s">
        <v>1271</v>
      </c>
      <c r="E178" s="325" t="s">
        <v>1146</v>
      </c>
      <c r="F178" s="328">
        <v>14</v>
      </c>
      <c r="G178" s="328">
        <v>47.620253163000001</v>
      </c>
      <c r="H178" s="328">
        <v>7</v>
      </c>
      <c r="I178" s="328">
        <v>3</v>
      </c>
      <c r="J178" s="328">
        <v>4</v>
      </c>
      <c r="K178" s="328">
        <v>40.620253161999997</v>
      </c>
      <c r="L178" s="328">
        <v>18.459915611</v>
      </c>
      <c r="M178" s="328">
        <v>22.160337551000001</v>
      </c>
      <c r="N178" s="328">
        <v>0</v>
      </c>
      <c r="O178" s="328">
        <v>0</v>
      </c>
      <c r="P178" s="328">
        <v>0</v>
      </c>
    </row>
    <row r="179" spans="1:16" ht="15" customHeight="1" x14ac:dyDescent="0.2">
      <c r="A179" s="338">
        <v>402</v>
      </c>
      <c r="B179" s="339" t="s">
        <v>184</v>
      </c>
      <c r="C179" s="335">
        <v>7</v>
      </c>
      <c r="D179" s="339" t="s">
        <v>1272</v>
      </c>
      <c r="E179" s="325" t="s">
        <v>1188</v>
      </c>
      <c r="F179" s="328">
        <v>47</v>
      </c>
      <c r="G179" s="328">
        <v>1055.6622744020001</v>
      </c>
      <c r="H179" s="328">
        <v>4.1173042740000003</v>
      </c>
      <c r="I179" s="328">
        <v>1.4815485160000001</v>
      </c>
      <c r="J179" s="328">
        <v>2.6357557579999997</v>
      </c>
      <c r="K179" s="328">
        <v>1034.9876593039999</v>
      </c>
      <c r="L179" s="328">
        <v>575.89472521100004</v>
      </c>
      <c r="M179" s="328">
        <v>459.09293409300005</v>
      </c>
      <c r="N179" s="328">
        <v>16.557310811000001</v>
      </c>
      <c r="O179" s="328">
        <v>10.355723027000002</v>
      </c>
      <c r="P179" s="328">
        <v>6.201587784</v>
      </c>
    </row>
    <row r="180" spans="1:16" ht="15" customHeight="1" x14ac:dyDescent="0.2">
      <c r="A180" s="338">
        <v>402</v>
      </c>
      <c r="B180" s="339" t="s">
        <v>184</v>
      </c>
      <c r="C180" s="335">
        <v>7</v>
      </c>
      <c r="D180" s="339" t="s">
        <v>1273</v>
      </c>
      <c r="E180" s="325" t="s">
        <v>105</v>
      </c>
      <c r="F180" s="328">
        <v>7</v>
      </c>
      <c r="G180" s="328">
        <v>148.27659574399999</v>
      </c>
      <c r="H180" s="328">
        <v>0.20212765899999999</v>
      </c>
      <c r="I180" s="328">
        <v>0.20212765899999999</v>
      </c>
      <c r="J180" s="328">
        <v>0</v>
      </c>
      <c r="K180" s="328">
        <v>147.07446808399999</v>
      </c>
      <c r="L180" s="328">
        <v>90.851063828999997</v>
      </c>
      <c r="M180" s="328">
        <v>56.223404254999998</v>
      </c>
      <c r="N180" s="328">
        <v>1</v>
      </c>
      <c r="O180" s="328">
        <v>0</v>
      </c>
      <c r="P180" s="328">
        <v>1</v>
      </c>
    </row>
    <row r="181" spans="1:16" ht="15" customHeight="1" x14ac:dyDescent="0.2">
      <c r="A181" s="338">
        <v>402</v>
      </c>
      <c r="B181" s="339" t="s">
        <v>184</v>
      </c>
      <c r="C181" s="335">
        <v>7</v>
      </c>
      <c r="D181" s="339" t="s">
        <v>1274</v>
      </c>
      <c r="E181" s="325" t="s">
        <v>102</v>
      </c>
      <c r="F181" s="328">
        <v>1</v>
      </c>
      <c r="G181" s="328" t="s">
        <v>141</v>
      </c>
      <c r="H181" s="328" t="s">
        <v>141</v>
      </c>
      <c r="I181" s="328" t="s">
        <v>141</v>
      </c>
      <c r="J181" s="328" t="s">
        <v>141</v>
      </c>
      <c r="K181" s="328" t="s">
        <v>141</v>
      </c>
      <c r="L181" s="328" t="s">
        <v>141</v>
      </c>
      <c r="M181" s="328" t="s">
        <v>141</v>
      </c>
      <c r="N181" s="328" t="s">
        <v>141</v>
      </c>
      <c r="O181" s="328" t="s">
        <v>141</v>
      </c>
      <c r="P181" s="328" t="s">
        <v>141</v>
      </c>
    </row>
    <row r="182" spans="1:16" ht="15" customHeight="1" x14ac:dyDescent="0.2">
      <c r="A182" s="338">
        <v>402</v>
      </c>
      <c r="B182" s="339" t="s">
        <v>184</v>
      </c>
      <c r="C182" s="335">
        <v>7</v>
      </c>
      <c r="D182" s="339" t="s">
        <v>1275</v>
      </c>
      <c r="E182" s="325" t="s">
        <v>1147</v>
      </c>
      <c r="F182" s="328">
        <v>20</v>
      </c>
      <c r="G182" s="328">
        <v>95.579037216000003</v>
      </c>
      <c r="H182" s="328">
        <v>10.82610966</v>
      </c>
      <c r="I182" s="328">
        <v>9.0950391639999992</v>
      </c>
      <c r="J182" s="328">
        <v>1.7310704960000001</v>
      </c>
      <c r="K182" s="328">
        <v>84.534015349000001</v>
      </c>
      <c r="L182" s="328">
        <v>27.383012689000001</v>
      </c>
      <c r="M182" s="328">
        <v>57.151002660000003</v>
      </c>
      <c r="N182" s="328">
        <v>0.218912202</v>
      </c>
      <c r="O182" s="328">
        <v>0.12752838999999999</v>
      </c>
      <c r="P182" s="328">
        <v>9.1383811999999995E-2</v>
      </c>
    </row>
    <row r="183" spans="1:16" ht="15" customHeight="1" x14ac:dyDescent="0.2">
      <c r="A183" s="338">
        <v>402</v>
      </c>
      <c r="B183" s="339" t="s">
        <v>184</v>
      </c>
      <c r="C183" s="335">
        <v>7</v>
      </c>
      <c r="D183" s="339" t="s">
        <v>1276</v>
      </c>
      <c r="E183" s="325" t="s">
        <v>1148</v>
      </c>
      <c r="F183" s="328">
        <v>3</v>
      </c>
      <c r="G183" s="328">
        <v>20.542030581999999</v>
      </c>
      <c r="H183" s="328">
        <v>7.1078238000000002E-2</v>
      </c>
      <c r="I183" s="328">
        <v>0</v>
      </c>
      <c r="J183" s="328">
        <v>7.1078238000000002E-2</v>
      </c>
      <c r="K183" s="328">
        <v>18.537650483</v>
      </c>
      <c r="L183" s="328">
        <v>3.5204972850000003</v>
      </c>
      <c r="M183" s="328">
        <v>15.017153197999999</v>
      </c>
      <c r="N183" s="328">
        <v>1.9333018590000002</v>
      </c>
      <c r="O183" s="328">
        <v>1.0335195530000001</v>
      </c>
      <c r="P183" s="328">
        <v>0.89978230600000009</v>
      </c>
    </row>
    <row r="184" spans="1:16" ht="15" customHeight="1" x14ac:dyDescent="0.2">
      <c r="A184" s="338">
        <v>402</v>
      </c>
      <c r="B184" s="339" t="s">
        <v>184</v>
      </c>
      <c r="C184" s="335">
        <v>7</v>
      </c>
      <c r="D184" s="339" t="s">
        <v>1277</v>
      </c>
      <c r="E184" s="325" t="s">
        <v>1149</v>
      </c>
      <c r="F184" s="328">
        <v>6</v>
      </c>
      <c r="G184" s="328">
        <v>16</v>
      </c>
      <c r="H184" s="328">
        <v>0</v>
      </c>
      <c r="I184" s="328">
        <v>0</v>
      </c>
      <c r="J184" s="328">
        <v>0</v>
      </c>
      <c r="K184" s="328">
        <v>15</v>
      </c>
      <c r="L184" s="328">
        <v>2</v>
      </c>
      <c r="M184" s="328">
        <v>13</v>
      </c>
      <c r="N184" s="328">
        <v>1</v>
      </c>
      <c r="O184" s="328">
        <v>0</v>
      </c>
      <c r="P184" s="328">
        <v>1</v>
      </c>
    </row>
    <row r="185" spans="1:16" ht="15" customHeight="1" x14ac:dyDescent="0.2">
      <c r="A185" s="338">
        <v>402</v>
      </c>
      <c r="B185" s="339" t="s">
        <v>184</v>
      </c>
      <c r="C185" s="335">
        <v>7</v>
      </c>
      <c r="D185" s="339" t="s">
        <v>1278</v>
      </c>
      <c r="E185" s="325" t="s">
        <v>1189</v>
      </c>
      <c r="F185" s="328">
        <v>7</v>
      </c>
      <c r="G185" s="328">
        <v>66.565116867</v>
      </c>
      <c r="H185" s="328">
        <v>0</v>
      </c>
      <c r="I185" s="328">
        <v>0</v>
      </c>
      <c r="J185" s="328">
        <v>0</v>
      </c>
      <c r="K185" s="328">
        <v>65.603668083999992</v>
      </c>
      <c r="L185" s="328">
        <v>48.925027995999997</v>
      </c>
      <c r="M185" s="328">
        <v>16.678640088000002</v>
      </c>
      <c r="N185" s="328">
        <v>0.96144877599999989</v>
      </c>
      <c r="O185" s="328">
        <v>0.38750224599999999</v>
      </c>
      <c r="P185" s="328">
        <v>0.57394652999999995</v>
      </c>
    </row>
    <row r="186" spans="1:16" ht="15" customHeight="1" x14ac:dyDescent="0.2">
      <c r="A186" s="338">
        <v>403</v>
      </c>
      <c r="B186" s="339" t="s">
        <v>185</v>
      </c>
      <c r="C186" s="335">
        <v>1</v>
      </c>
      <c r="D186" s="339" t="s">
        <v>1196</v>
      </c>
      <c r="E186" s="325" t="s">
        <v>71</v>
      </c>
      <c r="F186" s="328">
        <v>51</v>
      </c>
      <c r="G186" s="328">
        <v>1463.4965906379998</v>
      </c>
      <c r="H186" s="328">
        <v>959.91328979100012</v>
      </c>
      <c r="I186" s="328">
        <v>948.62520073799999</v>
      </c>
      <c r="J186" s="328">
        <v>11.288089053</v>
      </c>
      <c r="K186" s="328">
        <v>472.48975366599996</v>
      </c>
      <c r="L186" s="328">
        <v>338.23520748199996</v>
      </c>
      <c r="M186" s="328">
        <v>134.25454618399999</v>
      </c>
      <c r="N186" s="328">
        <v>31.093547160999996</v>
      </c>
      <c r="O186" s="328">
        <v>24.742493632000002</v>
      </c>
      <c r="P186" s="328">
        <v>6.3510535289999996</v>
      </c>
    </row>
    <row r="187" spans="1:16" ht="15" customHeight="1" x14ac:dyDescent="0.2">
      <c r="A187" s="338">
        <v>403</v>
      </c>
      <c r="B187" s="339" t="s">
        <v>185</v>
      </c>
      <c r="C187" s="335">
        <v>1</v>
      </c>
      <c r="D187" s="339" t="s">
        <v>1197</v>
      </c>
      <c r="E187" s="325" t="s">
        <v>111</v>
      </c>
      <c r="F187" s="328">
        <v>10</v>
      </c>
      <c r="G187" s="328">
        <v>151</v>
      </c>
      <c r="H187" s="328">
        <v>104</v>
      </c>
      <c r="I187" s="328">
        <v>103</v>
      </c>
      <c r="J187" s="328">
        <v>1</v>
      </c>
      <c r="K187" s="328">
        <v>46</v>
      </c>
      <c r="L187" s="328">
        <v>28</v>
      </c>
      <c r="M187" s="328">
        <v>18</v>
      </c>
      <c r="N187" s="328">
        <v>1</v>
      </c>
      <c r="O187" s="328">
        <v>1</v>
      </c>
      <c r="P187" s="328">
        <v>0</v>
      </c>
    </row>
    <row r="188" spans="1:16" ht="15" customHeight="1" x14ac:dyDescent="0.2">
      <c r="A188" s="338">
        <v>403</v>
      </c>
      <c r="B188" s="339" t="s">
        <v>185</v>
      </c>
      <c r="C188" s="335">
        <v>1</v>
      </c>
      <c r="D188" s="339" t="s">
        <v>1198</v>
      </c>
      <c r="E188" s="325" t="s">
        <v>1107</v>
      </c>
      <c r="F188" s="328">
        <v>8</v>
      </c>
      <c r="G188" s="328">
        <v>16.999999999</v>
      </c>
      <c r="H188" s="328">
        <v>8</v>
      </c>
      <c r="I188" s="328">
        <v>8</v>
      </c>
      <c r="J188" s="328">
        <v>0</v>
      </c>
      <c r="K188" s="328">
        <v>7</v>
      </c>
      <c r="L188" s="328">
        <v>3</v>
      </c>
      <c r="M188" s="328">
        <v>4</v>
      </c>
      <c r="N188" s="328">
        <v>1.9999999989999999</v>
      </c>
      <c r="O188" s="328">
        <v>1.9999999989999999</v>
      </c>
      <c r="P188" s="328">
        <v>0</v>
      </c>
    </row>
    <row r="189" spans="1:16" ht="15" customHeight="1" x14ac:dyDescent="0.2">
      <c r="A189" s="338">
        <v>403</v>
      </c>
      <c r="B189" s="339" t="s">
        <v>185</v>
      </c>
      <c r="C189" s="335">
        <v>1</v>
      </c>
      <c r="D189" s="339" t="s">
        <v>1199</v>
      </c>
      <c r="E189" s="325" t="s">
        <v>1108</v>
      </c>
      <c r="F189" s="328">
        <v>17</v>
      </c>
      <c r="G189" s="328">
        <v>406.41758241500003</v>
      </c>
      <c r="H189" s="328">
        <v>306.02319901999999</v>
      </c>
      <c r="I189" s="328">
        <v>273.77655677399997</v>
      </c>
      <c r="J189" s="328">
        <v>32.246642246</v>
      </c>
      <c r="K189" s="328">
        <v>89.394383390999991</v>
      </c>
      <c r="L189" s="328">
        <v>40.890109889000001</v>
      </c>
      <c r="M189" s="328">
        <v>48.50427350199999</v>
      </c>
      <c r="N189" s="328">
        <v>10.999999999</v>
      </c>
      <c r="O189" s="328">
        <v>7.9999999989999999</v>
      </c>
      <c r="P189" s="328">
        <v>3</v>
      </c>
    </row>
    <row r="190" spans="1:16" ht="15" customHeight="1" x14ac:dyDescent="0.2">
      <c r="A190" s="338">
        <v>403</v>
      </c>
      <c r="B190" s="339" t="s">
        <v>185</v>
      </c>
      <c r="C190" s="335">
        <v>1</v>
      </c>
      <c r="D190" s="339" t="s">
        <v>1200</v>
      </c>
      <c r="E190" s="325" t="s">
        <v>1170</v>
      </c>
      <c r="F190" s="328">
        <v>39</v>
      </c>
      <c r="G190" s="328">
        <v>272.69857212800002</v>
      </c>
      <c r="H190" s="328">
        <v>205.99675932399998</v>
      </c>
      <c r="I190" s="328">
        <v>201.99675932399998</v>
      </c>
      <c r="J190" s="328">
        <v>4</v>
      </c>
      <c r="K190" s="328">
        <v>61.064131642999996</v>
      </c>
      <c r="L190" s="328">
        <v>33.742656017999998</v>
      </c>
      <c r="M190" s="328">
        <v>27.321475624999998</v>
      </c>
      <c r="N190" s="328">
        <v>5.6376811579999995</v>
      </c>
      <c r="O190" s="328">
        <v>5.3188405789999997</v>
      </c>
      <c r="P190" s="328">
        <v>0.31884057900000001</v>
      </c>
    </row>
    <row r="191" spans="1:16" ht="15" customHeight="1" x14ac:dyDescent="0.2">
      <c r="A191" s="338">
        <v>403</v>
      </c>
      <c r="B191" s="339" t="s">
        <v>185</v>
      </c>
      <c r="C191" s="335">
        <v>1</v>
      </c>
      <c r="D191" s="339" t="s">
        <v>1201</v>
      </c>
      <c r="E191" s="325" t="s">
        <v>72</v>
      </c>
      <c r="F191" s="328">
        <v>1</v>
      </c>
      <c r="G191" s="328" t="s">
        <v>141</v>
      </c>
      <c r="H191" s="328" t="s">
        <v>141</v>
      </c>
      <c r="I191" s="328" t="s">
        <v>141</v>
      </c>
      <c r="J191" s="328" t="s">
        <v>141</v>
      </c>
      <c r="K191" s="328" t="s">
        <v>141</v>
      </c>
      <c r="L191" s="328" t="s">
        <v>141</v>
      </c>
      <c r="M191" s="328" t="s">
        <v>141</v>
      </c>
      <c r="N191" s="328" t="s">
        <v>141</v>
      </c>
      <c r="O191" s="328" t="s">
        <v>141</v>
      </c>
      <c r="P191" s="328" t="s">
        <v>141</v>
      </c>
    </row>
    <row r="192" spans="1:16" ht="15" customHeight="1" x14ac:dyDescent="0.2">
      <c r="A192" s="338">
        <v>403</v>
      </c>
      <c r="B192" s="339" t="s">
        <v>185</v>
      </c>
      <c r="C192" s="335">
        <v>1</v>
      </c>
      <c r="D192" s="339" t="s">
        <v>1202</v>
      </c>
      <c r="E192" s="325" t="s">
        <v>1109</v>
      </c>
      <c r="F192" s="328">
        <v>9</v>
      </c>
      <c r="G192" s="328">
        <v>12.999999999</v>
      </c>
      <c r="H192" s="328">
        <v>8.9999999989999999</v>
      </c>
      <c r="I192" s="328">
        <v>8.9999999989999999</v>
      </c>
      <c r="J192" s="328">
        <v>0</v>
      </c>
      <c r="K192" s="328">
        <v>4</v>
      </c>
      <c r="L192" s="328">
        <v>1</v>
      </c>
      <c r="M192" s="328">
        <v>3</v>
      </c>
      <c r="N192" s="328">
        <v>0</v>
      </c>
      <c r="O192" s="328">
        <v>0</v>
      </c>
      <c r="P192" s="328">
        <v>0</v>
      </c>
    </row>
    <row r="193" spans="1:16" ht="15" customHeight="1" x14ac:dyDescent="0.2">
      <c r="A193" s="338">
        <v>403</v>
      </c>
      <c r="B193" s="339" t="s">
        <v>185</v>
      </c>
      <c r="C193" s="335">
        <v>1</v>
      </c>
      <c r="D193" s="339" t="s">
        <v>1203</v>
      </c>
      <c r="E193" s="325" t="s">
        <v>112</v>
      </c>
      <c r="F193" s="328">
        <v>24</v>
      </c>
      <c r="G193" s="328">
        <v>602.99999999900001</v>
      </c>
      <c r="H193" s="328">
        <v>385.99999999900001</v>
      </c>
      <c r="I193" s="328">
        <v>313.99999999900001</v>
      </c>
      <c r="J193" s="328">
        <v>72</v>
      </c>
      <c r="K193" s="328">
        <v>199.99999999900001</v>
      </c>
      <c r="L193" s="328">
        <v>119.999999999</v>
      </c>
      <c r="M193" s="328">
        <v>80</v>
      </c>
      <c r="N193" s="328">
        <v>17</v>
      </c>
      <c r="O193" s="328">
        <v>17</v>
      </c>
      <c r="P193" s="328">
        <v>0</v>
      </c>
    </row>
    <row r="194" spans="1:16" ht="15" customHeight="1" x14ac:dyDescent="0.2">
      <c r="A194" s="338">
        <v>403</v>
      </c>
      <c r="B194" s="339" t="s">
        <v>185</v>
      </c>
      <c r="C194" s="335">
        <v>1</v>
      </c>
      <c r="D194" s="339" t="s">
        <v>1204</v>
      </c>
      <c r="E194" s="325" t="s">
        <v>1110</v>
      </c>
      <c r="F194" s="328">
        <v>16</v>
      </c>
      <c r="G194" s="328">
        <v>129.008595961</v>
      </c>
      <c r="H194" s="328">
        <v>68.191612477000007</v>
      </c>
      <c r="I194" s="328">
        <v>68.191612477000007</v>
      </c>
      <c r="J194" s="328">
        <v>0</v>
      </c>
      <c r="K194" s="328">
        <v>45.672170737999998</v>
      </c>
      <c r="L194" s="328">
        <v>18.863708451000001</v>
      </c>
      <c r="M194" s="328">
        <v>26.808462286999998</v>
      </c>
      <c r="N194" s="328">
        <v>15.144812739000001</v>
      </c>
      <c r="O194" s="328">
        <v>15.005682305000001</v>
      </c>
      <c r="P194" s="328">
        <v>0.139130434</v>
      </c>
    </row>
    <row r="195" spans="1:16" ht="15" customHeight="1" x14ac:dyDescent="0.2">
      <c r="A195" s="338">
        <v>403</v>
      </c>
      <c r="B195" s="339" t="s">
        <v>185</v>
      </c>
      <c r="C195" s="335">
        <v>1</v>
      </c>
      <c r="D195" s="339" t="s">
        <v>1205</v>
      </c>
      <c r="E195" s="325" t="s">
        <v>1111</v>
      </c>
      <c r="F195" s="328">
        <v>26</v>
      </c>
      <c r="G195" s="328">
        <v>644.59865771499994</v>
      </c>
      <c r="H195" s="328">
        <v>224.904697981</v>
      </c>
      <c r="I195" s="328">
        <v>216.53825503100001</v>
      </c>
      <c r="J195" s="328">
        <v>8.3664429499999997</v>
      </c>
      <c r="K195" s="328">
        <v>402.579865767</v>
      </c>
      <c r="L195" s="328">
        <v>341.11409395700002</v>
      </c>
      <c r="M195" s="328">
        <v>61.46577181</v>
      </c>
      <c r="N195" s="328">
        <v>17.114093957000001</v>
      </c>
      <c r="O195" s="328">
        <v>16.916778522000001</v>
      </c>
      <c r="P195" s="328">
        <v>0.19731543500000001</v>
      </c>
    </row>
    <row r="196" spans="1:16" ht="15" customHeight="1" x14ac:dyDescent="0.2">
      <c r="A196" s="338">
        <v>403</v>
      </c>
      <c r="B196" s="339" t="s">
        <v>185</v>
      </c>
      <c r="C196" s="335">
        <v>1</v>
      </c>
      <c r="D196" s="339" t="s">
        <v>1206</v>
      </c>
      <c r="E196" s="325" t="s">
        <v>73</v>
      </c>
      <c r="F196" s="328">
        <v>7</v>
      </c>
      <c r="G196" s="328">
        <v>72.999999998999996</v>
      </c>
      <c r="H196" s="328">
        <v>47.999999998999996</v>
      </c>
      <c r="I196" s="328">
        <v>38.999999998999996</v>
      </c>
      <c r="J196" s="328">
        <v>9</v>
      </c>
      <c r="K196" s="328">
        <v>25</v>
      </c>
      <c r="L196" s="328">
        <v>14</v>
      </c>
      <c r="M196" s="328">
        <v>11</v>
      </c>
      <c r="N196" s="328">
        <v>0</v>
      </c>
      <c r="O196" s="328">
        <v>0</v>
      </c>
      <c r="P196" s="328">
        <v>0</v>
      </c>
    </row>
    <row r="197" spans="1:16" ht="15" customHeight="1" x14ac:dyDescent="0.2">
      <c r="A197" s="338">
        <v>403</v>
      </c>
      <c r="B197" s="339" t="s">
        <v>185</v>
      </c>
      <c r="C197" s="335">
        <v>1</v>
      </c>
      <c r="D197" s="339" t="s">
        <v>1207</v>
      </c>
      <c r="E197" s="325" t="s">
        <v>74</v>
      </c>
      <c r="F197" s="328">
        <v>21</v>
      </c>
      <c r="G197" s="328">
        <v>597.24999999900001</v>
      </c>
      <c r="H197" s="328">
        <v>329</v>
      </c>
      <c r="I197" s="328">
        <v>322</v>
      </c>
      <c r="J197" s="328">
        <v>7</v>
      </c>
      <c r="K197" s="328">
        <v>247.24999999799999</v>
      </c>
      <c r="L197" s="328">
        <v>196.49999999900001</v>
      </c>
      <c r="M197" s="328">
        <v>50.749999998999996</v>
      </c>
      <c r="N197" s="328">
        <v>21</v>
      </c>
      <c r="O197" s="328">
        <v>21</v>
      </c>
      <c r="P197" s="328">
        <v>0</v>
      </c>
    </row>
    <row r="198" spans="1:16" ht="15" customHeight="1" x14ac:dyDescent="0.2">
      <c r="A198" s="338">
        <v>403</v>
      </c>
      <c r="B198" s="339" t="s">
        <v>185</v>
      </c>
      <c r="C198" s="335">
        <v>1</v>
      </c>
      <c r="D198" s="339" t="s">
        <v>1208</v>
      </c>
      <c r="E198" s="325" t="s">
        <v>1171</v>
      </c>
      <c r="F198" s="328">
        <v>22</v>
      </c>
      <c r="G198" s="328">
        <v>189.65808039199999</v>
      </c>
      <c r="H198" s="328">
        <v>98.861788348000005</v>
      </c>
      <c r="I198" s="328">
        <v>92.069335518000003</v>
      </c>
      <c r="J198" s="328">
        <v>6.7924528300000002</v>
      </c>
      <c r="K198" s="328">
        <v>68.443839209999993</v>
      </c>
      <c r="L198" s="328">
        <v>38.918818702000003</v>
      </c>
      <c r="M198" s="328">
        <v>29.525020508000001</v>
      </c>
      <c r="N198" s="328">
        <v>22.352452828000001</v>
      </c>
      <c r="O198" s="328">
        <v>18.112452828999999</v>
      </c>
      <c r="P198" s="328">
        <v>4.2399999990000001</v>
      </c>
    </row>
    <row r="199" spans="1:16" ht="15" customHeight="1" x14ac:dyDescent="0.2">
      <c r="A199" s="338">
        <v>403</v>
      </c>
      <c r="B199" s="339" t="s">
        <v>185</v>
      </c>
      <c r="C199" s="335">
        <v>1</v>
      </c>
      <c r="D199" s="339" t="s">
        <v>1209</v>
      </c>
      <c r="E199" s="325" t="s">
        <v>113</v>
      </c>
      <c r="F199" s="328">
        <v>8</v>
      </c>
      <c r="G199" s="328">
        <v>36.764705882000001</v>
      </c>
      <c r="H199" s="328">
        <v>20</v>
      </c>
      <c r="I199" s="328">
        <v>7</v>
      </c>
      <c r="J199" s="328">
        <v>13</v>
      </c>
      <c r="K199" s="328">
        <v>16.764705882000001</v>
      </c>
      <c r="L199" s="328">
        <v>3.1764705879999999</v>
      </c>
      <c r="M199" s="328">
        <v>13.588235294</v>
      </c>
      <c r="N199" s="328">
        <v>0</v>
      </c>
      <c r="O199" s="328">
        <v>0</v>
      </c>
      <c r="P199" s="328">
        <v>0</v>
      </c>
    </row>
    <row r="200" spans="1:16" ht="15" customHeight="1" x14ac:dyDescent="0.2">
      <c r="A200" s="338">
        <v>403</v>
      </c>
      <c r="B200" s="339" t="s">
        <v>185</v>
      </c>
      <c r="C200" s="335">
        <v>1</v>
      </c>
      <c r="D200" s="339" t="s">
        <v>1210</v>
      </c>
      <c r="E200" s="325" t="s">
        <v>1113</v>
      </c>
      <c r="F200" s="328">
        <v>6</v>
      </c>
      <c r="G200" s="328">
        <v>10.072463767</v>
      </c>
      <c r="H200" s="328">
        <v>8.0144927519999989</v>
      </c>
      <c r="I200" s="328">
        <v>3.144927536</v>
      </c>
      <c r="J200" s="328">
        <v>4.8695652159999998</v>
      </c>
      <c r="K200" s="328">
        <v>2.057971014</v>
      </c>
      <c r="L200" s="328">
        <v>0</v>
      </c>
      <c r="M200" s="328">
        <v>2.057971014</v>
      </c>
      <c r="N200" s="328">
        <v>0</v>
      </c>
      <c r="O200" s="328">
        <v>0</v>
      </c>
      <c r="P200" s="328">
        <v>0</v>
      </c>
    </row>
    <row r="201" spans="1:16" ht="15" customHeight="1" x14ac:dyDescent="0.2">
      <c r="A201" s="338">
        <v>403</v>
      </c>
      <c r="B201" s="339" t="s">
        <v>185</v>
      </c>
      <c r="C201" s="335">
        <v>1</v>
      </c>
      <c r="D201" s="339" t="s">
        <v>1211</v>
      </c>
      <c r="E201" s="325" t="s">
        <v>114</v>
      </c>
      <c r="F201" s="328">
        <v>23</v>
      </c>
      <c r="G201" s="328">
        <v>142.10546452900002</v>
      </c>
      <c r="H201" s="328">
        <v>45.924871015999997</v>
      </c>
      <c r="I201" s="328">
        <v>18.170790833000002</v>
      </c>
      <c r="J201" s="328">
        <v>27.754080182999999</v>
      </c>
      <c r="K201" s="328">
        <v>81.325755080999983</v>
      </c>
      <c r="L201" s="328">
        <v>19.265555775999999</v>
      </c>
      <c r="M201" s="328">
        <v>62.060199304999998</v>
      </c>
      <c r="N201" s="328">
        <v>14.854838407000001</v>
      </c>
      <c r="O201" s="328">
        <v>1.6623984410000001</v>
      </c>
      <c r="P201" s="328">
        <v>13.192439965999998</v>
      </c>
    </row>
    <row r="202" spans="1:16" ht="15" customHeight="1" x14ac:dyDescent="0.2">
      <c r="A202" s="338">
        <v>403</v>
      </c>
      <c r="B202" s="339" t="s">
        <v>185</v>
      </c>
      <c r="C202" s="335">
        <v>1</v>
      </c>
      <c r="D202" s="339" t="s">
        <v>1212</v>
      </c>
      <c r="E202" s="325" t="s">
        <v>1172</v>
      </c>
      <c r="F202" s="328">
        <v>33</v>
      </c>
      <c r="G202" s="328">
        <v>398.09948631599991</v>
      </c>
      <c r="H202" s="328">
        <v>320.38204805199996</v>
      </c>
      <c r="I202" s="328">
        <v>156.47100541199995</v>
      </c>
      <c r="J202" s="328">
        <v>163.91104264000001</v>
      </c>
      <c r="K202" s="328">
        <v>62.263997070999999</v>
      </c>
      <c r="L202" s="328">
        <v>22.884738419999998</v>
      </c>
      <c r="M202" s="328">
        <v>39.379258651000001</v>
      </c>
      <c r="N202" s="328">
        <v>15.453441151000003</v>
      </c>
      <c r="O202" s="328">
        <v>5.4437075419999994</v>
      </c>
      <c r="P202" s="328">
        <v>10.009733609</v>
      </c>
    </row>
    <row r="203" spans="1:16" ht="15" customHeight="1" x14ac:dyDescent="0.2">
      <c r="A203" s="338">
        <v>403</v>
      </c>
      <c r="B203" s="339" t="s">
        <v>185</v>
      </c>
      <c r="C203" s="335">
        <v>1</v>
      </c>
      <c r="D203" s="339" t="s">
        <v>1213</v>
      </c>
      <c r="E203" s="325" t="s">
        <v>1115</v>
      </c>
      <c r="F203" s="328">
        <v>23</v>
      </c>
      <c r="G203" s="328">
        <v>34.196358539000002</v>
      </c>
      <c r="H203" s="328">
        <v>25.608123243999998</v>
      </c>
      <c r="I203" s="328">
        <v>3.7431372529999996</v>
      </c>
      <c r="J203" s="328">
        <v>21.864985991000001</v>
      </c>
      <c r="K203" s="328">
        <v>4.5882352940000004</v>
      </c>
      <c r="L203" s="328">
        <v>0</v>
      </c>
      <c r="M203" s="328">
        <v>4.5882352940000004</v>
      </c>
      <c r="N203" s="328">
        <v>3.9999999989999999</v>
      </c>
      <c r="O203" s="328">
        <v>0</v>
      </c>
      <c r="P203" s="328">
        <v>3.9999999989999999</v>
      </c>
    </row>
    <row r="204" spans="1:16" ht="15" customHeight="1" x14ac:dyDescent="0.2">
      <c r="A204" s="338">
        <v>403</v>
      </c>
      <c r="B204" s="339" t="s">
        <v>185</v>
      </c>
      <c r="C204" s="335">
        <v>1</v>
      </c>
      <c r="D204" s="339" t="s">
        <v>1214</v>
      </c>
      <c r="E204" s="325" t="s">
        <v>1116</v>
      </c>
      <c r="F204" s="328">
        <v>18</v>
      </c>
      <c r="G204" s="328">
        <v>97.964253810999992</v>
      </c>
      <c r="H204" s="328">
        <v>50.490088493999991</v>
      </c>
      <c r="I204" s="328">
        <v>15.636701509</v>
      </c>
      <c r="J204" s="328">
        <v>34.853386985</v>
      </c>
      <c r="K204" s="328">
        <v>39.511265967</v>
      </c>
      <c r="L204" s="328">
        <v>6.5630662009999998</v>
      </c>
      <c r="M204" s="328">
        <v>32.948199766000002</v>
      </c>
      <c r="N204" s="328">
        <v>7.9628993450000003</v>
      </c>
      <c r="O204" s="328">
        <v>1.008130081</v>
      </c>
      <c r="P204" s="328">
        <v>6.9547692640000003</v>
      </c>
    </row>
    <row r="205" spans="1:16" ht="15" customHeight="1" x14ac:dyDescent="0.2">
      <c r="A205" s="338">
        <v>403</v>
      </c>
      <c r="B205" s="339" t="s">
        <v>185</v>
      </c>
      <c r="C205" s="335">
        <v>1</v>
      </c>
      <c r="D205" s="339" t="s">
        <v>1215</v>
      </c>
      <c r="E205" s="325" t="s">
        <v>1156</v>
      </c>
      <c r="F205" s="328">
        <v>4</v>
      </c>
      <c r="G205" s="328">
        <v>19.007326006</v>
      </c>
      <c r="H205" s="328">
        <v>1.8571428569999999</v>
      </c>
      <c r="I205" s="328">
        <v>0.85714285700000004</v>
      </c>
      <c r="J205" s="328">
        <v>1</v>
      </c>
      <c r="K205" s="328">
        <v>17.150183149</v>
      </c>
      <c r="L205" s="328">
        <v>6.7435897430000002</v>
      </c>
      <c r="M205" s="328">
        <v>10.406593406000001</v>
      </c>
      <c r="N205" s="328">
        <v>0</v>
      </c>
      <c r="O205" s="328">
        <v>0</v>
      </c>
      <c r="P205" s="328">
        <v>0</v>
      </c>
    </row>
    <row r="206" spans="1:16" ht="15" customHeight="1" x14ac:dyDescent="0.2">
      <c r="A206" s="338">
        <v>403</v>
      </c>
      <c r="B206" s="339" t="s">
        <v>185</v>
      </c>
      <c r="C206" s="335">
        <v>1</v>
      </c>
      <c r="D206" s="339" t="s">
        <v>1216</v>
      </c>
      <c r="E206" s="325" t="s">
        <v>1117</v>
      </c>
      <c r="F206" s="328">
        <v>34</v>
      </c>
      <c r="G206" s="328">
        <v>882.7249383190001</v>
      </c>
      <c r="H206" s="328">
        <v>689.35082677399998</v>
      </c>
      <c r="I206" s="328">
        <v>122.072047441</v>
      </c>
      <c r="J206" s="328">
        <v>567.27877933299999</v>
      </c>
      <c r="K206" s="328">
        <v>191.57040210999997</v>
      </c>
      <c r="L206" s="328">
        <v>80.951015619000003</v>
      </c>
      <c r="M206" s="328">
        <v>110.619386491</v>
      </c>
      <c r="N206" s="328">
        <v>1.8037094279999999</v>
      </c>
      <c r="O206" s="328">
        <v>0.803709428</v>
      </c>
      <c r="P206" s="328">
        <v>1</v>
      </c>
    </row>
    <row r="207" spans="1:16" ht="15" customHeight="1" x14ac:dyDescent="0.2">
      <c r="A207" s="338">
        <v>403</v>
      </c>
      <c r="B207" s="339" t="s">
        <v>185</v>
      </c>
      <c r="C207" s="335">
        <v>1</v>
      </c>
      <c r="D207" s="339" t="s">
        <v>1217</v>
      </c>
      <c r="E207" s="325" t="s">
        <v>75</v>
      </c>
      <c r="F207" s="328">
        <v>46</v>
      </c>
      <c r="G207" s="328">
        <v>144.18488218100001</v>
      </c>
      <c r="H207" s="328">
        <v>114.24716591399999</v>
      </c>
      <c r="I207" s="328">
        <v>33.891275327999999</v>
      </c>
      <c r="J207" s="328">
        <v>80.355890586000001</v>
      </c>
      <c r="K207" s="328">
        <v>6.2318339060000003</v>
      </c>
      <c r="L207" s="328">
        <v>0.87197231599999991</v>
      </c>
      <c r="M207" s="328">
        <v>5.3598615900000004</v>
      </c>
      <c r="N207" s="328">
        <v>23.705882346999999</v>
      </c>
      <c r="O207" s="328">
        <v>3.4359861560000002</v>
      </c>
      <c r="P207" s="328">
        <v>20.269896191000001</v>
      </c>
    </row>
    <row r="208" spans="1:16" ht="15" customHeight="1" x14ac:dyDescent="0.2">
      <c r="A208" s="338">
        <v>403</v>
      </c>
      <c r="B208" s="339" t="s">
        <v>185</v>
      </c>
      <c r="C208" s="335">
        <v>1</v>
      </c>
      <c r="D208" s="339" t="s">
        <v>115</v>
      </c>
      <c r="E208" s="325" t="s">
        <v>76</v>
      </c>
      <c r="F208" s="328">
        <v>3</v>
      </c>
      <c r="G208" s="328">
        <v>15.909090909</v>
      </c>
      <c r="H208" s="328">
        <v>13.636363635</v>
      </c>
      <c r="I208" s="328">
        <v>13.545454545</v>
      </c>
      <c r="J208" s="328">
        <v>9.0909089999999998E-2</v>
      </c>
      <c r="K208" s="328">
        <v>2.0909090899999998</v>
      </c>
      <c r="L208" s="328">
        <v>1</v>
      </c>
      <c r="M208" s="328">
        <v>1.09090909</v>
      </c>
      <c r="N208" s="328">
        <v>0.181818181</v>
      </c>
      <c r="O208" s="328">
        <v>0.181818181</v>
      </c>
      <c r="P208" s="328">
        <v>0</v>
      </c>
    </row>
    <row r="209" spans="1:16" ht="15" customHeight="1" x14ac:dyDescent="0.2">
      <c r="A209" s="338">
        <v>403</v>
      </c>
      <c r="B209" s="339" t="s">
        <v>185</v>
      </c>
      <c r="C209" s="335">
        <v>1</v>
      </c>
      <c r="D209" s="339" t="s">
        <v>116</v>
      </c>
      <c r="E209" s="325" t="s">
        <v>117</v>
      </c>
      <c r="F209" s="328">
        <v>2</v>
      </c>
      <c r="G209" s="328" t="s">
        <v>141</v>
      </c>
      <c r="H209" s="328" t="s">
        <v>141</v>
      </c>
      <c r="I209" s="328" t="s">
        <v>141</v>
      </c>
      <c r="J209" s="328" t="s">
        <v>141</v>
      </c>
      <c r="K209" s="328" t="s">
        <v>141</v>
      </c>
      <c r="L209" s="328" t="s">
        <v>141</v>
      </c>
      <c r="M209" s="328" t="s">
        <v>141</v>
      </c>
      <c r="N209" s="328" t="s">
        <v>141</v>
      </c>
      <c r="O209" s="328" t="s">
        <v>141</v>
      </c>
      <c r="P209" s="328" t="s">
        <v>141</v>
      </c>
    </row>
    <row r="210" spans="1:16" ht="15" customHeight="1" x14ac:dyDescent="0.2">
      <c r="A210" s="338">
        <v>403</v>
      </c>
      <c r="B210" s="339" t="s">
        <v>185</v>
      </c>
      <c r="C210" s="335">
        <v>1</v>
      </c>
      <c r="D210" s="339" t="s">
        <v>1218</v>
      </c>
      <c r="E210" s="325" t="s">
        <v>1173</v>
      </c>
      <c r="F210" s="328">
        <v>80</v>
      </c>
      <c r="G210" s="328">
        <v>3775.7299630879997</v>
      </c>
      <c r="H210" s="328">
        <v>3365.9386489490003</v>
      </c>
      <c r="I210" s="328">
        <v>2818.7795854739998</v>
      </c>
      <c r="J210" s="328">
        <v>547.15906347500004</v>
      </c>
      <c r="K210" s="328">
        <v>401.591806706</v>
      </c>
      <c r="L210" s="328">
        <v>151.6478573</v>
      </c>
      <c r="M210" s="328">
        <v>249.943949406</v>
      </c>
      <c r="N210" s="328">
        <v>8.1995073870000006</v>
      </c>
      <c r="O210" s="328">
        <v>0.99999999900000003</v>
      </c>
      <c r="P210" s="328">
        <v>7.1995073879999998</v>
      </c>
    </row>
    <row r="211" spans="1:16" ht="15" customHeight="1" x14ac:dyDescent="0.2">
      <c r="A211" s="338">
        <v>403</v>
      </c>
      <c r="B211" s="339" t="s">
        <v>185</v>
      </c>
      <c r="C211" s="335">
        <v>1</v>
      </c>
      <c r="D211" s="339" t="s">
        <v>1219</v>
      </c>
      <c r="E211" s="325" t="s">
        <v>1119</v>
      </c>
      <c r="F211" s="328">
        <v>3</v>
      </c>
      <c r="G211" s="328">
        <v>2.9999999989999999</v>
      </c>
      <c r="H211" s="328">
        <v>0</v>
      </c>
      <c r="I211" s="328">
        <v>0</v>
      </c>
      <c r="J211" s="328">
        <v>0</v>
      </c>
      <c r="K211" s="328">
        <v>2.9999999989999999</v>
      </c>
      <c r="L211" s="328">
        <v>0</v>
      </c>
      <c r="M211" s="328">
        <v>2.9999999989999999</v>
      </c>
      <c r="N211" s="328">
        <v>0</v>
      </c>
      <c r="O211" s="328">
        <v>0</v>
      </c>
      <c r="P211" s="328">
        <v>0</v>
      </c>
    </row>
    <row r="212" spans="1:16" ht="15" customHeight="1" x14ac:dyDescent="0.2">
      <c r="A212" s="338">
        <v>403</v>
      </c>
      <c r="B212" s="339" t="s">
        <v>185</v>
      </c>
      <c r="C212" s="335">
        <v>1</v>
      </c>
      <c r="D212" s="339" t="s">
        <v>1220</v>
      </c>
      <c r="E212" s="325" t="s">
        <v>1120</v>
      </c>
      <c r="F212" s="328">
        <v>6</v>
      </c>
      <c r="G212" s="328">
        <v>23</v>
      </c>
      <c r="H212" s="328">
        <v>0</v>
      </c>
      <c r="I212" s="328">
        <v>0</v>
      </c>
      <c r="J212" s="328">
        <v>0</v>
      </c>
      <c r="K212" s="328">
        <v>23</v>
      </c>
      <c r="L212" s="328">
        <v>6</v>
      </c>
      <c r="M212" s="328">
        <v>17</v>
      </c>
      <c r="N212" s="328">
        <v>0</v>
      </c>
      <c r="O212" s="328">
        <v>0</v>
      </c>
      <c r="P212" s="328">
        <v>0</v>
      </c>
    </row>
    <row r="213" spans="1:16" ht="15" customHeight="1" x14ac:dyDescent="0.2">
      <c r="A213" s="338">
        <v>403</v>
      </c>
      <c r="B213" s="339" t="s">
        <v>185</v>
      </c>
      <c r="C213" s="335">
        <v>1</v>
      </c>
      <c r="D213" s="339" t="s">
        <v>1221</v>
      </c>
      <c r="E213" s="325" t="s">
        <v>1121</v>
      </c>
      <c r="F213" s="328"/>
      <c r="G213" s="328">
        <v>0</v>
      </c>
      <c r="H213" s="328">
        <v>0</v>
      </c>
      <c r="I213" s="328">
        <v>0</v>
      </c>
      <c r="J213" s="328">
        <v>0</v>
      </c>
      <c r="K213" s="328">
        <v>0</v>
      </c>
      <c r="L213" s="328">
        <v>0</v>
      </c>
      <c r="M213" s="328">
        <v>0</v>
      </c>
      <c r="N213" s="328">
        <v>0</v>
      </c>
      <c r="O213" s="328">
        <v>0</v>
      </c>
      <c r="P213" s="328">
        <v>0</v>
      </c>
    </row>
    <row r="214" spans="1:16" ht="15" customHeight="1" x14ac:dyDescent="0.2">
      <c r="A214" s="338">
        <v>403</v>
      </c>
      <c r="B214" s="339" t="s">
        <v>185</v>
      </c>
      <c r="C214" s="335">
        <v>2</v>
      </c>
      <c r="D214" s="339" t="s">
        <v>1223</v>
      </c>
      <c r="E214" s="325" t="s">
        <v>77</v>
      </c>
      <c r="F214" s="328"/>
      <c r="G214" s="328">
        <v>0</v>
      </c>
      <c r="H214" s="328">
        <v>0</v>
      </c>
      <c r="I214" s="328">
        <v>0</v>
      </c>
      <c r="J214" s="328">
        <v>0</v>
      </c>
      <c r="K214" s="328">
        <v>0</v>
      </c>
      <c r="L214" s="328">
        <v>0</v>
      </c>
      <c r="M214" s="328">
        <v>0</v>
      </c>
      <c r="N214" s="328">
        <v>0</v>
      </c>
      <c r="O214" s="328">
        <v>0</v>
      </c>
      <c r="P214" s="328">
        <v>0</v>
      </c>
    </row>
    <row r="215" spans="1:16" ht="15" customHeight="1" x14ac:dyDescent="0.2">
      <c r="A215" s="338">
        <v>403</v>
      </c>
      <c r="B215" s="339" t="s">
        <v>185</v>
      </c>
      <c r="C215" s="335">
        <v>2</v>
      </c>
      <c r="D215" s="339" t="s">
        <v>1224</v>
      </c>
      <c r="E215" s="325" t="s">
        <v>1123</v>
      </c>
      <c r="F215" s="328">
        <v>2</v>
      </c>
      <c r="G215" s="328" t="s">
        <v>141</v>
      </c>
      <c r="H215" s="328" t="s">
        <v>141</v>
      </c>
      <c r="I215" s="328" t="s">
        <v>141</v>
      </c>
      <c r="J215" s="328" t="s">
        <v>141</v>
      </c>
      <c r="K215" s="328" t="s">
        <v>141</v>
      </c>
      <c r="L215" s="328" t="s">
        <v>141</v>
      </c>
      <c r="M215" s="328" t="s">
        <v>141</v>
      </c>
      <c r="N215" s="328" t="s">
        <v>141</v>
      </c>
      <c r="O215" s="328" t="s">
        <v>141</v>
      </c>
      <c r="P215" s="328" t="s">
        <v>141</v>
      </c>
    </row>
    <row r="216" spans="1:16" ht="15" customHeight="1" x14ac:dyDescent="0.2">
      <c r="A216" s="338">
        <v>403</v>
      </c>
      <c r="B216" s="339" t="s">
        <v>185</v>
      </c>
      <c r="C216" s="335">
        <v>2</v>
      </c>
      <c r="D216" s="339" t="s">
        <v>1226</v>
      </c>
      <c r="E216" s="325" t="s">
        <v>79</v>
      </c>
      <c r="F216" s="328">
        <v>15</v>
      </c>
      <c r="G216" s="328">
        <v>1539.9613782789997</v>
      </c>
      <c r="H216" s="328">
        <v>1007.04620462</v>
      </c>
      <c r="I216" s="328">
        <v>554.04620462000003</v>
      </c>
      <c r="J216" s="328">
        <v>453</v>
      </c>
      <c r="K216" s="328">
        <v>496.91517365700003</v>
      </c>
      <c r="L216" s="328">
        <v>275.45454188100001</v>
      </c>
      <c r="M216" s="328">
        <v>221.46063177600001</v>
      </c>
      <c r="N216" s="328">
        <v>36</v>
      </c>
      <c r="O216" s="328">
        <v>25</v>
      </c>
      <c r="P216" s="328">
        <v>11</v>
      </c>
    </row>
    <row r="217" spans="1:16" ht="15" customHeight="1" x14ac:dyDescent="0.2">
      <c r="A217" s="338">
        <v>403</v>
      </c>
      <c r="B217" s="339" t="s">
        <v>185</v>
      </c>
      <c r="C217" s="335">
        <v>2</v>
      </c>
      <c r="D217" s="339" t="s">
        <v>1228</v>
      </c>
      <c r="E217" s="325" t="s">
        <v>81</v>
      </c>
      <c r="F217" s="328">
        <v>5</v>
      </c>
      <c r="G217" s="328">
        <v>332.58526467299998</v>
      </c>
      <c r="H217" s="328">
        <v>197.97298408899999</v>
      </c>
      <c r="I217" s="328">
        <v>194.142450629</v>
      </c>
      <c r="J217" s="328">
        <v>3.8305334599999998</v>
      </c>
      <c r="K217" s="328">
        <v>126.954573502</v>
      </c>
      <c r="L217" s="328">
        <v>86.437842840000002</v>
      </c>
      <c r="M217" s="328">
        <v>40.516730662000001</v>
      </c>
      <c r="N217" s="328">
        <v>7.6577070699999998</v>
      </c>
      <c r="O217" s="328">
        <v>6.3808625860000001</v>
      </c>
      <c r="P217" s="328">
        <v>1.2768444839999999</v>
      </c>
    </row>
    <row r="218" spans="1:16" ht="15" customHeight="1" x14ac:dyDescent="0.2">
      <c r="A218" s="338">
        <v>403</v>
      </c>
      <c r="B218" s="339" t="s">
        <v>185</v>
      </c>
      <c r="C218" s="335">
        <v>2</v>
      </c>
      <c r="D218" s="339" t="s">
        <v>1229</v>
      </c>
      <c r="E218" s="325" t="s">
        <v>118</v>
      </c>
      <c r="F218" s="328">
        <v>3</v>
      </c>
      <c r="G218" s="328">
        <v>243.22324299299999</v>
      </c>
      <c r="H218" s="328">
        <v>140.21464066300001</v>
      </c>
      <c r="I218" s="328">
        <v>118.975404016</v>
      </c>
      <c r="J218" s="328">
        <v>21.239236646999998</v>
      </c>
      <c r="K218" s="328">
        <v>96.304422262999992</v>
      </c>
      <c r="L218" s="328">
        <v>69.771390987000004</v>
      </c>
      <c r="M218" s="328">
        <v>26.533031275999999</v>
      </c>
      <c r="N218" s="328">
        <v>6.7041800629999999</v>
      </c>
      <c r="O218" s="328">
        <v>4.6929260450000001</v>
      </c>
      <c r="P218" s="328">
        <v>2.0112540179999998</v>
      </c>
    </row>
    <row r="219" spans="1:16" ht="15" customHeight="1" x14ac:dyDescent="0.2">
      <c r="A219" s="338">
        <v>403</v>
      </c>
      <c r="B219" s="339" t="s">
        <v>185</v>
      </c>
      <c r="C219" s="335">
        <v>2</v>
      </c>
      <c r="D219" s="339" t="s">
        <v>1230</v>
      </c>
      <c r="E219" s="325" t="s">
        <v>1125</v>
      </c>
      <c r="F219" s="328">
        <v>5</v>
      </c>
      <c r="G219" s="328">
        <v>379.94520547799999</v>
      </c>
      <c r="H219" s="328">
        <v>135.571917805</v>
      </c>
      <c r="I219" s="328">
        <v>110.15753424499999</v>
      </c>
      <c r="J219" s="328">
        <v>25.414383559999997</v>
      </c>
      <c r="K219" s="328">
        <v>242.37328766900001</v>
      </c>
      <c r="L219" s="328">
        <v>128.510273971</v>
      </c>
      <c r="M219" s="328">
        <v>113.863013698</v>
      </c>
      <c r="N219" s="328">
        <v>2</v>
      </c>
      <c r="O219" s="328">
        <v>1</v>
      </c>
      <c r="P219" s="328">
        <v>1</v>
      </c>
    </row>
    <row r="220" spans="1:16" ht="15" customHeight="1" x14ac:dyDescent="0.2">
      <c r="A220" s="338">
        <v>403</v>
      </c>
      <c r="B220" s="339" t="s">
        <v>185</v>
      </c>
      <c r="C220" s="335">
        <v>2</v>
      </c>
      <c r="D220" s="339" t="s">
        <v>1231</v>
      </c>
      <c r="E220" s="325" t="s">
        <v>1175</v>
      </c>
      <c r="F220" s="328">
        <v>3</v>
      </c>
      <c r="G220" s="328" t="s">
        <v>141</v>
      </c>
      <c r="H220" s="328" t="s">
        <v>141</v>
      </c>
      <c r="I220" s="328" t="s">
        <v>141</v>
      </c>
      <c r="J220" s="328" t="s">
        <v>141</v>
      </c>
      <c r="K220" s="328" t="s">
        <v>141</v>
      </c>
      <c r="L220" s="328" t="s">
        <v>141</v>
      </c>
      <c r="M220" s="328" t="s">
        <v>141</v>
      </c>
      <c r="N220" s="328" t="s">
        <v>141</v>
      </c>
      <c r="O220" s="328" t="s">
        <v>141</v>
      </c>
      <c r="P220" s="328" t="s">
        <v>141</v>
      </c>
    </row>
    <row r="221" spans="1:16" ht="15" customHeight="1" x14ac:dyDescent="0.2">
      <c r="A221" s="338">
        <v>403</v>
      </c>
      <c r="B221" s="339" t="s">
        <v>185</v>
      </c>
      <c r="C221" s="335">
        <v>2</v>
      </c>
      <c r="D221" s="339" t="s">
        <v>1232</v>
      </c>
      <c r="E221" s="325" t="s">
        <v>1127</v>
      </c>
      <c r="F221" s="328">
        <v>10</v>
      </c>
      <c r="G221" s="328">
        <v>405.99999999500005</v>
      </c>
      <c r="H221" s="328">
        <v>0.99999999499999992</v>
      </c>
      <c r="I221" s="328">
        <v>0.99999999499999992</v>
      </c>
      <c r="J221" s="328">
        <v>0</v>
      </c>
      <c r="K221" s="328">
        <v>350.99999998999999</v>
      </c>
      <c r="L221" s="328">
        <v>250.99999999400001</v>
      </c>
      <c r="M221" s="328">
        <v>99.999999996</v>
      </c>
      <c r="N221" s="328">
        <v>53.999999986000006</v>
      </c>
      <c r="O221" s="328">
        <v>49.999999991000003</v>
      </c>
      <c r="P221" s="328">
        <v>3.9999999950000005</v>
      </c>
    </row>
    <row r="222" spans="1:16" ht="15" customHeight="1" x14ac:dyDescent="0.2">
      <c r="A222" s="338">
        <v>403</v>
      </c>
      <c r="B222" s="339" t="s">
        <v>185</v>
      </c>
      <c r="C222" s="335">
        <v>2</v>
      </c>
      <c r="D222" s="339" t="s">
        <v>1234</v>
      </c>
      <c r="E222" s="325" t="s">
        <v>1176</v>
      </c>
      <c r="F222" s="328">
        <v>23</v>
      </c>
      <c r="G222" s="328">
        <v>3170.9994648320007</v>
      </c>
      <c r="H222" s="328">
        <v>1314.715181085</v>
      </c>
      <c r="I222" s="328">
        <v>1129.870891823</v>
      </c>
      <c r="J222" s="328">
        <v>184.84428926200002</v>
      </c>
      <c r="K222" s="328">
        <v>1665.9928805709997</v>
      </c>
      <c r="L222" s="328">
        <v>1259.4231480350002</v>
      </c>
      <c r="M222" s="328">
        <v>406.569732536</v>
      </c>
      <c r="N222" s="328">
        <v>190.29140314800003</v>
      </c>
      <c r="O222" s="328">
        <v>165.301099282</v>
      </c>
      <c r="P222" s="328">
        <v>24.990303865999998</v>
      </c>
    </row>
    <row r="223" spans="1:16" ht="15" customHeight="1" x14ac:dyDescent="0.2">
      <c r="A223" s="338">
        <v>403</v>
      </c>
      <c r="B223" s="339" t="s">
        <v>185</v>
      </c>
      <c r="C223" s="335">
        <v>2</v>
      </c>
      <c r="D223" s="339" t="s">
        <v>1235</v>
      </c>
      <c r="E223" s="325" t="s">
        <v>83</v>
      </c>
      <c r="F223" s="328">
        <v>4</v>
      </c>
      <c r="G223" s="328">
        <v>471.62348178100001</v>
      </c>
      <c r="H223" s="328">
        <v>245.51282051199999</v>
      </c>
      <c r="I223" s="328">
        <v>241.23886639599999</v>
      </c>
      <c r="J223" s="328">
        <v>4.2739541160000005</v>
      </c>
      <c r="K223" s="328">
        <v>203.94466936500001</v>
      </c>
      <c r="L223" s="328">
        <v>145.275303643</v>
      </c>
      <c r="M223" s="328">
        <v>58.669365722000002</v>
      </c>
      <c r="N223" s="328">
        <v>22.165991900999998</v>
      </c>
      <c r="O223" s="328">
        <v>19.618083670000001</v>
      </c>
      <c r="P223" s="328">
        <v>2.5479082310000001</v>
      </c>
    </row>
    <row r="224" spans="1:16" ht="15" customHeight="1" x14ac:dyDescent="0.2">
      <c r="A224" s="338">
        <v>403</v>
      </c>
      <c r="B224" s="339" t="s">
        <v>185</v>
      </c>
      <c r="C224" s="335">
        <v>2</v>
      </c>
      <c r="D224" s="339" t="s">
        <v>1236</v>
      </c>
      <c r="E224" s="325" t="s">
        <v>1129</v>
      </c>
      <c r="F224" s="328">
        <v>3</v>
      </c>
      <c r="G224" s="328">
        <v>845.19609875200001</v>
      </c>
      <c r="H224" s="328">
        <v>358.62463337000003</v>
      </c>
      <c r="I224" s="328">
        <v>192.16446138999999</v>
      </c>
      <c r="J224" s="328">
        <v>166.46017198000001</v>
      </c>
      <c r="K224" s="328">
        <v>464.08604165000003</v>
      </c>
      <c r="L224" s="328">
        <v>332.311787165</v>
      </c>
      <c r="M224" s="328">
        <v>131.774254485</v>
      </c>
      <c r="N224" s="328">
        <v>22.485423727000001</v>
      </c>
      <c r="O224" s="328">
        <v>17.108474575999999</v>
      </c>
      <c r="P224" s="328">
        <v>5.3769491509999998</v>
      </c>
    </row>
    <row r="225" spans="1:16" ht="15" customHeight="1" x14ac:dyDescent="0.2">
      <c r="A225" s="338">
        <v>403</v>
      </c>
      <c r="B225" s="339" t="s">
        <v>185</v>
      </c>
      <c r="C225" s="335">
        <v>3</v>
      </c>
      <c r="D225" s="339" t="s">
        <v>1237</v>
      </c>
      <c r="E225" s="325" t="s">
        <v>84</v>
      </c>
      <c r="F225" s="328">
        <v>78</v>
      </c>
      <c r="G225" s="328">
        <v>1829.1795310280004</v>
      </c>
      <c r="H225" s="328">
        <v>318.02181149799998</v>
      </c>
      <c r="I225" s="328">
        <v>177.58356575200003</v>
      </c>
      <c r="J225" s="328">
        <v>140.43824574600004</v>
      </c>
      <c r="K225" s="328">
        <v>1456.0834814569998</v>
      </c>
      <c r="L225" s="328">
        <v>325.88251755200002</v>
      </c>
      <c r="M225" s="328">
        <v>1130.2009639049998</v>
      </c>
      <c r="N225" s="328">
        <v>55.074237959000001</v>
      </c>
      <c r="O225" s="328">
        <v>20.560358431000001</v>
      </c>
      <c r="P225" s="328">
        <v>34.513879527999997</v>
      </c>
    </row>
    <row r="226" spans="1:16" ht="15" customHeight="1" x14ac:dyDescent="0.2">
      <c r="A226" s="338">
        <v>403</v>
      </c>
      <c r="B226" s="339" t="s">
        <v>185</v>
      </c>
      <c r="C226" s="335">
        <v>3</v>
      </c>
      <c r="D226" s="339" t="s">
        <v>1238</v>
      </c>
      <c r="E226" s="325" t="s">
        <v>85</v>
      </c>
      <c r="F226" s="328">
        <v>22</v>
      </c>
      <c r="G226" s="328">
        <v>48</v>
      </c>
      <c r="H226" s="328">
        <v>0</v>
      </c>
      <c r="I226" s="328">
        <v>0</v>
      </c>
      <c r="J226" s="328">
        <v>0</v>
      </c>
      <c r="K226" s="328">
        <v>48</v>
      </c>
      <c r="L226" s="328">
        <v>5</v>
      </c>
      <c r="M226" s="328">
        <v>43</v>
      </c>
      <c r="N226" s="328">
        <v>0</v>
      </c>
      <c r="O226" s="328">
        <v>0</v>
      </c>
      <c r="P226" s="328">
        <v>0</v>
      </c>
    </row>
    <row r="227" spans="1:16" ht="15" customHeight="1" x14ac:dyDescent="0.2">
      <c r="A227" s="338">
        <v>403</v>
      </c>
      <c r="B227" s="339" t="s">
        <v>185</v>
      </c>
      <c r="C227" s="335">
        <v>3</v>
      </c>
      <c r="D227" s="339" t="s">
        <v>1239</v>
      </c>
      <c r="E227" s="325" t="s">
        <v>1130</v>
      </c>
      <c r="F227" s="328">
        <v>47</v>
      </c>
      <c r="G227" s="328">
        <v>758.07555563300002</v>
      </c>
      <c r="H227" s="328">
        <v>147.97825043500001</v>
      </c>
      <c r="I227" s="328">
        <v>64.830099703999991</v>
      </c>
      <c r="J227" s="328">
        <v>83.148150731000001</v>
      </c>
      <c r="K227" s="328">
        <v>585.25345073299991</v>
      </c>
      <c r="L227" s="328">
        <v>137.778064793</v>
      </c>
      <c r="M227" s="328">
        <v>447.47538593999997</v>
      </c>
      <c r="N227" s="328">
        <v>24.843854420000003</v>
      </c>
      <c r="O227" s="328">
        <v>1.9483910369999999</v>
      </c>
      <c r="P227" s="328">
        <v>22.895463382999999</v>
      </c>
    </row>
    <row r="228" spans="1:16" ht="15" customHeight="1" x14ac:dyDescent="0.2">
      <c r="A228" s="338">
        <v>403</v>
      </c>
      <c r="B228" s="339" t="s">
        <v>185</v>
      </c>
      <c r="C228" s="335">
        <v>3</v>
      </c>
      <c r="D228" s="339" t="s">
        <v>1240</v>
      </c>
      <c r="E228" s="325" t="s">
        <v>119</v>
      </c>
      <c r="F228" s="328">
        <v>7</v>
      </c>
      <c r="G228" s="328">
        <v>27</v>
      </c>
      <c r="H228" s="328">
        <v>12</v>
      </c>
      <c r="I228" s="328">
        <v>10</v>
      </c>
      <c r="J228" s="328">
        <v>2</v>
      </c>
      <c r="K228" s="328">
        <v>15</v>
      </c>
      <c r="L228" s="328">
        <v>8</v>
      </c>
      <c r="M228" s="328">
        <v>7</v>
      </c>
      <c r="N228" s="328">
        <v>0</v>
      </c>
      <c r="O228" s="328">
        <v>0</v>
      </c>
      <c r="P228" s="328">
        <v>0</v>
      </c>
    </row>
    <row r="229" spans="1:16" ht="15" customHeight="1" x14ac:dyDescent="0.2">
      <c r="A229" s="338">
        <v>403</v>
      </c>
      <c r="B229" s="339" t="s">
        <v>185</v>
      </c>
      <c r="C229" s="335">
        <v>3</v>
      </c>
      <c r="D229" s="339" t="s">
        <v>1241</v>
      </c>
      <c r="E229" s="325" t="s">
        <v>86</v>
      </c>
      <c r="F229" s="328">
        <v>8</v>
      </c>
      <c r="G229" s="328">
        <v>133.52970295999998</v>
      </c>
      <c r="H229" s="328">
        <v>5.9950495029999997</v>
      </c>
      <c r="I229" s="328">
        <v>2</v>
      </c>
      <c r="J229" s="328">
        <v>3.9950495029999997</v>
      </c>
      <c r="K229" s="328">
        <v>125.54455444199999</v>
      </c>
      <c r="L229" s="328">
        <v>50.821782171999999</v>
      </c>
      <c r="M229" s="328">
        <v>74.722772269999993</v>
      </c>
      <c r="N229" s="328">
        <v>1.9900990080000001</v>
      </c>
      <c r="O229" s="328">
        <v>0.99504950400000003</v>
      </c>
      <c r="P229" s="328">
        <v>0.99504950400000003</v>
      </c>
    </row>
    <row r="230" spans="1:16" ht="15" customHeight="1" x14ac:dyDescent="0.2">
      <c r="A230" s="338">
        <v>403</v>
      </c>
      <c r="B230" s="339" t="s">
        <v>185</v>
      </c>
      <c r="C230" s="335">
        <v>3</v>
      </c>
      <c r="D230" s="339" t="s">
        <v>1242</v>
      </c>
      <c r="E230" s="325" t="s">
        <v>1131</v>
      </c>
      <c r="F230" s="328">
        <v>1</v>
      </c>
      <c r="G230" s="328" t="s">
        <v>141</v>
      </c>
      <c r="H230" s="328" t="s">
        <v>141</v>
      </c>
      <c r="I230" s="328" t="s">
        <v>141</v>
      </c>
      <c r="J230" s="328" t="s">
        <v>141</v>
      </c>
      <c r="K230" s="328" t="s">
        <v>141</v>
      </c>
      <c r="L230" s="328" t="s">
        <v>141</v>
      </c>
      <c r="M230" s="328" t="s">
        <v>141</v>
      </c>
      <c r="N230" s="328" t="s">
        <v>141</v>
      </c>
      <c r="O230" s="328" t="s">
        <v>141</v>
      </c>
      <c r="P230" s="328" t="s">
        <v>141</v>
      </c>
    </row>
    <row r="231" spans="1:16" ht="15" customHeight="1" x14ac:dyDescent="0.2">
      <c r="A231" s="338">
        <v>403</v>
      </c>
      <c r="B231" s="339" t="s">
        <v>185</v>
      </c>
      <c r="C231" s="335">
        <v>3</v>
      </c>
      <c r="D231" s="339" t="s">
        <v>1243</v>
      </c>
      <c r="E231" s="325" t="s">
        <v>87</v>
      </c>
      <c r="F231" s="328">
        <v>6</v>
      </c>
      <c r="G231" s="328">
        <v>21.428571427999998</v>
      </c>
      <c r="H231" s="328">
        <v>2</v>
      </c>
      <c r="I231" s="328">
        <v>2</v>
      </c>
      <c r="J231" s="328">
        <v>0</v>
      </c>
      <c r="K231" s="328">
        <v>19.428571427999998</v>
      </c>
      <c r="L231" s="328">
        <v>9.8571428569999995</v>
      </c>
      <c r="M231" s="328">
        <v>9.5714285710000002</v>
      </c>
      <c r="N231" s="328">
        <v>0</v>
      </c>
      <c r="O231" s="328">
        <v>0</v>
      </c>
      <c r="P231" s="328">
        <v>0</v>
      </c>
    </row>
    <row r="232" spans="1:16" ht="15" customHeight="1" x14ac:dyDescent="0.2">
      <c r="A232" s="338">
        <v>403</v>
      </c>
      <c r="B232" s="339" t="s">
        <v>185</v>
      </c>
      <c r="C232" s="335">
        <v>3</v>
      </c>
      <c r="D232" s="339" t="s">
        <v>1244</v>
      </c>
      <c r="E232" s="325" t="s">
        <v>1132</v>
      </c>
      <c r="F232" s="328">
        <v>120</v>
      </c>
      <c r="G232" s="328">
        <v>1067.1159486940001</v>
      </c>
      <c r="H232" s="328">
        <v>124.730325128</v>
      </c>
      <c r="I232" s="328">
        <v>53.991290257999999</v>
      </c>
      <c r="J232" s="328">
        <v>70.739034869999998</v>
      </c>
      <c r="K232" s="328">
        <v>905.60158808800009</v>
      </c>
      <c r="L232" s="328">
        <v>229.02390627699998</v>
      </c>
      <c r="M232" s="328">
        <v>676.57768181100005</v>
      </c>
      <c r="N232" s="328">
        <v>36.784035388000007</v>
      </c>
      <c r="O232" s="328">
        <v>15.518774800000001</v>
      </c>
      <c r="P232" s="328">
        <v>21.265260588</v>
      </c>
    </row>
    <row r="233" spans="1:16" ht="15" customHeight="1" x14ac:dyDescent="0.2">
      <c r="A233" s="338">
        <v>403</v>
      </c>
      <c r="B233" s="339" t="s">
        <v>185</v>
      </c>
      <c r="C233" s="335">
        <v>3</v>
      </c>
      <c r="D233" s="339" t="s">
        <v>1245</v>
      </c>
      <c r="E233" s="325" t="s">
        <v>88</v>
      </c>
      <c r="F233" s="328">
        <v>4</v>
      </c>
      <c r="G233" s="328" t="s">
        <v>141</v>
      </c>
      <c r="H233" s="328" t="s">
        <v>141</v>
      </c>
      <c r="I233" s="328" t="s">
        <v>141</v>
      </c>
      <c r="J233" s="328" t="s">
        <v>141</v>
      </c>
      <c r="K233" s="328" t="s">
        <v>141</v>
      </c>
      <c r="L233" s="328" t="s">
        <v>141</v>
      </c>
      <c r="M233" s="328" t="s">
        <v>141</v>
      </c>
      <c r="N233" s="328" t="s">
        <v>141</v>
      </c>
      <c r="O233" s="328" t="s">
        <v>141</v>
      </c>
      <c r="P233" s="328" t="s">
        <v>141</v>
      </c>
    </row>
    <row r="234" spans="1:16" ht="15" customHeight="1" x14ac:dyDescent="0.2">
      <c r="A234" s="338">
        <v>403</v>
      </c>
      <c r="B234" s="339" t="s">
        <v>185</v>
      </c>
      <c r="C234" s="335">
        <v>3</v>
      </c>
      <c r="D234" s="339" t="s">
        <v>1246</v>
      </c>
      <c r="E234" s="325" t="s">
        <v>1133</v>
      </c>
      <c r="F234" s="328">
        <v>12</v>
      </c>
      <c r="G234" s="328">
        <v>106.75498021200001</v>
      </c>
      <c r="H234" s="328">
        <v>0.36238288699999999</v>
      </c>
      <c r="I234" s="328">
        <v>0</v>
      </c>
      <c r="J234" s="328">
        <v>0.36238288699999999</v>
      </c>
      <c r="K234" s="328">
        <v>103.946443476</v>
      </c>
      <c r="L234" s="328">
        <v>21.355535005</v>
      </c>
      <c r="M234" s="328">
        <v>82.590908471000006</v>
      </c>
      <c r="N234" s="328">
        <v>2.446153845</v>
      </c>
      <c r="O234" s="328">
        <v>0</v>
      </c>
      <c r="P234" s="328">
        <v>2.446153845</v>
      </c>
    </row>
    <row r="235" spans="1:16" ht="15" customHeight="1" x14ac:dyDescent="0.2">
      <c r="A235" s="338">
        <v>403</v>
      </c>
      <c r="B235" s="339" t="s">
        <v>185</v>
      </c>
      <c r="C235" s="335">
        <v>3</v>
      </c>
      <c r="D235" s="339" t="s">
        <v>1247</v>
      </c>
      <c r="E235" s="325" t="s">
        <v>89</v>
      </c>
      <c r="F235" s="328">
        <v>11</v>
      </c>
      <c r="G235" s="328">
        <v>23.199999998999999</v>
      </c>
      <c r="H235" s="328">
        <v>4</v>
      </c>
      <c r="I235" s="328">
        <v>4</v>
      </c>
      <c r="J235" s="328">
        <v>0</v>
      </c>
      <c r="K235" s="328">
        <v>18.199999998999999</v>
      </c>
      <c r="L235" s="328">
        <v>11</v>
      </c>
      <c r="M235" s="328">
        <v>7.1999999990000001</v>
      </c>
      <c r="N235" s="328">
        <v>1</v>
      </c>
      <c r="O235" s="328">
        <v>1</v>
      </c>
      <c r="P235" s="328">
        <v>0</v>
      </c>
    </row>
    <row r="236" spans="1:16" ht="15" customHeight="1" x14ac:dyDescent="0.2">
      <c r="A236" s="338">
        <v>403</v>
      </c>
      <c r="B236" s="339" t="s">
        <v>185</v>
      </c>
      <c r="C236" s="335">
        <v>3</v>
      </c>
      <c r="D236" s="339" t="s">
        <v>1248</v>
      </c>
      <c r="E236" s="325" t="s">
        <v>1134</v>
      </c>
      <c r="F236" s="328">
        <v>17</v>
      </c>
      <c r="G236" s="328">
        <v>57.153277307999993</v>
      </c>
      <c r="H236" s="328">
        <v>9.4140056009999995</v>
      </c>
      <c r="I236" s="328">
        <v>8.1568627439999997</v>
      </c>
      <c r="J236" s="328">
        <v>1.2571428570000001</v>
      </c>
      <c r="K236" s="328">
        <v>46.925546215000004</v>
      </c>
      <c r="L236" s="328">
        <v>11.347338935</v>
      </c>
      <c r="M236" s="328">
        <v>35.578207280000001</v>
      </c>
      <c r="N236" s="328">
        <v>0.81372548999999994</v>
      </c>
      <c r="O236" s="328">
        <v>0</v>
      </c>
      <c r="P236" s="328">
        <v>0.81372548999999994</v>
      </c>
    </row>
    <row r="237" spans="1:16" ht="15" customHeight="1" x14ac:dyDescent="0.2">
      <c r="A237" s="338">
        <v>403</v>
      </c>
      <c r="B237" s="339" t="s">
        <v>185</v>
      </c>
      <c r="C237" s="335">
        <v>3</v>
      </c>
      <c r="D237" s="339" t="s">
        <v>1249</v>
      </c>
      <c r="E237" s="325" t="s">
        <v>1177</v>
      </c>
      <c r="F237" s="328">
        <v>76</v>
      </c>
      <c r="G237" s="328">
        <v>1916.9298187249999</v>
      </c>
      <c r="H237" s="328">
        <v>421.20397016099997</v>
      </c>
      <c r="I237" s="328">
        <v>346.40000077300004</v>
      </c>
      <c r="J237" s="328">
        <v>74.803969387999999</v>
      </c>
      <c r="K237" s="328">
        <v>1418.7821506340003</v>
      </c>
      <c r="L237" s="328">
        <v>796.14698829400004</v>
      </c>
      <c r="M237" s="328">
        <v>622.63516234000008</v>
      </c>
      <c r="N237" s="328">
        <v>76.943697900000018</v>
      </c>
      <c r="O237" s="328">
        <v>36.724809433000004</v>
      </c>
      <c r="P237" s="328">
        <v>40.218888467000006</v>
      </c>
    </row>
    <row r="238" spans="1:16" ht="15" customHeight="1" x14ac:dyDescent="0.2">
      <c r="A238" s="338">
        <v>403</v>
      </c>
      <c r="B238" s="339" t="s">
        <v>185</v>
      </c>
      <c r="C238" s="335">
        <v>3</v>
      </c>
      <c r="D238" s="339" t="s">
        <v>1250</v>
      </c>
      <c r="E238" s="325" t="s">
        <v>1135</v>
      </c>
      <c r="F238" s="328">
        <v>44</v>
      </c>
      <c r="G238" s="328">
        <v>306.34378693399998</v>
      </c>
      <c r="H238" s="328">
        <v>25.495428121</v>
      </c>
      <c r="I238" s="328">
        <v>21.156716416999998</v>
      </c>
      <c r="J238" s="328">
        <v>4.3387117040000005</v>
      </c>
      <c r="K238" s="328">
        <v>274.71086893000006</v>
      </c>
      <c r="L238" s="328">
        <v>195.96847845599999</v>
      </c>
      <c r="M238" s="328">
        <v>78.74239047399999</v>
      </c>
      <c r="N238" s="328">
        <v>6.1374898780000002</v>
      </c>
      <c r="O238" s="328">
        <v>3.9227530360000005</v>
      </c>
      <c r="P238" s="328">
        <v>2.2147368419999998</v>
      </c>
    </row>
    <row r="239" spans="1:16" ht="15" customHeight="1" x14ac:dyDescent="0.2">
      <c r="A239" s="338">
        <v>403</v>
      </c>
      <c r="B239" s="339" t="s">
        <v>185</v>
      </c>
      <c r="C239" s="335">
        <v>3</v>
      </c>
      <c r="D239" s="339" t="s">
        <v>1251</v>
      </c>
      <c r="E239" s="325" t="s">
        <v>90</v>
      </c>
      <c r="F239" s="328">
        <v>39</v>
      </c>
      <c r="G239" s="328">
        <v>534.99637894200009</v>
      </c>
      <c r="H239" s="328">
        <v>193.33406835300002</v>
      </c>
      <c r="I239" s="328">
        <v>178.558374767</v>
      </c>
      <c r="J239" s="328">
        <v>14.775693585999999</v>
      </c>
      <c r="K239" s="328">
        <v>288.37693970399999</v>
      </c>
      <c r="L239" s="328">
        <v>188.00535387400001</v>
      </c>
      <c r="M239" s="328">
        <v>100.37158583</v>
      </c>
      <c r="N239" s="328">
        <v>53.285370861999994</v>
      </c>
      <c r="O239" s="328">
        <v>48.962040337999994</v>
      </c>
      <c r="P239" s="328">
        <v>4.3233305240000002</v>
      </c>
    </row>
    <row r="240" spans="1:16" ht="15" customHeight="1" x14ac:dyDescent="0.2">
      <c r="A240" s="338">
        <v>403</v>
      </c>
      <c r="B240" s="339" t="s">
        <v>185</v>
      </c>
      <c r="C240" s="335">
        <v>3</v>
      </c>
      <c r="D240" s="339" t="s">
        <v>1252</v>
      </c>
      <c r="E240" s="325" t="s">
        <v>1136</v>
      </c>
      <c r="F240" s="328">
        <v>16</v>
      </c>
      <c r="G240" s="328">
        <v>92.839037850000011</v>
      </c>
      <c r="H240" s="328">
        <v>11.486000864000001</v>
      </c>
      <c r="I240" s="328">
        <v>6.0661866589999995</v>
      </c>
      <c r="J240" s="328">
        <v>5.4198142049999998</v>
      </c>
      <c r="K240" s="328">
        <v>71.827577683000001</v>
      </c>
      <c r="L240" s="328">
        <v>27.270662776000002</v>
      </c>
      <c r="M240" s="328">
        <v>44.556914906999999</v>
      </c>
      <c r="N240" s="328">
        <v>9.5254592900000006</v>
      </c>
      <c r="O240" s="328">
        <v>1.5743777880000001</v>
      </c>
      <c r="P240" s="328">
        <v>7.9510815020000001</v>
      </c>
    </row>
    <row r="241" spans="1:16" ht="15" customHeight="1" x14ac:dyDescent="0.2">
      <c r="A241" s="338">
        <v>403</v>
      </c>
      <c r="B241" s="339" t="s">
        <v>185</v>
      </c>
      <c r="C241" s="335">
        <v>3</v>
      </c>
      <c r="D241" s="339" t="s">
        <v>1253</v>
      </c>
      <c r="E241" s="325" t="s">
        <v>1178</v>
      </c>
      <c r="F241" s="328">
        <v>58</v>
      </c>
      <c r="G241" s="328">
        <v>2431.5550221160001</v>
      </c>
      <c r="H241" s="328">
        <v>477.95677770699996</v>
      </c>
      <c r="I241" s="328">
        <v>335.64458751800004</v>
      </c>
      <c r="J241" s="328">
        <v>142.31219018900001</v>
      </c>
      <c r="K241" s="328">
        <v>1806.4650875930001</v>
      </c>
      <c r="L241" s="328">
        <v>778.02911711699994</v>
      </c>
      <c r="M241" s="328">
        <v>1028.435970476</v>
      </c>
      <c r="N241" s="328">
        <v>147.13315678000001</v>
      </c>
      <c r="O241" s="328">
        <v>63.528245241</v>
      </c>
      <c r="P241" s="328">
        <v>83.604911538999986</v>
      </c>
    </row>
    <row r="242" spans="1:16" ht="15" customHeight="1" x14ac:dyDescent="0.2">
      <c r="A242" s="338">
        <v>403</v>
      </c>
      <c r="B242" s="339" t="s">
        <v>185</v>
      </c>
      <c r="C242" s="335">
        <v>3</v>
      </c>
      <c r="D242" s="339" t="s">
        <v>1254</v>
      </c>
      <c r="E242" s="325" t="s">
        <v>1137</v>
      </c>
      <c r="F242" s="328">
        <v>38</v>
      </c>
      <c r="G242" s="328">
        <v>153.27995509800002</v>
      </c>
      <c r="H242" s="328">
        <v>23.172860794999998</v>
      </c>
      <c r="I242" s="328">
        <v>13.056603772999999</v>
      </c>
      <c r="J242" s="328">
        <v>10.116257021999999</v>
      </c>
      <c r="K242" s="328">
        <v>129.15402395999999</v>
      </c>
      <c r="L242" s="328">
        <v>23.913482048999999</v>
      </c>
      <c r="M242" s="328">
        <v>105.24054191099999</v>
      </c>
      <c r="N242" s="328">
        <v>0.95307032700000005</v>
      </c>
      <c r="O242" s="328">
        <v>0.30818188599999996</v>
      </c>
      <c r="P242" s="328">
        <v>0.64488844099999998</v>
      </c>
    </row>
    <row r="243" spans="1:16" ht="15" customHeight="1" x14ac:dyDescent="0.2">
      <c r="A243" s="338">
        <v>403</v>
      </c>
      <c r="B243" s="339" t="s">
        <v>185</v>
      </c>
      <c r="C243" s="335">
        <v>3</v>
      </c>
      <c r="D243" s="339" t="s">
        <v>1255</v>
      </c>
      <c r="E243" s="325" t="s">
        <v>91</v>
      </c>
      <c r="F243" s="328">
        <v>7</v>
      </c>
      <c r="G243" s="328">
        <v>8.2857142840000009</v>
      </c>
      <c r="H243" s="328">
        <v>0.99999999900000003</v>
      </c>
      <c r="I243" s="328">
        <v>0.99999999900000003</v>
      </c>
      <c r="J243" s="328">
        <v>0</v>
      </c>
      <c r="K243" s="328">
        <v>7.2857142850000001</v>
      </c>
      <c r="L243" s="328">
        <v>2</v>
      </c>
      <c r="M243" s="328">
        <v>5.2857142850000001</v>
      </c>
      <c r="N243" s="328">
        <v>0</v>
      </c>
      <c r="O243" s="328">
        <v>0</v>
      </c>
      <c r="P243" s="328">
        <v>0</v>
      </c>
    </row>
    <row r="244" spans="1:16" ht="15" customHeight="1" x14ac:dyDescent="0.2">
      <c r="A244" s="338">
        <v>403</v>
      </c>
      <c r="B244" s="339" t="s">
        <v>185</v>
      </c>
      <c r="C244" s="335">
        <v>4</v>
      </c>
      <c r="D244" s="339" t="s">
        <v>1179</v>
      </c>
      <c r="E244" s="325" t="s">
        <v>1163</v>
      </c>
      <c r="F244" s="328">
        <v>11</v>
      </c>
      <c r="G244" s="328">
        <v>107.76749614799999</v>
      </c>
      <c r="H244" s="328">
        <v>0.66841435100000002</v>
      </c>
      <c r="I244" s="328">
        <v>0.10878661000000001</v>
      </c>
      <c r="J244" s="328">
        <v>0.55962774100000001</v>
      </c>
      <c r="K244" s="328">
        <v>106.85267243</v>
      </c>
      <c r="L244" s="328">
        <v>43.024771414</v>
      </c>
      <c r="M244" s="328">
        <v>63.827901016000013</v>
      </c>
      <c r="N244" s="328">
        <v>0.24640936000000002</v>
      </c>
      <c r="O244" s="328">
        <v>0.156088219</v>
      </c>
      <c r="P244" s="328">
        <v>9.0321140999999994E-2</v>
      </c>
    </row>
    <row r="245" spans="1:16" ht="15" customHeight="1" x14ac:dyDescent="0.2">
      <c r="A245" s="338">
        <v>403</v>
      </c>
      <c r="B245" s="339" t="s">
        <v>185</v>
      </c>
      <c r="C245" s="335">
        <v>4</v>
      </c>
      <c r="D245" s="339" t="s">
        <v>1180</v>
      </c>
      <c r="E245" s="325" t="s">
        <v>92</v>
      </c>
      <c r="F245" s="328">
        <v>11</v>
      </c>
      <c r="G245" s="328">
        <v>116.60421545200001</v>
      </c>
      <c r="H245" s="328">
        <v>0.28543875600000002</v>
      </c>
      <c r="I245" s="328">
        <v>0.21407906799999998</v>
      </c>
      <c r="J245" s="328">
        <v>7.1359688000000004E-2</v>
      </c>
      <c r="K245" s="328">
        <v>114.32070531799999</v>
      </c>
      <c r="L245" s="328">
        <v>45.814850525000004</v>
      </c>
      <c r="M245" s="328">
        <v>68.505854792999983</v>
      </c>
      <c r="N245" s="328">
        <v>1.9980713490000002</v>
      </c>
      <c r="O245" s="328">
        <v>0.85631629200000015</v>
      </c>
      <c r="P245" s="328">
        <v>1.1417550570000001</v>
      </c>
    </row>
    <row r="246" spans="1:16" ht="15" customHeight="1" x14ac:dyDescent="0.2">
      <c r="A246" s="338">
        <v>403</v>
      </c>
      <c r="B246" s="339" t="s">
        <v>185</v>
      </c>
      <c r="C246" s="335">
        <v>4</v>
      </c>
      <c r="D246" s="339" t="s">
        <v>1181</v>
      </c>
      <c r="E246" s="325" t="s">
        <v>120</v>
      </c>
      <c r="F246" s="328">
        <v>3</v>
      </c>
      <c r="G246" s="328" t="s">
        <v>141</v>
      </c>
      <c r="H246" s="328" t="s">
        <v>141</v>
      </c>
      <c r="I246" s="328" t="s">
        <v>141</v>
      </c>
      <c r="J246" s="328" t="s">
        <v>141</v>
      </c>
      <c r="K246" s="328" t="s">
        <v>141</v>
      </c>
      <c r="L246" s="328" t="s">
        <v>141</v>
      </c>
      <c r="M246" s="328" t="s">
        <v>141</v>
      </c>
      <c r="N246" s="328" t="s">
        <v>141</v>
      </c>
      <c r="O246" s="328" t="s">
        <v>141</v>
      </c>
      <c r="P246" s="328" t="s">
        <v>141</v>
      </c>
    </row>
    <row r="247" spans="1:16" ht="15" customHeight="1" x14ac:dyDescent="0.2">
      <c r="A247" s="338">
        <v>403</v>
      </c>
      <c r="B247" s="339" t="s">
        <v>185</v>
      </c>
      <c r="C247" s="335">
        <v>4</v>
      </c>
      <c r="D247" s="339" t="s">
        <v>1182</v>
      </c>
      <c r="E247" s="325" t="s">
        <v>93</v>
      </c>
      <c r="F247" s="328">
        <v>4</v>
      </c>
      <c r="G247" s="328">
        <v>92.639004147000009</v>
      </c>
      <c r="H247" s="328">
        <v>0</v>
      </c>
      <c r="I247" s="328">
        <v>0</v>
      </c>
      <c r="J247" s="328">
        <v>0</v>
      </c>
      <c r="K247" s="328">
        <v>89.601659748000003</v>
      </c>
      <c r="L247" s="328">
        <v>37.966804977999999</v>
      </c>
      <c r="M247" s="328">
        <v>51.634854769999997</v>
      </c>
      <c r="N247" s="328">
        <v>3.0373443939999998</v>
      </c>
      <c r="O247" s="328">
        <v>1.5186721969999999</v>
      </c>
      <c r="P247" s="328">
        <v>1.5186721969999999</v>
      </c>
    </row>
    <row r="248" spans="1:16" ht="15" customHeight="1" x14ac:dyDescent="0.2">
      <c r="A248" s="338">
        <v>403</v>
      </c>
      <c r="B248" s="339" t="s">
        <v>185</v>
      </c>
      <c r="C248" s="335">
        <v>4</v>
      </c>
      <c r="D248" s="339" t="s">
        <v>1183</v>
      </c>
      <c r="E248" s="325" t="s">
        <v>94</v>
      </c>
      <c r="F248" s="328">
        <v>2</v>
      </c>
      <c r="G248" s="328" t="s">
        <v>141</v>
      </c>
      <c r="H248" s="328" t="s">
        <v>141</v>
      </c>
      <c r="I248" s="328" t="s">
        <v>141</v>
      </c>
      <c r="J248" s="328" t="s">
        <v>141</v>
      </c>
      <c r="K248" s="328" t="s">
        <v>141</v>
      </c>
      <c r="L248" s="328" t="s">
        <v>141</v>
      </c>
      <c r="M248" s="328" t="s">
        <v>141</v>
      </c>
      <c r="N248" s="328" t="s">
        <v>141</v>
      </c>
      <c r="O248" s="328" t="s">
        <v>141</v>
      </c>
      <c r="P248" s="328" t="s">
        <v>141</v>
      </c>
    </row>
    <row r="249" spans="1:16" ht="15" customHeight="1" x14ac:dyDescent="0.2">
      <c r="A249" s="338">
        <v>403</v>
      </c>
      <c r="B249" s="339" t="s">
        <v>185</v>
      </c>
      <c r="C249" s="335">
        <v>4</v>
      </c>
      <c r="D249" s="339" t="s">
        <v>1184</v>
      </c>
      <c r="E249" s="325" t="s">
        <v>121</v>
      </c>
      <c r="F249" s="328">
        <v>13</v>
      </c>
      <c r="G249" s="328">
        <v>166.20831798999998</v>
      </c>
      <c r="H249" s="328">
        <v>1.6613917170000001</v>
      </c>
      <c r="I249" s="328">
        <v>0.38526565699999998</v>
      </c>
      <c r="J249" s="328">
        <v>1.27612606</v>
      </c>
      <c r="K249" s="328">
        <v>160.47845751800003</v>
      </c>
      <c r="L249" s="328">
        <v>101.151939086</v>
      </c>
      <c r="M249" s="328">
        <v>59.326518431999993</v>
      </c>
      <c r="N249" s="328">
        <v>4.0684687410000002</v>
      </c>
      <c r="O249" s="328">
        <v>2.06824349</v>
      </c>
      <c r="P249" s="328">
        <v>2.0002252509999998</v>
      </c>
    </row>
    <row r="250" spans="1:16" ht="15" customHeight="1" x14ac:dyDescent="0.2">
      <c r="A250" s="338">
        <v>403</v>
      </c>
      <c r="B250" s="339" t="s">
        <v>185</v>
      </c>
      <c r="C250" s="335">
        <v>5</v>
      </c>
      <c r="D250" s="339" t="s">
        <v>1256</v>
      </c>
      <c r="E250" s="325" t="s">
        <v>95</v>
      </c>
      <c r="F250" s="328">
        <v>18</v>
      </c>
      <c r="G250" s="328">
        <v>389.77370224499998</v>
      </c>
      <c r="H250" s="328">
        <v>126.89907836899999</v>
      </c>
      <c r="I250" s="328">
        <v>118.21746123700001</v>
      </c>
      <c r="J250" s="328">
        <v>8.6816171320000013</v>
      </c>
      <c r="K250" s="328">
        <v>246.72163885100002</v>
      </c>
      <c r="L250" s="328">
        <v>209.50532859800001</v>
      </c>
      <c r="M250" s="328">
        <v>37.216310253000003</v>
      </c>
      <c r="N250" s="328">
        <v>16.152984972999999</v>
      </c>
      <c r="O250" s="328">
        <v>13.258808096999998</v>
      </c>
      <c r="P250" s="328">
        <v>2.894176876</v>
      </c>
    </row>
    <row r="251" spans="1:16" ht="15" customHeight="1" x14ac:dyDescent="0.2">
      <c r="A251" s="338">
        <v>403</v>
      </c>
      <c r="B251" s="339" t="s">
        <v>185</v>
      </c>
      <c r="C251" s="335">
        <v>5</v>
      </c>
      <c r="D251" s="339" t="s">
        <v>1257</v>
      </c>
      <c r="E251" s="325" t="s">
        <v>1186</v>
      </c>
      <c r="F251" s="328">
        <v>6</v>
      </c>
      <c r="G251" s="328">
        <v>234.52513069699998</v>
      </c>
      <c r="H251" s="328">
        <v>214.440675314</v>
      </c>
      <c r="I251" s="328">
        <v>189.44599209100002</v>
      </c>
      <c r="J251" s="328">
        <v>24.994683222999999</v>
      </c>
      <c r="K251" s="328">
        <v>19.574409012</v>
      </c>
      <c r="L251" s="328">
        <v>15.711149314</v>
      </c>
      <c r="M251" s="328">
        <v>3.8632596979999998</v>
      </c>
      <c r="N251" s="328">
        <v>0.51004636599999997</v>
      </c>
      <c r="O251" s="328">
        <v>0.45054095700000002</v>
      </c>
      <c r="P251" s="328">
        <v>5.9505409000000002E-2</v>
      </c>
    </row>
    <row r="252" spans="1:16" ht="15" customHeight="1" x14ac:dyDescent="0.2">
      <c r="A252" s="338">
        <v>403</v>
      </c>
      <c r="B252" s="339" t="s">
        <v>185</v>
      </c>
      <c r="C252" s="335">
        <v>5</v>
      </c>
      <c r="D252" s="339" t="s">
        <v>1258</v>
      </c>
      <c r="E252" s="325" t="s">
        <v>1139</v>
      </c>
      <c r="F252" s="328">
        <v>19</v>
      </c>
      <c r="G252" s="328">
        <v>746.39653254500001</v>
      </c>
      <c r="H252" s="328">
        <v>238.75271192299999</v>
      </c>
      <c r="I252" s="328">
        <v>193.262270742</v>
      </c>
      <c r="J252" s="328">
        <v>45.490441180999994</v>
      </c>
      <c r="K252" s="328">
        <v>473.46518478499996</v>
      </c>
      <c r="L252" s="328">
        <v>243.42572624899998</v>
      </c>
      <c r="M252" s="328">
        <v>230.03945853600001</v>
      </c>
      <c r="N252" s="328">
        <v>34.178635819000007</v>
      </c>
      <c r="O252" s="328">
        <v>14.139149402999999</v>
      </c>
      <c r="P252" s="328">
        <v>20.039486416000003</v>
      </c>
    </row>
    <row r="253" spans="1:16" ht="15" customHeight="1" x14ac:dyDescent="0.2">
      <c r="A253" s="338">
        <v>403</v>
      </c>
      <c r="B253" s="339" t="s">
        <v>185</v>
      </c>
      <c r="C253" s="335">
        <v>5</v>
      </c>
      <c r="D253" s="339" t="s">
        <v>1259</v>
      </c>
      <c r="E253" s="325" t="s">
        <v>1140</v>
      </c>
      <c r="F253" s="328">
        <v>26</v>
      </c>
      <c r="G253" s="328">
        <v>132.87521008100001</v>
      </c>
      <c r="H253" s="328">
        <v>26.486974787000001</v>
      </c>
      <c r="I253" s="328">
        <v>23.64285714</v>
      </c>
      <c r="J253" s="328">
        <v>2.844117647</v>
      </c>
      <c r="K253" s="328">
        <v>103.388235291</v>
      </c>
      <c r="L253" s="328">
        <v>79.664705881000003</v>
      </c>
      <c r="M253" s="328">
        <v>23.723529409999998</v>
      </c>
      <c r="N253" s="328">
        <v>2.9999999970000002</v>
      </c>
      <c r="O253" s="328">
        <v>1.9999999980000001</v>
      </c>
      <c r="P253" s="328">
        <v>0.99999999900000003</v>
      </c>
    </row>
    <row r="254" spans="1:16" ht="15" customHeight="1" x14ac:dyDescent="0.2">
      <c r="A254" s="338">
        <v>403</v>
      </c>
      <c r="B254" s="339" t="s">
        <v>185</v>
      </c>
      <c r="C254" s="335">
        <v>5</v>
      </c>
      <c r="D254" s="339" t="s">
        <v>1260</v>
      </c>
      <c r="E254" s="325" t="s">
        <v>97</v>
      </c>
      <c r="F254" s="328">
        <v>57</v>
      </c>
      <c r="G254" s="328">
        <v>1124.130364118</v>
      </c>
      <c r="H254" s="328">
        <v>763.78350217499997</v>
      </c>
      <c r="I254" s="328">
        <v>715.98597802500001</v>
      </c>
      <c r="J254" s="328">
        <v>47.797524150000001</v>
      </c>
      <c r="K254" s="328">
        <v>331.69236828100003</v>
      </c>
      <c r="L254" s="328">
        <v>211.31577322000001</v>
      </c>
      <c r="M254" s="328">
        <v>120.37659506099999</v>
      </c>
      <c r="N254" s="328">
        <v>28.654493622000004</v>
      </c>
      <c r="O254" s="328">
        <v>18.003938844</v>
      </c>
      <c r="P254" s="328">
        <v>10.650554778</v>
      </c>
    </row>
    <row r="255" spans="1:16" ht="15" customHeight="1" x14ac:dyDescent="0.2">
      <c r="A255" s="338">
        <v>403</v>
      </c>
      <c r="B255" s="339" t="s">
        <v>185</v>
      </c>
      <c r="C255" s="335">
        <v>5</v>
      </c>
      <c r="D255" s="339" t="s">
        <v>1261</v>
      </c>
      <c r="E255" s="325" t="s">
        <v>1187</v>
      </c>
      <c r="F255" s="328">
        <v>6</v>
      </c>
      <c r="G255" s="328">
        <v>39.538961037999997</v>
      </c>
      <c r="H255" s="328">
        <v>5</v>
      </c>
      <c r="I255" s="328">
        <v>4</v>
      </c>
      <c r="J255" s="328">
        <v>1</v>
      </c>
      <c r="K255" s="328">
        <v>34.538961037</v>
      </c>
      <c r="L255" s="328">
        <v>20.337662336999998</v>
      </c>
      <c r="M255" s="328">
        <v>14.201298700000001</v>
      </c>
      <c r="N255" s="328">
        <v>0</v>
      </c>
      <c r="O255" s="328">
        <v>0</v>
      </c>
      <c r="P255" s="328">
        <v>0</v>
      </c>
    </row>
    <row r="256" spans="1:16" ht="15" customHeight="1" x14ac:dyDescent="0.2">
      <c r="A256" s="338">
        <v>403</v>
      </c>
      <c r="B256" s="339" t="s">
        <v>185</v>
      </c>
      <c r="C256" s="335">
        <v>5</v>
      </c>
      <c r="D256" s="339" t="s">
        <v>1262</v>
      </c>
      <c r="E256" s="325" t="s">
        <v>1142</v>
      </c>
      <c r="F256" s="328">
        <v>17</v>
      </c>
      <c r="G256" s="328">
        <v>79.127362194</v>
      </c>
      <c r="H256" s="328">
        <v>56.197605883999998</v>
      </c>
      <c r="I256" s="328">
        <v>22.174119027000003</v>
      </c>
      <c r="J256" s="328">
        <v>34.023486856999995</v>
      </c>
      <c r="K256" s="328">
        <v>22.929756299000001</v>
      </c>
      <c r="L256" s="328">
        <v>5.2667864849999999</v>
      </c>
      <c r="M256" s="328">
        <v>17.662969814</v>
      </c>
      <c r="N256" s="328">
        <v>0</v>
      </c>
      <c r="O256" s="328">
        <v>0</v>
      </c>
      <c r="P256" s="328">
        <v>0</v>
      </c>
    </row>
    <row r="257" spans="1:16" ht="15" customHeight="1" x14ac:dyDescent="0.2">
      <c r="A257" s="338">
        <v>403</v>
      </c>
      <c r="B257" s="339" t="s">
        <v>185</v>
      </c>
      <c r="C257" s="335">
        <v>6</v>
      </c>
      <c r="D257" s="339" t="s">
        <v>1263</v>
      </c>
      <c r="E257" s="325" t="s">
        <v>98</v>
      </c>
      <c r="F257" s="328">
        <v>161</v>
      </c>
      <c r="G257" s="328">
        <v>823.03940085400006</v>
      </c>
      <c r="H257" s="328">
        <v>727.35160310799995</v>
      </c>
      <c r="I257" s="328">
        <v>340.18906249099996</v>
      </c>
      <c r="J257" s="328">
        <v>387.16254061699999</v>
      </c>
      <c r="K257" s="328">
        <v>69.687797713999998</v>
      </c>
      <c r="L257" s="328">
        <v>30.041369151000005</v>
      </c>
      <c r="M257" s="328">
        <v>39.646428563000001</v>
      </c>
      <c r="N257" s="328">
        <v>25.999999996</v>
      </c>
      <c r="O257" s="328">
        <v>10.999999998</v>
      </c>
      <c r="P257" s="328">
        <v>14.999999998</v>
      </c>
    </row>
    <row r="258" spans="1:16" ht="15" customHeight="1" x14ac:dyDescent="0.2">
      <c r="A258" s="338">
        <v>403</v>
      </c>
      <c r="B258" s="339" t="s">
        <v>185</v>
      </c>
      <c r="C258" s="335">
        <v>6</v>
      </c>
      <c r="D258" s="339" t="s">
        <v>1264</v>
      </c>
      <c r="E258" s="325" t="s">
        <v>99</v>
      </c>
      <c r="F258" s="328">
        <v>21</v>
      </c>
      <c r="G258" s="328">
        <v>224.59766760700001</v>
      </c>
      <c r="H258" s="328">
        <v>152.77022894600003</v>
      </c>
      <c r="I258" s="328">
        <v>56.717391301999996</v>
      </c>
      <c r="J258" s="328">
        <v>96.052837644000007</v>
      </c>
      <c r="K258" s="328">
        <v>61.479612566999997</v>
      </c>
      <c r="L258" s="328">
        <v>20.089315009000003</v>
      </c>
      <c r="M258" s="328">
        <v>41.390297558000007</v>
      </c>
      <c r="N258" s="328">
        <v>10.347826084999999</v>
      </c>
      <c r="O258" s="328">
        <v>7.0869565210000003</v>
      </c>
      <c r="P258" s="328">
        <v>3.2608695640000001</v>
      </c>
    </row>
    <row r="259" spans="1:16" ht="15" customHeight="1" x14ac:dyDescent="0.2">
      <c r="A259" s="338">
        <v>403</v>
      </c>
      <c r="B259" s="339" t="s">
        <v>185</v>
      </c>
      <c r="C259" s="335">
        <v>6</v>
      </c>
      <c r="D259" s="339" t="s">
        <v>1265</v>
      </c>
      <c r="E259" s="325" t="s">
        <v>122</v>
      </c>
      <c r="F259" s="328">
        <v>7</v>
      </c>
      <c r="G259" s="328">
        <v>163.37199583899999</v>
      </c>
      <c r="H259" s="328">
        <v>26.766055262999998</v>
      </c>
      <c r="I259" s="328">
        <v>2.7388535030000001</v>
      </c>
      <c r="J259" s="328">
        <v>24.027201759999997</v>
      </c>
      <c r="K259" s="328">
        <v>136.60594057</v>
      </c>
      <c r="L259" s="328">
        <v>19.828927667999999</v>
      </c>
      <c r="M259" s="328">
        <v>116.777012902</v>
      </c>
      <c r="N259" s="328">
        <v>0</v>
      </c>
      <c r="O259" s="328">
        <v>0</v>
      </c>
      <c r="P259" s="328">
        <v>0</v>
      </c>
    </row>
    <row r="260" spans="1:16" ht="15" customHeight="1" x14ac:dyDescent="0.2">
      <c r="A260" s="338">
        <v>403</v>
      </c>
      <c r="B260" s="339" t="s">
        <v>185</v>
      </c>
      <c r="C260" s="335">
        <v>6</v>
      </c>
      <c r="D260" s="339" t="s">
        <v>1266</v>
      </c>
      <c r="E260" s="325" t="s">
        <v>100</v>
      </c>
      <c r="F260" s="328">
        <v>11</v>
      </c>
      <c r="G260" s="328">
        <v>44.982040178000005</v>
      </c>
      <c r="H260" s="328">
        <v>3.470769824</v>
      </c>
      <c r="I260" s="328">
        <v>3.1582385230000001</v>
      </c>
      <c r="J260" s="328">
        <v>0.31253130100000004</v>
      </c>
      <c r="K260" s="328">
        <v>39.504550655000003</v>
      </c>
      <c r="L260" s="328">
        <v>8.741595220999999</v>
      </c>
      <c r="M260" s="328">
        <v>30.762955433999998</v>
      </c>
      <c r="N260" s="328">
        <v>2.0067196890000001</v>
      </c>
      <c r="O260" s="328">
        <v>3.7433155000000003E-2</v>
      </c>
      <c r="P260" s="328">
        <v>1.9692865340000001</v>
      </c>
    </row>
    <row r="261" spans="1:16" ht="15" customHeight="1" x14ac:dyDescent="0.2">
      <c r="A261" s="338">
        <v>403</v>
      </c>
      <c r="B261" s="339" t="s">
        <v>185</v>
      </c>
      <c r="C261" s="335">
        <v>6</v>
      </c>
      <c r="D261" s="339" t="s">
        <v>1267</v>
      </c>
      <c r="E261" s="325" t="s">
        <v>1143</v>
      </c>
      <c r="F261" s="328">
        <v>5</v>
      </c>
      <c r="G261" s="328">
        <v>30.333333332000002</v>
      </c>
      <c r="H261" s="328">
        <v>20.666666666000001</v>
      </c>
      <c r="I261" s="328">
        <v>18.666666666000001</v>
      </c>
      <c r="J261" s="328">
        <v>2</v>
      </c>
      <c r="K261" s="328">
        <v>9.666666665000001</v>
      </c>
      <c r="L261" s="328">
        <v>2.6666666660000002</v>
      </c>
      <c r="M261" s="328">
        <v>6.9999999989999999</v>
      </c>
      <c r="N261" s="328">
        <v>0</v>
      </c>
      <c r="O261" s="328">
        <v>0</v>
      </c>
      <c r="P261" s="328">
        <v>0</v>
      </c>
    </row>
    <row r="262" spans="1:16" ht="15" customHeight="1" x14ac:dyDescent="0.2">
      <c r="A262" s="338">
        <v>403</v>
      </c>
      <c r="B262" s="339" t="s">
        <v>185</v>
      </c>
      <c r="C262" s="335">
        <v>6</v>
      </c>
      <c r="D262" s="339" t="s">
        <v>1268</v>
      </c>
      <c r="E262" s="325" t="s">
        <v>1144</v>
      </c>
      <c r="F262" s="328">
        <v>40</v>
      </c>
      <c r="G262" s="328">
        <v>176.59721367200001</v>
      </c>
      <c r="H262" s="328">
        <v>59.765586638999999</v>
      </c>
      <c r="I262" s="328">
        <v>27.844267237</v>
      </c>
      <c r="J262" s="328">
        <v>31.921319401999998</v>
      </c>
      <c r="K262" s="328">
        <v>116.831627019</v>
      </c>
      <c r="L262" s="328">
        <v>45.188266333000001</v>
      </c>
      <c r="M262" s="328">
        <v>71.643360685999994</v>
      </c>
      <c r="N262" s="328">
        <v>0</v>
      </c>
      <c r="O262" s="328">
        <v>0</v>
      </c>
      <c r="P262" s="328">
        <v>0</v>
      </c>
    </row>
    <row r="263" spans="1:16" ht="15" customHeight="1" x14ac:dyDescent="0.2">
      <c r="A263" s="338">
        <v>403</v>
      </c>
      <c r="B263" s="339" t="s">
        <v>185</v>
      </c>
      <c r="C263" s="335">
        <v>7</v>
      </c>
      <c r="D263" s="339" t="s">
        <v>1269</v>
      </c>
      <c r="E263" s="325" t="s">
        <v>1145</v>
      </c>
      <c r="F263" s="328">
        <v>8</v>
      </c>
      <c r="G263" s="328">
        <v>227.08490254</v>
      </c>
      <c r="H263" s="328">
        <v>133.70950975</v>
      </c>
      <c r="I263" s="328">
        <v>122.526143637</v>
      </c>
      <c r="J263" s="328">
        <v>11.183366113</v>
      </c>
      <c r="K263" s="328">
        <v>91.650533789999997</v>
      </c>
      <c r="L263" s="328">
        <v>50.670254221999997</v>
      </c>
      <c r="M263" s="328">
        <v>40.980279568</v>
      </c>
      <c r="N263" s="328">
        <v>1.7248589939999999</v>
      </c>
      <c r="O263" s="328">
        <v>1.2293337019999999</v>
      </c>
      <c r="P263" s="328">
        <v>0.49552529200000001</v>
      </c>
    </row>
    <row r="264" spans="1:16" ht="15" customHeight="1" x14ac:dyDescent="0.2">
      <c r="A264" s="338">
        <v>403</v>
      </c>
      <c r="B264" s="339" t="s">
        <v>185</v>
      </c>
      <c r="C264" s="335">
        <v>7</v>
      </c>
      <c r="D264" s="339" t="s">
        <v>1270</v>
      </c>
      <c r="E264" s="325" t="s">
        <v>101</v>
      </c>
      <c r="F264" s="328">
        <v>11</v>
      </c>
      <c r="G264" s="328">
        <v>141.057142855</v>
      </c>
      <c r="H264" s="328">
        <v>1.0408163260000001</v>
      </c>
      <c r="I264" s="328">
        <v>4.0816326E-2</v>
      </c>
      <c r="J264" s="328">
        <v>1</v>
      </c>
      <c r="K264" s="328">
        <v>137.01632652800001</v>
      </c>
      <c r="L264" s="328">
        <v>59.274829930999999</v>
      </c>
      <c r="M264" s="328">
        <v>77.741496597000008</v>
      </c>
      <c r="N264" s="328">
        <v>3</v>
      </c>
      <c r="O264" s="328">
        <v>3</v>
      </c>
      <c r="P264" s="328">
        <v>0</v>
      </c>
    </row>
    <row r="265" spans="1:16" ht="15" customHeight="1" x14ac:dyDescent="0.2">
      <c r="A265" s="338">
        <v>403</v>
      </c>
      <c r="B265" s="339" t="s">
        <v>185</v>
      </c>
      <c r="C265" s="335">
        <v>7</v>
      </c>
      <c r="D265" s="339" t="s">
        <v>1271</v>
      </c>
      <c r="E265" s="325" t="s">
        <v>1146</v>
      </c>
      <c r="F265" s="328">
        <v>51</v>
      </c>
      <c r="G265" s="328">
        <v>497.11519706600001</v>
      </c>
      <c r="H265" s="328">
        <v>37.867296010000004</v>
      </c>
      <c r="I265" s="328">
        <v>24.231457579000001</v>
      </c>
      <c r="J265" s="328">
        <v>13.635838431</v>
      </c>
      <c r="K265" s="328">
        <v>447.54544019799999</v>
      </c>
      <c r="L265" s="328">
        <v>186.49489647299998</v>
      </c>
      <c r="M265" s="328">
        <v>261.05054372500001</v>
      </c>
      <c r="N265" s="328">
        <v>11.702460849000001</v>
      </c>
      <c r="O265" s="328">
        <v>3.829977628</v>
      </c>
      <c r="P265" s="328">
        <v>7.8724832209999995</v>
      </c>
    </row>
    <row r="266" spans="1:16" ht="15" customHeight="1" x14ac:dyDescent="0.2">
      <c r="A266" s="338">
        <v>403</v>
      </c>
      <c r="B266" s="339" t="s">
        <v>185</v>
      </c>
      <c r="C266" s="335">
        <v>7</v>
      </c>
      <c r="D266" s="339" t="s">
        <v>1272</v>
      </c>
      <c r="E266" s="325" t="s">
        <v>1188</v>
      </c>
      <c r="F266" s="328">
        <v>121</v>
      </c>
      <c r="G266" s="328">
        <v>1427.759895832</v>
      </c>
      <c r="H266" s="328">
        <v>127.381202903</v>
      </c>
      <c r="I266" s="328">
        <v>81.498789241999987</v>
      </c>
      <c r="J266" s="328">
        <v>45.882413661000001</v>
      </c>
      <c r="K266" s="328">
        <v>1250.716305228</v>
      </c>
      <c r="L266" s="328">
        <v>765.90585213099996</v>
      </c>
      <c r="M266" s="328">
        <v>484.81045309700005</v>
      </c>
      <c r="N266" s="328">
        <v>49.662387678000002</v>
      </c>
      <c r="O266" s="328">
        <v>34.234150620000001</v>
      </c>
      <c r="P266" s="328">
        <v>15.428237058000001</v>
      </c>
    </row>
    <row r="267" spans="1:16" ht="15" customHeight="1" x14ac:dyDescent="0.2">
      <c r="A267" s="338">
        <v>403</v>
      </c>
      <c r="B267" s="339" t="s">
        <v>185</v>
      </c>
      <c r="C267" s="335">
        <v>7</v>
      </c>
      <c r="D267" s="339" t="s">
        <v>1273</v>
      </c>
      <c r="E267" s="325" t="s">
        <v>105</v>
      </c>
      <c r="F267" s="328">
        <v>12</v>
      </c>
      <c r="G267" s="328">
        <v>168.589041095</v>
      </c>
      <c r="H267" s="328">
        <v>8</v>
      </c>
      <c r="I267" s="328">
        <v>6</v>
      </c>
      <c r="J267" s="328">
        <v>2</v>
      </c>
      <c r="K267" s="328">
        <v>157.58904109299999</v>
      </c>
      <c r="L267" s="328">
        <v>110.397260273</v>
      </c>
      <c r="M267" s="328">
        <v>47.191780819999998</v>
      </c>
      <c r="N267" s="328">
        <v>3</v>
      </c>
      <c r="O267" s="328">
        <v>3</v>
      </c>
      <c r="P267" s="328">
        <v>0</v>
      </c>
    </row>
    <row r="268" spans="1:16" ht="15" customHeight="1" x14ac:dyDescent="0.2">
      <c r="A268" s="338">
        <v>403</v>
      </c>
      <c r="B268" s="339" t="s">
        <v>185</v>
      </c>
      <c r="C268" s="335">
        <v>7</v>
      </c>
      <c r="D268" s="339" t="s">
        <v>1274</v>
      </c>
      <c r="E268" s="325" t="s">
        <v>102</v>
      </c>
      <c r="F268" s="328"/>
      <c r="G268" s="328">
        <v>0</v>
      </c>
      <c r="H268" s="328">
        <v>0</v>
      </c>
      <c r="I268" s="328">
        <v>0</v>
      </c>
      <c r="J268" s="328">
        <v>0</v>
      </c>
      <c r="K268" s="328">
        <v>0</v>
      </c>
      <c r="L268" s="328">
        <v>0</v>
      </c>
      <c r="M268" s="328">
        <v>0</v>
      </c>
      <c r="N268" s="328">
        <v>0</v>
      </c>
      <c r="O268" s="328">
        <v>0</v>
      </c>
      <c r="P268" s="328">
        <v>0</v>
      </c>
    </row>
    <row r="269" spans="1:16" ht="15" customHeight="1" x14ac:dyDescent="0.2">
      <c r="A269" s="338">
        <v>403</v>
      </c>
      <c r="B269" s="339" t="s">
        <v>185</v>
      </c>
      <c r="C269" s="335">
        <v>7</v>
      </c>
      <c r="D269" s="339" t="s">
        <v>1275</v>
      </c>
      <c r="E269" s="325" t="s">
        <v>1147</v>
      </c>
      <c r="F269" s="328">
        <v>41</v>
      </c>
      <c r="G269" s="328">
        <v>131.21046955099999</v>
      </c>
      <c r="H269" s="328">
        <v>15.157549854999999</v>
      </c>
      <c r="I269" s="328">
        <v>9.1550807200000008</v>
      </c>
      <c r="J269" s="328">
        <v>6.0024691350000001</v>
      </c>
      <c r="K269" s="328">
        <v>114.05291968700001</v>
      </c>
      <c r="L269" s="328">
        <v>40.079593201999998</v>
      </c>
      <c r="M269" s="328">
        <v>73.973326485000001</v>
      </c>
      <c r="N269" s="328">
        <v>2</v>
      </c>
      <c r="O269" s="328">
        <v>1</v>
      </c>
      <c r="P269" s="328">
        <v>1</v>
      </c>
    </row>
    <row r="270" spans="1:16" ht="15" customHeight="1" x14ac:dyDescent="0.2">
      <c r="A270" s="338">
        <v>403</v>
      </c>
      <c r="B270" s="339" t="s">
        <v>185</v>
      </c>
      <c r="C270" s="335">
        <v>7</v>
      </c>
      <c r="D270" s="339" t="s">
        <v>1276</v>
      </c>
      <c r="E270" s="325" t="s">
        <v>1148</v>
      </c>
      <c r="F270" s="328">
        <v>13</v>
      </c>
      <c r="G270" s="328">
        <v>78.015041830999991</v>
      </c>
      <c r="H270" s="328">
        <v>32.160122745999999</v>
      </c>
      <c r="I270" s="328">
        <v>8</v>
      </c>
      <c r="J270" s="328">
        <v>24.160122745999999</v>
      </c>
      <c r="K270" s="328">
        <v>44.056219995999996</v>
      </c>
      <c r="L270" s="328">
        <v>5.9229787030000001</v>
      </c>
      <c r="M270" s="328">
        <v>38.133241292999998</v>
      </c>
      <c r="N270" s="328">
        <v>1.7986990810000001</v>
      </c>
      <c r="O270" s="328">
        <v>5.2141526000000001E-2</v>
      </c>
      <c r="P270" s="328">
        <v>1.7465575550000001</v>
      </c>
    </row>
    <row r="271" spans="1:16" ht="15" customHeight="1" x14ac:dyDescent="0.2">
      <c r="A271" s="338">
        <v>403</v>
      </c>
      <c r="B271" s="339" t="s">
        <v>185</v>
      </c>
      <c r="C271" s="335">
        <v>7</v>
      </c>
      <c r="D271" s="339" t="s">
        <v>1277</v>
      </c>
      <c r="E271" s="325" t="s">
        <v>1149</v>
      </c>
      <c r="F271" s="328">
        <v>12</v>
      </c>
      <c r="G271" s="328">
        <v>42</v>
      </c>
      <c r="H271" s="328">
        <v>3</v>
      </c>
      <c r="I271" s="328">
        <v>2</v>
      </c>
      <c r="J271" s="328">
        <v>1</v>
      </c>
      <c r="K271" s="328">
        <v>39</v>
      </c>
      <c r="L271" s="328">
        <v>12</v>
      </c>
      <c r="M271" s="328">
        <v>27</v>
      </c>
      <c r="N271" s="328">
        <v>0</v>
      </c>
      <c r="O271" s="328">
        <v>0</v>
      </c>
      <c r="P271" s="328">
        <v>0</v>
      </c>
    </row>
    <row r="272" spans="1:16" ht="15" customHeight="1" x14ac:dyDescent="0.2">
      <c r="A272" s="338">
        <v>403</v>
      </c>
      <c r="B272" s="339" t="s">
        <v>185</v>
      </c>
      <c r="C272" s="335">
        <v>7</v>
      </c>
      <c r="D272" s="339" t="s">
        <v>1278</v>
      </c>
      <c r="E272" s="325" t="s">
        <v>1189</v>
      </c>
      <c r="F272" s="328">
        <v>4</v>
      </c>
      <c r="G272" s="328">
        <v>15.693328536999999</v>
      </c>
      <c r="H272" s="328">
        <v>0</v>
      </c>
      <c r="I272" s="328">
        <v>0</v>
      </c>
      <c r="J272" s="328">
        <v>0</v>
      </c>
      <c r="K272" s="328">
        <v>14.377174366</v>
      </c>
      <c r="L272" s="328">
        <v>10.691698133999999</v>
      </c>
      <c r="M272" s="328">
        <v>3.6854762320000001</v>
      </c>
      <c r="N272" s="328">
        <v>1.3161541649999999</v>
      </c>
      <c r="O272" s="328">
        <v>1.164826468</v>
      </c>
      <c r="P272" s="328">
        <v>0.15132769700000001</v>
      </c>
    </row>
    <row r="273" spans="1:16" ht="15" customHeight="1" x14ac:dyDescent="0.2">
      <c r="A273" s="338">
        <v>404</v>
      </c>
      <c r="B273" s="339" t="s">
        <v>109</v>
      </c>
      <c r="C273" s="335">
        <v>1</v>
      </c>
      <c r="D273" s="339" t="s">
        <v>1196</v>
      </c>
      <c r="E273" s="325" t="s">
        <v>71</v>
      </c>
      <c r="F273" s="328">
        <v>90</v>
      </c>
      <c r="G273" s="328">
        <v>969.21518854499993</v>
      </c>
      <c r="H273" s="328">
        <v>621.65837164999994</v>
      </c>
      <c r="I273" s="328">
        <v>606.41004950299998</v>
      </c>
      <c r="J273" s="328">
        <v>15.248322147</v>
      </c>
      <c r="K273" s="328">
        <v>305.97878219500001</v>
      </c>
      <c r="L273" s="328">
        <v>203.32943005699997</v>
      </c>
      <c r="M273" s="328">
        <v>102.649352138</v>
      </c>
      <c r="N273" s="328">
        <v>41.578034680999998</v>
      </c>
      <c r="O273" s="328">
        <v>39.578034680999998</v>
      </c>
      <c r="P273" s="328">
        <v>2</v>
      </c>
    </row>
    <row r="274" spans="1:16" ht="15" customHeight="1" x14ac:dyDescent="0.2">
      <c r="A274" s="338">
        <v>404</v>
      </c>
      <c r="B274" s="339" t="s">
        <v>109</v>
      </c>
      <c r="C274" s="335">
        <v>1</v>
      </c>
      <c r="D274" s="339" t="s">
        <v>1197</v>
      </c>
      <c r="E274" s="325" t="s">
        <v>111</v>
      </c>
      <c r="F274" s="328">
        <v>19</v>
      </c>
      <c r="G274" s="328">
        <v>122</v>
      </c>
      <c r="H274" s="328">
        <v>89</v>
      </c>
      <c r="I274" s="328">
        <v>85</v>
      </c>
      <c r="J274" s="328">
        <v>4</v>
      </c>
      <c r="K274" s="328">
        <v>30</v>
      </c>
      <c r="L274" s="328">
        <v>10</v>
      </c>
      <c r="M274" s="328">
        <v>20</v>
      </c>
      <c r="N274" s="328">
        <v>3</v>
      </c>
      <c r="O274" s="328">
        <v>3</v>
      </c>
      <c r="P274" s="328">
        <v>0</v>
      </c>
    </row>
    <row r="275" spans="1:16" ht="15" customHeight="1" x14ac:dyDescent="0.2">
      <c r="A275" s="338">
        <v>404</v>
      </c>
      <c r="B275" s="339" t="s">
        <v>109</v>
      </c>
      <c r="C275" s="335">
        <v>1</v>
      </c>
      <c r="D275" s="339" t="s">
        <v>1198</v>
      </c>
      <c r="E275" s="325" t="s">
        <v>1107</v>
      </c>
      <c r="F275" s="328">
        <v>10</v>
      </c>
      <c r="G275" s="328">
        <v>99.999999998999996</v>
      </c>
      <c r="H275" s="328">
        <v>63.999999998999996</v>
      </c>
      <c r="I275" s="328">
        <v>62.999999998999996</v>
      </c>
      <c r="J275" s="328">
        <v>1</v>
      </c>
      <c r="K275" s="328">
        <v>27.999999998</v>
      </c>
      <c r="L275" s="328">
        <v>11.999999999</v>
      </c>
      <c r="M275" s="328">
        <v>15.999999999</v>
      </c>
      <c r="N275" s="328">
        <v>8</v>
      </c>
      <c r="O275" s="328">
        <v>8</v>
      </c>
      <c r="P275" s="328">
        <v>0</v>
      </c>
    </row>
    <row r="276" spans="1:16" ht="15" customHeight="1" x14ac:dyDescent="0.2">
      <c r="A276" s="338">
        <v>404</v>
      </c>
      <c r="B276" s="339" t="s">
        <v>109</v>
      </c>
      <c r="C276" s="335">
        <v>1</v>
      </c>
      <c r="D276" s="339" t="s">
        <v>1199</v>
      </c>
      <c r="E276" s="325" t="s">
        <v>1108</v>
      </c>
      <c r="F276" s="328">
        <v>23</v>
      </c>
      <c r="G276" s="328">
        <v>86</v>
      </c>
      <c r="H276" s="328">
        <v>66</v>
      </c>
      <c r="I276" s="328">
        <v>52</v>
      </c>
      <c r="J276" s="328">
        <v>14</v>
      </c>
      <c r="K276" s="328">
        <v>15</v>
      </c>
      <c r="L276" s="328">
        <v>5</v>
      </c>
      <c r="M276" s="328">
        <v>10</v>
      </c>
      <c r="N276" s="328">
        <v>5</v>
      </c>
      <c r="O276" s="328">
        <v>1</v>
      </c>
      <c r="P276" s="328">
        <v>4</v>
      </c>
    </row>
    <row r="277" spans="1:16" ht="15" customHeight="1" x14ac:dyDescent="0.2">
      <c r="A277" s="338">
        <v>404</v>
      </c>
      <c r="B277" s="339" t="s">
        <v>109</v>
      </c>
      <c r="C277" s="335">
        <v>1</v>
      </c>
      <c r="D277" s="339" t="s">
        <v>1200</v>
      </c>
      <c r="E277" s="325" t="s">
        <v>1170</v>
      </c>
      <c r="F277" s="328">
        <v>45</v>
      </c>
      <c r="G277" s="328">
        <v>265.38725489900003</v>
      </c>
      <c r="H277" s="328">
        <v>205.68627450599999</v>
      </c>
      <c r="I277" s="328">
        <v>196.50980391900001</v>
      </c>
      <c r="J277" s="328">
        <v>9.1764705870000007</v>
      </c>
      <c r="K277" s="328">
        <v>58.700980387999998</v>
      </c>
      <c r="L277" s="328">
        <v>23.058823527000001</v>
      </c>
      <c r="M277" s="328">
        <v>35.642156860999997</v>
      </c>
      <c r="N277" s="328">
        <v>1</v>
      </c>
      <c r="O277" s="328">
        <v>1</v>
      </c>
      <c r="P277" s="328">
        <v>0</v>
      </c>
    </row>
    <row r="278" spans="1:16" ht="15" customHeight="1" x14ac:dyDescent="0.2">
      <c r="A278" s="338">
        <v>404</v>
      </c>
      <c r="B278" s="339" t="s">
        <v>109</v>
      </c>
      <c r="C278" s="335">
        <v>1</v>
      </c>
      <c r="D278" s="339" t="s">
        <v>1201</v>
      </c>
      <c r="E278" s="325" t="s">
        <v>72</v>
      </c>
      <c r="F278" s="328">
        <v>22</v>
      </c>
      <c r="G278" s="328">
        <v>217.99999999799999</v>
      </c>
      <c r="H278" s="328">
        <v>144.99999999800002</v>
      </c>
      <c r="I278" s="328">
        <v>142.99999999800002</v>
      </c>
      <c r="J278" s="328">
        <v>2</v>
      </c>
      <c r="K278" s="328">
        <v>47.999999997000003</v>
      </c>
      <c r="L278" s="328">
        <v>22.999999999</v>
      </c>
      <c r="M278" s="328">
        <v>24.999999998</v>
      </c>
      <c r="N278" s="328">
        <v>25</v>
      </c>
      <c r="O278" s="328">
        <v>25</v>
      </c>
      <c r="P278" s="328">
        <v>0</v>
      </c>
    </row>
    <row r="279" spans="1:16" ht="15" customHeight="1" x14ac:dyDescent="0.2">
      <c r="A279" s="338">
        <v>404</v>
      </c>
      <c r="B279" s="339" t="s">
        <v>109</v>
      </c>
      <c r="C279" s="335">
        <v>1</v>
      </c>
      <c r="D279" s="339" t="s">
        <v>1202</v>
      </c>
      <c r="E279" s="325" t="s">
        <v>1109</v>
      </c>
      <c r="F279" s="328">
        <v>64</v>
      </c>
      <c r="G279" s="328">
        <v>454.25657894200003</v>
      </c>
      <c r="H279" s="328">
        <v>319.03070174599998</v>
      </c>
      <c r="I279" s="328">
        <v>280.42653508299998</v>
      </c>
      <c r="J279" s="328">
        <v>38.604166663000001</v>
      </c>
      <c r="K279" s="328">
        <v>100.225877185</v>
      </c>
      <c r="L279" s="328">
        <v>47.571271926999998</v>
      </c>
      <c r="M279" s="328">
        <v>52.654605258000004</v>
      </c>
      <c r="N279" s="328">
        <v>35</v>
      </c>
      <c r="O279" s="328">
        <v>27</v>
      </c>
      <c r="P279" s="328">
        <v>8</v>
      </c>
    </row>
    <row r="280" spans="1:16" ht="15" customHeight="1" x14ac:dyDescent="0.2">
      <c r="A280" s="338">
        <v>404</v>
      </c>
      <c r="B280" s="339" t="s">
        <v>109</v>
      </c>
      <c r="C280" s="335">
        <v>1</v>
      </c>
      <c r="D280" s="339" t="s">
        <v>1203</v>
      </c>
      <c r="E280" s="325" t="s">
        <v>112</v>
      </c>
      <c r="F280" s="328">
        <v>99</v>
      </c>
      <c r="G280" s="328">
        <v>2311.6045688490003</v>
      </c>
      <c r="H280" s="328">
        <v>1289.6679536619999</v>
      </c>
      <c r="I280" s="328">
        <v>1059.7335907300001</v>
      </c>
      <c r="J280" s="328">
        <v>229.934362932</v>
      </c>
      <c r="K280" s="328">
        <v>930.97522521299993</v>
      </c>
      <c r="L280" s="328">
        <v>624.82786357200007</v>
      </c>
      <c r="M280" s="328">
        <v>306.14736164099997</v>
      </c>
      <c r="N280" s="328">
        <v>90.961389957999998</v>
      </c>
      <c r="O280" s="328">
        <v>74.965250963000003</v>
      </c>
      <c r="P280" s="328">
        <v>15.996138994999999</v>
      </c>
    </row>
    <row r="281" spans="1:16" ht="15" customHeight="1" x14ac:dyDescent="0.2">
      <c r="A281" s="338">
        <v>404</v>
      </c>
      <c r="B281" s="339" t="s">
        <v>109</v>
      </c>
      <c r="C281" s="335">
        <v>1</v>
      </c>
      <c r="D281" s="339" t="s">
        <v>1204</v>
      </c>
      <c r="E281" s="325" t="s">
        <v>1110</v>
      </c>
      <c r="F281" s="328">
        <v>42</v>
      </c>
      <c r="G281" s="328">
        <v>237.46915428400001</v>
      </c>
      <c r="H281" s="328">
        <v>130.78468279000001</v>
      </c>
      <c r="I281" s="328">
        <v>123.78468279000001</v>
      </c>
      <c r="J281" s="328">
        <v>7</v>
      </c>
      <c r="K281" s="328">
        <v>69.590929711000001</v>
      </c>
      <c r="L281" s="328">
        <v>19.018874281999999</v>
      </c>
      <c r="M281" s="328">
        <v>50.572055429000002</v>
      </c>
      <c r="N281" s="328">
        <v>37.093541776999999</v>
      </c>
      <c r="O281" s="328">
        <v>35.093541776999999</v>
      </c>
      <c r="P281" s="328">
        <v>2</v>
      </c>
    </row>
    <row r="282" spans="1:16" ht="15" customHeight="1" x14ac:dyDescent="0.2">
      <c r="A282" s="338">
        <v>404</v>
      </c>
      <c r="B282" s="339" t="s">
        <v>109</v>
      </c>
      <c r="C282" s="335">
        <v>1</v>
      </c>
      <c r="D282" s="339" t="s">
        <v>1205</v>
      </c>
      <c r="E282" s="325" t="s">
        <v>1111</v>
      </c>
      <c r="F282" s="328">
        <v>61</v>
      </c>
      <c r="G282" s="328">
        <v>417.43058349700004</v>
      </c>
      <c r="H282" s="328">
        <v>234.97082494400001</v>
      </c>
      <c r="I282" s="328">
        <v>223.88329979499997</v>
      </c>
      <c r="J282" s="328">
        <v>11.087525148999999</v>
      </c>
      <c r="K282" s="328">
        <v>147.99899395899999</v>
      </c>
      <c r="L282" s="328">
        <v>65.838028167000004</v>
      </c>
      <c r="M282" s="328">
        <v>82.160965791999999</v>
      </c>
      <c r="N282" s="328">
        <v>34.460764585999996</v>
      </c>
      <c r="O282" s="328">
        <v>30.460764586</v>
      </c>
      <c r="P282" s="328">
        <v>4</v>
      </c>
    </row>
    <row r="283" spans="1:16" ht="15" customHeight="1" x14ac:dyDescent="0.2">
      <c r="A283" s="338">
        <v>404</v>
      </c>
      <c r="B283" s="339" t="s">
        <v>109</v>
      </c>
      <c r="C283" s="335">
        <v>1</v>
      </c>
      <c r="D283" s="339" t="s">
        <v>1206</v>
      </c>
      <c r="E283" s="325" t="s">
        <v>73</v>
      </c>
      <c r="F283" s="328">
        <v>12</v>
      </c>
      <c r="G283" s="328">
        <v>336</v>
      </c>
      <c r="H283" s="328">
        <v>254</v>
      </c>
      <c r="I283" s="328">
        <v>138</v>
      </c>
      <c r="J283" s="328">
        <v>116</v>
      </c>
      <c r="K283" s="328">
        <v>74</v>
      </c>
      <c r="L283" s="328">
        <v>44</v>
      </c>
      <c r="M283" s="328">
        <v>30</v>
      </c>
      <c r="N283" s="328">
        <v>8</v>
      </c>
      <c r="O283" s="328">
        <v>6</v>
      </c>
      <c r="P283" s="328">
        <v>2</v>
      </c>
    </row>
    <row r="284" spans="1:16" ht="15" customHeight="1" x14ac:dyDescent="0.2">
      <c r="A284" s="338">
        <v>404</v>
      </c>
      <c r="B284" s="339" t="s">
        <v>109</v>
      </c>
      <c r="C284" s="335">
        <v>1</v>
      </c>
      <c r="D284" s="339" t="s">
        <v>1207</v>
      </c>
      <c r="E284" s="325" t="s">
        <v>74</v>
      </c>
      <c r="F284" s="328">
        <v>41</v>
      </c>
      <c r="G284" s="328">
        <v>647.03201970200007</v>
      </c>
      <c r="H284" s="328">
        <v>224.75862068800001</v>
      </c>
      <c r="I284" s="328">
        <v>123.55172413700001</v>
      </c>
      <c r="J284" s="328">
        <v>101.206896551</v>
      </c>
      <c r="K284" s="328">
        <v>415.27339901099998</v>
      </c>
      <c r="L284" s="328">
        <v>286.858990146</v>
      </c>
      <c r="M284" s="328">
        <v>128.41440886499998</v>
      </c>
      <c r="N284" s="328">
        <v>7</v>
      </c>
      <c r="O284" s="328">
        <v>7</v>
      </c>
      <c r="P284" s="328">
        <v>0</v>
      </c>
    </row>
    <row r="285" spans="1:16" ht="15" customHeight="1" x14ac:dyDescent="0.2">
      <c r="A285" s="338">
        <v>404</v>
      </c>
      <c r="B285" s="339" t="s">
        <v>109</v>
      </c>
      <c r="C285" s="335">
        <v>1</v>
      </c>
      <c r="D285" s="339" t="s">
        <v>1208</v>
      </c>
      <c r="E285" s="325" t="s">
        <v>1171</v>
      </c>
      <c r="F285" s="328">
        <v>48</v>
      </c>
      <c r="G285" s="328">
        <v>299.46666666499999</v>
      </c>
      <c r="H285" s="328">
        <v>158.07999999800001</v>
      </c>
      <c r="I285" s="328">
        <v>148.41333333199998</v>
      </c>
      <c r="J285" s="328">
        <v>9.6666666660000011</v>
      </c>
      <c r="K285" s="328">
        <v>100.49333333199999</v>
      </c>
      <c r="L285" s="328">
        <v>40.159999999</v>
      </c>
      <c r="M285" s="328">
        <v>60.333333332999999</v>
      </c>
      <c r="N285" s="328">
        <v>40.893333330999994</v>
      </c>
      <c r="O285" s="328">
        <v>38.653333332000003</v>
      </c>
      <c r="P285" s="328">
        <v>2.2399999990000001</v>
      </c>
    </row>
    <row r="286" spans="1:16" ht="15" customHeight="1" x14ac:dyDescent="0.2">
      <c r="A286" s="338">
        <v>404</v>
      </c>
      <c r="B286" s="339" t="s">
        <v>109</v>
      </c>
      <c r="C286" s="335">
        <v>1</v>
      </c>
      <c r="D286" s="339" t="s">
        <v>1209</v>
      </c>
      <c r="E286" s="325" t="s">
        <v>113</v>
      </c>
      <c r="F286" s="328">
        <v>1</v>
      </c>
      <c r="G286" s="328" t="s">
        <v>141</v>
      </c>
      <c r="H286" s="328" t="s">
        <v>141</v>
      </c>
      <c r="I286" s="328" t="s">
        <v>141</v>
      </c>
      <c r="J286" s="328" t="s">
        <v>141</v>
      </c>
      <c r="K286" s="328" t="s">
        <v>141</v>
      </c>
      <c r="L286" s="328" t="s">
        <v>141</v>
      </c>
      <c r="M286" s="328" t="s">
        <v>141</v>
      </c>
      <c r="N286" s="328" t="s">
        <v>141</v>
      </c>
      <c r="O286" s="328" t="s">
        <v>141</v>
      </c>
      <c r="P286" s="328" t="s">
        <v>141</v>
      </c>
    </row>
    <row r="287" spans="1:16" ht="15" customHeight="1" x14ac:dyDescent="0.2">
      <c r="A287" s="338">
        <v>404</v>
      </c>
      <c r="B287" s="339" t="s">
        <v>109</v>
      </c>
      <c r="C287" s="335">
        <v>1</v>
      </c>
      <c r="D287" s="339" t="s">
        <v>1210</v>
      </c>
      <c r="E287" s="325" t="s">
        <v>1113</v>
      </c>
      <c r="F287" s="328">
        <v>8</v>
      </c>
      <c r="G287" s="328">
        <v>255.99999999900001</v>
      </c>
      <c r="H287" s="328">
        <v>116</v>
      </c>
      <c r="I287" s="328">
        <v>55</v>
      </c>
      <c r="J287" s="328">
        <v>61</v>
      </c>
      <c r="K287" s="328">
        <v>137.99999999900001</v>
      </c>
      <c r="L287" s="328">
        <v>35</v>
      </c>
      <c r="M287" s="328">
        <v>102.999999999</v>
      </c>
      <c r="N287" s="328">
        <v>2</v>
      </c>
      <c r="O287" s="328">
        <v>0</v>
      </c>
      <c r="P287" s="328">
        <v>2</v>
      </c>
    </row>
    <row r="288" spans="1:16" ht="15" customHeight="1" x14ac:dyDescent="0.2">
      <c r="A288" s="338">
        <v>404</v>
      </c>
      <c r="B288" s="339" t="s">
        <v>109</v>
      </c>
      <c r="C288" s="335">
        <v>1</v>
      </c>
      <c r="D288" s="339" t="s">
        <v>1211</v>
      </c>
      <c r="E288" s="325" t="s">
        <v>114</v>
      </c>
      <c r="F288" s="328">
        <v>20</v>
      </c>
      <c r="G288" s="328">
        <v>60.849099687999995</v>
      </c>
      <c r="H288" s="328">
        <v>16.627531072</v>
      </c>
      <c r="I288" s="328">
        <v>3.325010067</v>
      </c>
      <c r="J288" s="328">
        <v>13.302521005000001</v>
      </c>
      <c r="K288" s="328">
        <v>39.427317505000005</v>
      </c>
      <c r="L288" s="328">
        <v>7.4309712440000002</v>
      </c>
      <c r="M288" s="328">
        <v>31.996346260999999</v>
      </c>
      <c r="N288" s="328">
        <v>4.7942511000000003</v>
      </c>
      <c r="O288" s="328">
        <v>1.3397421780000001</v>
      </c>
      <c r="P288" s="328">
        <v>3.454508922</v>
      </c>
    </row>
    <row r="289" spans="1:16" ht="15" customHeight="1" x14ac:dyDescent="0.2">
      <c r="A289" s="338">
        <v>404</v>
      </c>
      <c r="B289" s="339" t="s">
        <v>109</v>
      </c>
      <c r="C289" s="335">
        <v>1</v>
      </c>
      <c r="D289" s="339" t="s">
        <v>1212</v>
      </c>
      <c r="E289" s="325" t="s">
        <v>1172</v>
      </c>
      <c r="F289" s="328">
        <v>79</v>
      </c>
      <c r="G289" s="328">
        <v>829.02117967000004</v>
      </c>
      <c r="H289" s="328">
        <v>618.99826691800013</v>
      </c>
      <c r="I289" s="328">
        <v>321.04375188400002</v>
      </c>
      <c r="J289" s="328">
        <v>297.954515034</v>
      </c>
      <c r="K289" s="328">
        <v>183.17726054299999</v>
      </c>
      <c r="L289" s="328">
        <v>40.575284273999998</v>
      </c>
      <c r="M289" s="328">
        <v>142.60197626900001</v>
      </c>
      <c r="N289" s="328">
        <v>26.84565216</v>
      </c>
      <c r="O289" s="328">
        <v>11.999999995</v>
      </c>
      <c r="P289" s="328">
        <v>14.845652164999999</v>
      </c>
    </row>
    <row r="290" spans="1:16" ht="15" customHeight="1" x14ac:dyDescent="0.2">
      <c r="A290" s="338">
        <v>404</v>
      </c>
      <c r="B290" s="339" t="s">
        <v>109</v>
      </c>
      <c r="C290" s="335">
        <v>1</v>
      </c>
      <c r="D290" s="339" t="s">
        <v>1213</v>
      </c>
      <c r="E290" s="325" t="s">
        <v>1115</v>
      </c>
      <c r="F290" s="328">
        <v>14</v>
      </c>
      <c r="G290" s="328">
        <v>18.999999999</v>
      </c>
      <c r="H290" s="328">
        <v>16.999999999</v>
      </c>
      <c r="I290" s="328">
        <v>1</v>
      </c>
      <c r="J290" s="328">
        <v>15.999999999</v>
      </c>
      <c r="K290" s="328">
        <v>1</v>
      </c>
      <c r="L290" s="328">
        <v>0</v>
      </c>
      <c r="M290" s="328">
        <v>1</v>
      </c>
      <c r="N290" s="328">
        <v>1</v>
      </c>
      <c r="O290" s="328">
        <v>0</v>
      </c>
      <c r="P290" s="328">
        <v>1</v>
      </c>
    </row>
    <row r="291" spans="1:16" ht="15" customHeight="1" x14ac:dyDescent="0.2">
      <c r="A291" s="338">
        <v>404</v>
      </c>
      <c r="B291" s="339" t="s">
        <v>109</v>
      </c>
      <c r="C291" s="335">
        <v>1</v>
      </c>
      <c r="D291" s="339" t="s">
        <v>1214</v>
      </c>
      <c r="E291" s="325" t="s">
        <v>1116</v>
      </c>
      <c r="F291" s="328">
        <v>20</v>
      </c>
      <c r="G291" s="328">
        <v>90.465393792</v>
      </c>
      <c r="H291" s="328">
        <v>64.138424818999994</v>
      </c>
      <c r="I291" s="328">
        <v>23</v>
      </c>
      <c r="J291" s="328">
        <v>41.138424819000001</v>
      </c>
      <c r="K291" s="328">
        <v>19.119331742</v>
      </c>
      <c r="L291" s="328">
        <v>2.6300715989999999</v>
      </c>
      <c r="M291" s="328">
        <v>16.489260142999999</v>
      </c>
      <c r="N291" s="328">
        <v>7.2076372290000004</v>
      </c>
      <c r="O291" s="328">
        <v>0.99999999900000003</v>
      </c>
      <c r="P291" s="328">
        <v>6.2076372300000005</v>
      </c>
    </row>
    <row r="292" spans="1:16" ht="15" customHeight="1" x14ac:dyDescent="0.2">
      <c r="A292" s="338">
        <v>404</v>
      </c>
      <c r="B292" s="339" t="s">
        <v>109</v>
      </c>
      <c r="C292" s="335">
        <v>1</v>
      </c>
      <c r="D292" s="339" t="s">
        <v>1215</v>
      </c>
      <c r="E292" s="325" t="s">
        <v>1156</v>
      </c>
      <c r="F292" s="328">
        <v>3</v>
      </c>
      <c r="G292" s="328" t="s">
        <v>141</v>
      </c>
      <c r="H292" s="328" t="s">
        <v>141</v>
      </c>
      <c r="I292" s="328" t="s">
        <v>141</v>
      </c>
      <c r="J292" s="328" t="s">
        <v>141</v>
      </c>
      <c r="K292" s="328" t="s">
        <v>141</v>
      </c>
      <c r="L292" s="328" t="s">
        <v>141</v>
      </c>
      <c r="M292" s="328" t="s">
        <v>141</v>
      </c>
      <c r="N292" s="328" t="s">
        <v>141</v>
      </c>
      <c r="O292" s="328" t="s">
        <v>141</v>
      </c>
      <c r="P292" s="328" t="s">
        <v>141</v>
      </c>
    </row>
    <row r="293" spans="1:16" ht="15" customHeight="1" x14ac:dyDescent="0.2">
      <c r="A293" s="338">
        <v>404</v>
      </c>
      <c r="B293" s="339" t="s">
        <v>109</v>
      </c>
      <c r="C293" s="335">
        <v>1</v>
      </c>
      <c r="D293" s="339" t="s">
        <v>1216</v>
      </c>
      <c r="E293" s="325" t="s">
        <v>1117</v>
      </c>
      <c r="F293" s="328">
        <v>16</v>
      </c>
      <c r="G293" s="328">
        <v>352.28260869500002</v>
      </c>
      <c r="H293" s="328">
        <v>305.94021738999999</v>
      </c>
      <c r="I293" s="328">
        <v>67.228260868999996</v>
      </c>
      <c r="J293" s="328">
        <v>238.71195652099999</v>
      </c>
      <c r="K293" s="328">
        <v>45.342391302999999</v>
      </c>
      <c r="L293" s="328">
        <v>23.076086956000001</v>
      </c>
      <c r="M293" s="328">
        <v>22.266304347000002</v>
      </c>
      <c r="N293" s="328">
        <v>1</v>
      </c>
      <c r="O293" s="328">
        <v>1</v>
      </c>
      <c r="P293" s="328">
        <v>0</v>
      </c>
    </row>
    <row r="294" spans="1:16" ht="15" customHeight="1" x14ac:dyDescent="0.2">
      <c r="A294" s="338">
        <v>404</v>
      </c>
      <c r="B294" s="339" t="s">
        <v>109</v>
      </c>
      <c r="C294" s="335">
        <v>1</v>
      </c>
      <c r="D294" s="339" t="s">
        <v>1217</v>
      </c>
      <c r="E294" s="325" t="s">
        <v>75</v>
      </c>
      <c r="F294" s="328">
        <v>48</v>
      </c>
      <c r="G294" s="328">
        <v>112.978706407</v>
      </c>
      <c r="H294" s="328">
        <v>95.451690171999999</v>
      </c>
      <c r="I294" s="328">
        <v>7.1245674719999998</v>
      </c>
      <c r="J294" s="328">
        <v>88.32712269999999</v>
      </c>
      <c r="K294" s="328">
        <v>5.9930795809999999</v>
      </c>
      <c r="L294" s="328">
        <v>2.332179929</v>
      </c>
      <c r="M294" s="328">
        <v>3.6608996519999999</v>
      </c>
      <c r="N294" s="328">
        <v>11.533936646000001</v>
      </c>
      <c r="O294" s="328">
        <v>0.16608996400000001</v>
      </c>
      <c r="P294" s="328">
        <v>11.367846682</v>
      </c>
    </row>
    <row r="295" spans="1:16" ht="15" customHeight="1" x14ac:dyDescent="0.2">
      <c r="A295" s="338">
        <v>404</v>
      </c>
      <c r="B295" s="339" t="s">
        <v>109</v>
      </c>
      <c r="C295" s="335">
        <v>1</v>
      </c>
      <c r="D295" s="339" t="s">
        <v>115</v>
      </c>
      <c r="E295" s="325" t="s">
        <v>76</v>
      </c>
      <c r="F295" s="328">
        <v>6</v>
      </c>
      <c r="G295" s="328">
        <v>31</v>
      </c>
      <c r="H295" s="328">
        <v>24</v>
      </c>
      <c r="I295" s="328">
        <v>21</v>
      </c>
      <c r="J295" s="328">
        <v>3</v>
      </c>
      <c r="K295" s="328">
        <v>1</v>
      </c>
      <c r="L295" s="328">
        <v>0</v>
      </c>
      <c r="M295" s="328">
        <v>1</v>
      </c>
      <c r="N295" s="328">
        <v>6</v>
      </c>
      <c r="O295" s="328">
        <v>3</v>
      </c>
      <c r="P295" s="328">
        <v>3</v>
      </c>
    </row>
    <row r="296" spans="1:16" ht="15" customHeight="1" x14ac:dyDescent="0.2">
      <c r="A296" s="338">
        <v>404</v>
      </c>
      <c r="B296" s="339" t="s">
        <v>109</v>
      </c>
      <c r="C296" s="335">
        <v>1</v>
      </c>
      <c r="D296" s="339" t="s">
        <v>116</v>
      </c>
      <c r="E296" s="325" t="s">
        <v>117</v>
      </c>
      <c r="F296" s="328">
        <v>13</v>
      </c>
      <c r="G296" s="328">
        <v>14.999999996</v>
      </c>
      <c r="H296" s="328">
        <v>4.9999999959999997</v>
      </c>
      <c r="I296" s="328">
        <v>1.9999999960000001</v>
      </c>
      <c r="J296" s="328">
        <v>3</v>
      </c>
      <c r="K296" s="328">
        <v>9.9999999989999999</v>
      </c>
      <c r="L296" s="328">
        <v>2</v>
      </c>
      <c r="M296" s="328">
        <v>7.9999999989999999</v>
      </c>
      <c r="N296" s="328">
        <v>0</v>
      </c>
      <c r="O296" s="328">
        <v>0</v>
      </c>
      <c r="P296" s="328">
        <v>0</v>
      </c>
    </row>
    <row r="297" spans="1:16" ht="15" customHeight="1" x14ac:dyDescent="0.2">
      <c r="A297" s="338">
        <v>404</v>
      </c>
      <c r="B297" s="339" t="s">
        <v>109</v>
      </c>
      <c r="C297" s="335">
        <v>1</v>
      </c>
      <c r="D297" s="339" t="s">
        <v>1218</v>
      </c>
      <c r="E297" s="325" t="s">
        <v>1173</v>
      </c>
      <c r="F297" s="328">
        <v>49</v>
      </c>
      <c r="G297" s="328">
        <v>1091.7543434450001</v>
      </c>
      <c r="H297" s="328">
        <v>932.91632220300005</v>
      </c>
      <c r="I297" s="328">
        <v>695.85434050900017</v>
      </c>
      <c r="J297" s="328">
        <v>237.061981694</v>
      </c>
      <c r="K297" s="328">
        <v>150.838021217</v>
      </c>
      <c r="L297" s="328">
        <v>52.345510586000003</v>
      </c>
      <c r="M297" s="328">
        <v>98.492510631000002</v>
      </c>
      <c r="N297" s="328">
        <v>8</v>
      </c>
      <c r="O297" s="328">
        <v>6</v>
      </c>
      <c r="P297" s="328">
        <v>2</v>
      </c>
    </row>
    <row r="298" spans="1:16" ht="15" customHeight="1" x14ac:dyDescent="0.2">
      <c r="A298" s="338">
        <v>404</v>
      </c>
      <c r="B298" s="339" t="s">
        <v>109</v>
      </c>
      <c r="C298" s="335">
        <v>1</v>
      </c>
      <c r="D298" s="339" t="s">
        <v>1219</v>
      </c>
      <c r="E298" s="325" t="s">
        <v>1119</v>
      </c>
      <c r="F298" s="328"/>
      <c r="G298" s="328">
        <v>0</v>
      </c>
      <c r="H298" s="328">
        <v>0</v>
      </c>
      <c r="I298" s="328">
        <v>0</v>
      </c>
      <c r="J298" s="328">
        <v>0</v>
      </c>
      <c r="K298" s="328">
        <v>0</v>
      </c>
      <c r="L298" s="328">
        <v>0</v>
      </c>
      <c r="M298" s="328">
        <v>0</v>
      </c>
      <c r="N298" s="328">
        <v>0</v>
      </c>
      <c r="O298" s="328">
        <v>0</v>
      </c>
      <c r="P298" s="328">
        <v>0</v>
      </c>
    </row>
    <row r="299" spans="1:16" ht="15" customHeight="1" x14ac:dyDescent="0.2">
      <c r="A299" s="338">
        <v>404</v>
      </c>
      <c r="B299" s="339" t="s">
        <v>109</v>
      </c>
      <c r="C299" s="335">
        <v>1</v>
      </c>
      <c r="D299" s="339" t="s">
        <v>1220</v>
      </c>
      <c r="E299" s="325" t="s">
        <v>1120</v>
      </c>
      <c r="F299" s="328">
        <v>9</v>
      </c>
      <c r="G299" s="328">
        <v>37.999999998999996</v>
      </c>
      <c r="H299" s="328">
        <v>3</v>
      </c>
      <c r="I299" s="328">
        <v>3</v>
      </c>
      <c r="J299" s="328">
        <v>0</v>
      </c>
      <c r="K299" s="328">
        <v>34.999999997000003</v>
      </c>
      <c r="L299" s="328">
        <v>16.999999998</v>
      </c>
      <c r="M299" s="328">
        <v>17.999999999</v>
      </c>
      <c r="N299" s="328">
        <v>0</v>
      </c>
      <c r="O299" s="328">
        <v>0</v>
      </c>
      <c r="P299" s="328">
        <v>0</v>
      </c>
    </row>
    <row r="300" spans="1:16" ht="15" customHeight="1" x14ac:dyDescent="0.2">
      <c r="A300" s="338">
        <v>404</v>
      </c>
      <c r="B300" s="339" t="s">
        <v>109</v>
      </c>
      <c r="C300" s="335">
        <v>1</v>
      </c>
      <c r="D300" s="339" t="s">
        <v>1221</v>
      </c>
      <c r="E300" s="325" t="s">
        <v>1121</v>
      </c>
      <c r="F300" s="328"/>
      <c r="G300" s="328">
        <v>0</v>
      </c>
      <c r="H300" s="328">
        <v>0</v>
      </c>
      <c r="I300" s="328">
        <v>0</v>
      </c>
      <c r="J300" s="328">
        <v>0</v>
      </c>
      <c r="K300" s="328">
        <v>0</v>
      </c>
      <c r="L300" s="328">
        <v>0</v>
      </c>
      <c r="M300" s="328">
        <v>0</v>
      </c>
      <c r="N300" s="328">
        <v>0</v>
      </c>
      <c r="O300" s="328">
        <v>0</v>
      </c>
      <c r="P300" s="328">
        <v>0</v>
      </c>
    </row>
    <row r="301" spans="1:16" ht="15" customHeight="1" x14ac:dyDescent="0.2">
      <c r="A301" s="338">
        <v>404</v>
      </c>
      <c r="B301" s="339" t="s">
        <v>109</v>
      </c>
      <c r="C301" s="335">
        <v>2</v>
      </c>
      <c r="D301" s="339" t="s">
        <v>1223</v>
      </c>
      <c r="E301" s="325" t="s">
        <v>77</v>
      </c>
      <c r="F301" s="328"/>
      <c r="G301" s="328">
        <v>0</v>
      </c>
      <c r="H301" s="328">
        <v>0</v>
      </c>
      <c r="I301" s="328">
        <v>0</v>
      </c>
      <c r="J301" s="328">
        <v>0</v>
      </c>
      <c r="K301" s="328">
        <v>0</v>
      </c>
      <c r="L301" s="328">
        <v>0</v>
      </c>
      <c r="M301" s="328">
        <v>0</v>
      </c>
      <c r="N301" s="328">
        <v>0</v>
      </c>
      <c r="O301" s="328">
        <v>0</v>
      </c>
      <c r="P301" s="328">
        <v>0</v>
      </c>
    </row>
    <row r="302" spans="1:16" ht="15" customHeight="1" x14ac:dyDescent="0.2">
      <c r="A302" s="338">
        <v>404</v>
      </c>
      <c r="B302" s="339" t="s">
        <v>109</v>
      </c>
      <c r="C302" s="335">
        <v>2</v>
      </c>
      <c r="D302" s="339" t="s">
        <v>1224</v>
      </c>
      <c r="E302" s="325" t="s">
        <v>1123</v>
      </c>
      <c r="F302" s="328">
        <v>5</v>
      </c>
      <c r="G302" s="328">
        <v>42.027522935</v>
      </c>
      <c r="H302" s="328">
        <v>32.899082567999997</v>
      </c>
      <c r="I302" s="328">
        <v>30.899082568000001</v>
      </c>
      <c r="J302" s="328">
        <v>2</v>
      </c>
      <c r="K302" s="328">
        <v>9.1284403649999994</v>
      </c>
      <c r="L302" s="328">
        <v>5.7522935769999997</v>
      </c>
      <c r="M302" s="328">
        <v>3.3761467879999998</v>
      </c>
      <c r="N302" s="328">
        <v>0</v>
      </c>
      <c r="O302" s="328">
        <v>0</v>
      </c>
      <c r="P302" s="328">
        <v>0</v>
      </c>
    </row>
    <row r="303" spans="1:16" ht="15" customHeight="1" x14ac:dyDescent="0.2">
      <c r="A303" s="338">
        <v>404</v>
      </c>
      <c r="B303" s="339" t="s">
        <v>109</v>
      </c>
      <c r="C303" s="335">
        <v>2</v>
      </c>
      <c r="D303" s="339" t="s">
        <v>1226</v>
      </c>
      <c r="E303" s="325" t="s">
        <v>79</v>
      </c>
      <c r="F303" s="328">
        <v>6</v>
      </c>
      <c r="G303" s="328">
        <v>679</v>
      </c>
      <c r="H303" s="328">
        <v>296</v>
      </c>
      <c r="I303" s="328">
        <v>276</v>
      </c>
      <c r="J303" s="328">
        <v>20</v>
      </c>
      <c r="K303" s="328">
        <v>364</v>
      </c>
      <c r="L303" s="328">
        <v>242</v>
      </c>
      <c r="M303" s="328">
        <v>122</v>
      </c>
      <c r="N303" s="328">
        <v>19</v>
      </c>
      <c r="O303" s="328">
        <v>15</v>
      </c>
      <c r="P303" s="328">
        <v>4</v>
      </c>
    </row>
    <row r="304" spans="1:16" ht="15" customHeight="1" x14ac:dyDescent="0.2">
      <c r="A304" s="338">
        <v>404</v>
      </c>
      <c r="B304" s="339" t="s">
        <v>109</v>
      </c>
      <c r="C304" s="335">
        <v>2</v>
      </c>
      <c r="D304" s="339" t="s">
        <v>1228</v>
      </c>
      <c r="E304" s="325" t="s">
        <v>81</v>
      </c>
      <c r="F304" s="328">
        <v>2</v>
      </c>
      <c r="G304" s="328" t="s">
        <v>141</v>
      </c>
      <c r="H304" s="328" t="s">
        <v>141</v>
      </c>
      <c r="I304" s="328" t="s">
        <v>141</v>
      </c>
      <c r="J304" s="328" t="s">
        <v>141</v>
      </c>
      <c r="K304" s="328" t="s">
        <v>141</v>
      </c>
      <c r="L304" s="328" t="s">
        <v>141</v>
      </c>
      <c r="M304" s="328" t="s">
        <v>141</v>
      </c>
      <c r="N304" s="328" t="s">
        <v>141</v>
      </c>
      <c r="O304" s="328" t="s">
        <v>141</v>
      </c>
      <c r="P304" s="328" t="s">
        <v>141</v>
      </c>
    </row>
    <row r="305" spans="1:16" ht="15" customHeight="1" x14ac:dyDescent="0.2">
      <c r="A305" s="338">
        <v>404</v>
      </c>
      <c r="B305" s="339" t="s">
        <v>109</v>
      </c>
      <c r="C305" s="335">
        <v>2</v>
      </c>
      <c r="D305" s="339" t="s">
        <v>1229</v>
      </c>
      <c r="E305" s="325" t="s">
        <v>118</v>
      </c>
      <c r="F305" s="328">
        <v>22</v>
      </c>
      <c r="G305" s="328">
        <v>826.28523460800011</v>
      </c>
      <c r="H305" s="328">
        <v>524.024278944</v>
      </c>
      <c r="I305" s="328">
        <v>414.85492896800002</v>
      </c>
      <c r="J305" s="328">
        <v>109.16934997600001</v>
      </c>
      <c r="K305" s="328">
        <v>281.626173048</v>
      </c>
      <c r="L305" s="328">
        <v>173.715023675</v>
      </c>
      <c r="M305" s="328">
        <v>107.911149373</v>
      </c>
      <c r="N305" s="328">
        <v>20.634782602999998</v>
      </c>
      <c r="O305" s="328">
        <v>17.739130432</v>
      </c>
      <c r="P305" s="328">
        <v>2.8956521710000001</v>
      </c>
    </row>
    <row r="306" spans="1:16" ht="15" customHeight="1" x14ac:dyDescent="0.2">
      <c r="A306" s="338">
        <v>404</v>
      </c>
      <c r="B306" s="339" t="s">
        <v>109</v>
      </c>
      <c r="C306" s="335">
        <v>2</v>
      </c>
      <c r="D306" s="339" t="s">
        <v>1230</v>
      </c>
      <c r="E306" s="325" t="s">
        <v>1125</v>
      </c>
      <c r="F306" s="328">
        <v>12</v>
      </c>
      <c r="G306" s="328">
        <v>1243.999999997</v>
      </c>
      <c r="H306" s="328">
        <v>1061.9999999950001</v>
      </c>
      <c r="I306" s="328">
        <v>621.99999999700003</v>
      </c>
      <c r="J306" s="328">
        <v>439.99999999800002</v>
      </c>
      <c r="K306" s="328">
        <v>174.999999997</v>
      </c>
      <c r="L306" s="328">
        <v>79.999999998999996</v>
      </c>
      <c r="M306" s="328">
        <v>94.999999997999993</v>
      </c>
      <c r="N306" s="328">
        <v>7</v>
      </c>
      <c r="O306" s="328">
        <v>7</v>
      </c>
      <c r="P306" s="328">
        <v>0</v>
      </c>
    </row>
    <row r="307" spans="1:16" ht="15" customHeight="1" x14ac:dyDescent="0.2">
      <c r="A307" s="338">
        <v>404</v>
      </c>
      <c r="B307" s="339" t="s">
        <v>109</v>
      </c>
      <c r="C307" s="335">
        <v>2</v>
      </c>
      <c r="D307" s="339" t="s">
        <v>1231</v>
      </c>
      <c r="E307" s="325" t="s">
        <v>1175</v>
      </c>
      <c r="F307" s="328">
        <v>1</v>
      </c>
      <c r="G307" s="328" t="s">
        <v>141</v>
      </c>
      <c r="H307" s="328" t="s">
        <v>141</v>
      </c>
      <c r="I307" s="328" t="s">
        <v>141</v>
      </c>
      <c r="J307" s="328" t="s">
        <v>141</v>
      </c>
      <c r="K307" s="328" t="s">
        <v>141</v>
      </c>
      <c r="L307" s="328" t="s">
        <v>141</v>
      </c>
      <c r="M307" s="328" t="s">
        <v>141</v>
      </c>
      <c r="N307" s="328" t="s">
        <v>141</v>
      </c>
      <c r="O307" s="328" t="s">
        <v>141</v>
      </c>
      <c r="P307" s="328" t="s">
        <v>141</v>
      </c>
    </row>
    <row r="308" spans="1:16" ht="15" customHeight="1" x14ac:dyDescent="0.2">
      <c r="A308" s="338">
        <v>404</v>
      </c>
      <c r="B308" s="339" t="s">
        <v>109</v>
      </c>
      <c r="C308" s="335">
        <v>2</v>
      </c>
      <c r="D308" s="339" t="s">
        <v>1232</v>
      </c>
      <c r="E308" s="325" t="s">
        <v>1127</v>
      </c>
      <c r="F308" s="328"/>
      <c r="G308" s="328">
        <v>0</v>
      </c>
      <c r="H308" s="328">
        <v>0</v>
      </c>
      <c r="I308" s="328">
        <v>0</v>
      </c>
      <c r="J308" s="328">
        <v>0</v>
      </c>
      <c r="K308" s="328">
        <v>0</v>
      </c>
      <c r="L308" s="328">
        <v>0</v>
      </c>
      <c r="M308" s="328">
        <v>0</v>
      </c>
      <c r="N308" s="328">
        <v>0</v>
      </c>
      <c r="O308" s="328">
        <v>0</v>
      </c>
      <c r="P308" s="328">
        <v>0</v>
      </c>
    </row>
    <row r="309" spans="1:16" ht="15" customHeight="1" x14ac:dyDescent="0.2">
      <c r="A309" s="338">
        <v>404</v>
      </c>
      <c r="B309" s="339" t="s">
        <v>109</v>
      </c>
      <c r="C309" s="335">
        <v>2</v>
      </c>
      <c r="D309" s="339" t="s">
        <v>1233</v>
      </c>
      <c r="E309" s="325" t="s">
        <v>82</v>
      </c>
      <c r="F309" s="328">
        <v>5</v>
      </c>
      <c r="G309" s="328" t="s">
        <v>141</v>
      </c>
      <c r="H309" s="328" t="s">
        <v>141</v>
      </c>
      <c r="I309" s="328" t="s">
        <v>141</v>
      </c>
      <c r="J309" s="328" t="s">
        <v>141</v>
      </c>
      <c r="K309" s="328" t="s">
        <v>141</v>
      </c>
      <c r="L309" s="328" t="s">
        <v>141</v>
      </c>
      <c r="M309" s="328" t="s">
        <v>141</v>
      </c>
      <c r="N309" s="328" t="s">
        <v>141</v>
      </c>
      <c r="O309" s="328" t="s">
        <v>141</v>
      </c>
      <c r="P309" s="328" t="s">
        <v>141</v>
      </c>
    </row>
    <row r="310" spans="1:16" ht="15" customHeight="1" x14ac:dyDescent="0.2">
      <c r="A310" s="338">
        <v>404</v>
      </c>
      <c r="B310" s="339" t="s">
        <v>109</v>
      </c>
      <c r="C310" s="335">
        <v>2</v>
      </c>
      <c r="D310" s="339" t="s">
        <v>1234</v>
      </c>
      <c r="E310" s="325" t="s">
        <v>1176</v>
      </c>
      <c r="F310" s="328">
        <v>18</v>
      </c>
      <c r="G310" s="328">
        <v>2999.499999999</v>
      </c>
      <c r="H310" s="328">
        <v>1876.1055555540001</v>
      </c>
      <c r="I310" s="328">
        <v>1675.1777777769998</v>
      </c>
      <c r="J310" s="328">
        <v>200.92777777700002</v>
      </c>
      <c r="K310" s="328">
        <v>966.62222222100002</v>
      </c>
      <c r="L310" s="328">
        <v>715.46666666600004</v>
      </c>
      <c r="M310" s="328">
        <v>251.15555555500001</v>
      </c>
      <c r="N310" s="328">
        <v>156.77222222</v>
      </c>
      <c r="O310" s="328">
        <v>126.233333332</v>
      </c>
      <c r="P310" s="328">
        <v>30.538888887999999</v>
      </c>
    </row>
    <row r="311" spans="1:16" ht="15" customHeight="1" x14ac:dyDescent="0.2">
      <c r="A311" s="338">
        <v>404</v>
      </c>
      <c r="B311" s="339" t="s">
        <v>109</v>
      </c>
      <c r="C311" s="335">
        <v>2</v>
      </c>
      <c r="D311" s="339" t="s">
        <v>1235</v>
      </c>
      <c r="E311" s="325" t="s">
        <v>83</v>
      </c>
      <c r="F311" s="328">
        <v>5</v>
      </c>
      <c r="G311" s="328">
        <v>3154.1370377679996</v>
      </c>
      <c r="H311" s="328">
        <v>1853.86513743</v>
      </c>
      <c r="I311" s="328">
        <v>1284.9375123570001</v>
      </c>
      <c r="J311" s="328">
        <v>568.92762507299994</v>
      </c>
      <c r="K311" s="328">
        <v>1129.8400237249998</v>
      </c>
      <c r="L311" s="328">
        <v>646.22839627999997</v>
      </c>
      <c r="M311" s="328">
        <v>483.61162744499995</v>
      </c>
      <c r="N311" s="328">
        <v>170.43187660199999</v>
      </c>
      <c r="O311" s="328">
        <v>125.58315206399999</v>
      </c>
      <c r="P311" s="328">
        <v>44.848724537999999</v>
      </c>
    </row>
    <row r="312" spans="1:16" ht="15" customHeight="1" x14ac:dyDescent="0.2">
      <c r="A312" s="338">
        <v>404</v>
      </c>
      <c r="B312" s="339" t="s">
        <v>109</v>
      </c>
      <c r="C312" s="335">
        <v>2</v>
      </c>
      <c r="D312" s="339" t="s">
        <v>1236</v>
      </c>
      <c r="E312" s="325" t="s">
        <v>1129</v>
      </c>
      <c r="F312" s="328">
        <v>7</v>
      </c>
      <c r="G312" s="328">
        <v>3631.4499332410001</v>
      </c>
      <c r="H312" s="328">
        <v>1828.8820649710001</v>
      </c>
      <c r="I312" s="328">
        <v>934.32688028200005</v>
      </c>
      <c r="J312" s="328">
        <v>894.55518468899993</v>
      </c>
      <c r="K312" s="328">
        <v>1750.567868264</v>
      </c>
      <c r="L312" s="328">
        <v>1203.4290164640001</v>
      </c>
      <c r="M312" s="328">
        <v>547.13885180000011</v>
      </c>
      <c r="N312" s="328">
        <v>51.999999998</v>
      </c>
      <c r="O312" s="328">
        <v>44.999999998999996</v>
      </c>
      <c r="P312" s="328">
        <v>6.9999999989999999</v>
      </c>
    </row>
    <row r="313" spans="1:16" ht="15" customHeight="1" x14ac:dyDescent="0.2">
      <c r="A313" s="338">
        <v>404</v>
      </c>
      <c r="B313" s="339" t="s">
        <v>109</v>
      </c>
      <c r="C313" s="335">
        <v>3</v>
      </c>
      <c r="D313" s="339" t="s">
        <v>1237</v>
      </c>
      <c r="E313" s="325" t="s">
        <v>84</v>
      </c>
      <c r="F313" s="328">
        <v>83</v>
      </c>
      <c r="G313" s="328">
        <v>1397.8261008720001</v>
      </c>
      <c r="H313" s="328">
        <v>234.82285933600002</v>
      </c>
      <c r="I313" s="328">
        <v>111.36404666400001</v>
      </c>
      <c r="J313" s="328">
        <v>123.45881267200001</v>
      </c>
      <c r="K313" s="328">
        <v>1119.2825844049999</v>
      </c>
      <c r="L313" s="328">
        <v>156.01484700399999</v>
      </c>
      <c r="M313" s="328">
        <v>963.26773740099998</v>
      </c>
      <c r="N313" s="328">
        <v>43.720657029999998</v>
      </c>
      <c r="O313" s="328">
        <v>12.221678926999999</v>
      </c>
      <c r="P313" s="328">
        <v>31.498978103000002</v>
      </c>
    </row>
    <row r="314" spans="1:16" ht="15" customHeight="1" x14ac:dyDescent="0.2">
      <c r="A314" s="338">
        <v>404</v>
      </c>
      <c r="B314" s="339" t="s">
        <v>109</v>
      </c>
      <c r="C314" s="335">
        <v>3</v>
      </c>
      <c r="D314" s="339" t="s">
        <v>1238</v>
      </c>
      <c r="E314" s="325" t="s">
        <v>85</v>
      </c>
      <c r="F314" s="328">
        <v>12</v>
      </c>
      <c r="G314" s="328">
        <v>42</v>
      </c>
      <c r="H314" s="328">
        <v>1</v>
      </c>
      <c r="I314" s="328">
        <v>1</v>
      </c>
      <c r="J314" s="328">
        <v>0</v>
      </c>
      <c r="K314" s="328">
        <v>40</v>
      </c>
      <c r="L314" s="328">
        <v>4</v>
      </c>
      <c r="M314" s="328">
        <v>36</v>
      </c>
      <c r="N314" s="328">
        <v>1</v>
      </c>
      <c r="O314" s="328">
        <v>0</v>
      </c>
      <c r="P314" s="328">
        <v>1</v>
      </c>
    </row>
    <row r="315" spans="1:16" ht="15" customHeight="1" x14ac:dyDescent="0.2">
      <c r="A315" s="338">
        <v>404</v>
      </c>
      <c r="B315" s="339" t="s">
        <v>109</v>
      </c>
      <c r="C315" s="335">
        <v>3</v>
      </c>
      <c r="D315" s="339" t="s">
        <v>1239</v>
      </c>
      <c r="E315" s="325" t="s">
        <v>1130</v>
      </c>
      <c r="F315" s="328">
        <v>18</v>
      </c>
      <c r="G315" s="328">
        <v>276.68560692199998</v>
      </c>
      <c r="H315" s="328">
        <v>84.543054595000001</v>
      </c>
      <c r="I315" s="328">
        <v>31.893682208999998</v>
      </c>
      <c r="J315" s="328">
        <v>52.649372386000003</v>
      </c>
      <c r="K315" s="328">
        <v>183.243371349</v>
      </c>
      <c r="L315" s="328">
        <v>39.400841393</v>
      </c>
      <c r="M315" s="328">
        <v>143.84252995599999</v>
      </c>
      <c r="N315" s="328">
        <v>8.8991809610000008</v>
      </c>
      <c r="O315" s="328">
        <v>3.3164550249999998</v>
      </c>
      <c r="P315" s="328">
        <v>5.582725936000001</v>
      </c>
    </row>
    <row r="316" spans="1:16" ht="15" customHeight="1" x14ac:dyDescent="0.2">
      <c r="A316" s="338">
        <v>404</v>
      </c>
      <c r="B316" s="339" t="s">
        <v>109</v>
      </c>
      <c r="C316" s="335">
        <v>3</v>
      </c>
      <c r="D316" s="339" t="s">
        <v>1240</v>
      </c>
      <c r="E316" s="325" t="s">
        <v>119</v>
      </c>
      <c r="F316" s="328">
        <v>35</v>
      </c>
      <c r="G316" s="328">
        <v>162.21309871800003</v>
      </c>
      <c r="H316" s="328">
        <v>60.298142700999996</v>
      </c>
      <c r="I316" s="328">
        <v>56.158357762999998</v>
      </c>
      <c r="J316" s="328">
        <v>4.139784938</v>
      </c>
      <c r="K316" s="328">
        <v>94.689149541999996</v>
      </c>
      <c r="L316" s="328">
        <v>37.246334301999994</v>
      </c>
      <c r="M316" s="328">
        <v>57.442815239999995</v>
      </c>
      <c r="N316" s="328">
        <v>7.2258064189999986</v>
      </c>
      <c r="O316" s="328">
        <v>5.4193548219999998</v>
      </c>
      <c r="P316" s="328">
        <v>1.8064515970000001</v>
      </c>
    </row>
    <row r="317" spans="1:16" ht="15" customHeight="1" x14ac:dyDescent="0.2">
      <c r="A317" s="338">
        <v>404</v>
      </c>
      <c r="B317" s="339" t="s">
        <v>109</v>
      </c>
      <c r="C317" s="335">
        <v>3</v>
      </c>
      <c r="D317" s="339" t="s">
        <v>1241</v>
      </c>
      <c r="E317" s="325" t="s">
        <v>86</v>
      </c>
      <c r="F317" s="328">
        <v>8</v>
      </c>
      <c r="G317" s="328">
        <v>51.573556795999998</v>
      </c>
      <c r="H317" s="328">
        <v>35.982260117999999</v>
      </c>
      <c r="I317" s="328">
        <v>30.568852296999999</v>
      </c>
      <c r="J317" s="328">
        <v>5.4134078209999998</v>
      </c>
      <c r="K317" s="328">
        <v>13.99313927</v>
      </c>
      <c r="L317" s="328">
        <v>2.7326276570000001</v>
      </c>
      <c r="M317" s="328">
        <v>11.260511613</v>
      </c>
      <c r="N317" s="328">
        <v>1.5981574030000001</v>
      </c>
      <c r="O317" s="328">
        <v>1</v>
      </c>
      <c r="P317" s="328">
        <v>0.59815740299999998</v>
      </c>
    </row>
    <row r="318" spans="1:16" ht="15" customHeight="1" x14ac:dyDescent="0.2">
      <c r="A318" s="338">
        <v>404</v>
      </c>
      <c r="B318" s="339" t="s">
        <v>109</v>
      </c>
      <c r="C318" s="335">
        <v>3</v>
      </c>
      <c r="D318" s="339" t="s">
        <v>1242</v>
      </c>
      <c r="E318" s="325" t="s">
        <v>1131</v>
      </c>
      <c r="F318" s="328">
        <v>5</v>
      </c>
      <c r="G318" s="328">
        <v>22</v>
      </c>
      <c r="H318" s="328">
        <v>16</v>
      </c>
      <c r="I318" s="328">
        <v>6</v>
      </c>
      <c r="J318" s="328">
        <v>10</v>
      </c>
      <c r="K318" s="328">
        <v>6</v>
      </c>
      <c r="L318" s="328">
        <v>1</v>
      </c>
      <c r="M318" s="328">
        <v>5</v>
      </c>
      <c r="N318" s="328">
        <v>0</v>
      </c>
      <c r="O318" s="328">
        <v>0</v>
      </c>
      <c r="P318" s="328">
        <v>0</v>
      </c>
    </row>
    <row r="319" spans="1:16" ht="15" customHeight="1" x14ac:dyDescent="0.2">
      <c r="A319" s="338">
        <v>404</v>
      </c>
      <c r="B319" s="339" t="s">
        <v>109</v>
      </c>
      <c r="C319" s="335">
        <v>3</v>
      </c>
      <c r="D319" s="339" t="s">
        <v>1243</v>
      </c>
      <c r="E319" s="325" t="s">
        <v>87</v>
      </c>
      <c r="F319" s="328">
        <v>8</v>
      </c>
      <c r="G319" s="328">
        <v>27.857142856999999</v>
      </c>
      <c r="H319" s="328">
        <v>5.8571428569999995</v>
      </c>
      <c r="I319" s="328">
        <v>1.8571428569999999</v>
      </c>
      <c r="J319" s="328">
        <v>4</v>
      </c>
      <c r="K319" s="328">
        <v>22</v>
      </c>
      <c r="L319" s="328">
        <v>8</v>
      </c>
      <c r="M319" s="328">
        <v>14</v>
      </c>
      <c r="N319" s="328">
        <v>0</v>
      </c>
      <c r="O319" s="328">
        <v>0</v>
      </c>
      <c r="P319" s="328">
        <v>0</v>
      </c>
    </row>
    <row r="320" spans="1:16" ht="15" customHeight="1" x14ac:dyDescent="0.2">
      <c r="A320" s="338">
        <v>404</v>
      </c>
      <c r="B320" s="339" t="s">
        <v>109</v>
      </c>
      <c r="C320" s="335">
        <v>3</v>
      </c>
      <c r="D320" s="339" t="s">
        <v>1244</v>
      </c>
      <c r="E320" s="325" t="s">
        <v>1132</v>
      </c>
      <c r="F320" s="328">
        <v>67</v>
      </c>
      <c r="G320" s="328">
        <v>323.293039126</v>
      </c>
      <c r="H320" s="328">
        <v>61.392644758000003</v>
      </c>
      <c r="I320" s="328">
        <v>24.286436568999999</v>
      </c>
      <c r="J320" s="328">
        <v>37.106208189</v>
      </c>
      <c r="K320" s="328">
        <v>255.39625175600003</v>
      </c>
      <c r="L320" s="328">
        <v>27.822522141</v>
      </c>
      <c r="M320" s="328">
        <v>227.57372961500002</v>
      </c>
      <c r="N320" s="328">
        <v>6.504142568999999</v>
      </c>
      <c r="O320" s="328">
        <v>0.85456934799999995</v>
      </c>
      <c r="P320" s="328">
        <v>5.6495732210000007</v>
      </c>
    </row>
    <row r="321" spans="1:16" ht="15" customHeight="1" x14ac:dyDescent="0.2">
      <c r="A321" s="338">
        <v>404</v>
      </c>
      <c r="B321" s="339" t="s">
        <v>109</v>
      </c>
      <c r="C321" s="335">
        <v>3</v>
      </c>
      <c r="D321" s="339" t="s">
        <v>1245</v>
      </c>
      <c r="E321" s="325" t="s">
        <v>88</v>
      </c>
      <c r="F321" s="328">
        <v>3</v>
      </c>
      <c r="G321" s="328">
        <v>4</v>
      </c>
      <c r="H321" s="328">
        <v>2</v>
      </c>
      <c r="I321" s="328">
        <v>0</v>
      </c>
      <c r="J321" s="328">
        <v>2</v>
      </c>
      <c r="K321" s="328">
        <v>2</v>
      </c>
      <c r="L321" s="328">
        <v>0</v>
      </c>
      <c r="M321" s="328">
        <v>2</v>
      </c>
      <c r="N321" s="328">
        <v>0</v>
      </c>
      <c r="O321" s="328">
        <v>0</v>
      </c>
      <c r="P321" s="328">
        <v>0</v>
      </c>
    </row>
    <row r="322" spans="1:16" ht="15" customHeight="1" x14ac:dyDescent="0.2">
      <c r="A322" s="338">
        <v>404</v>
      </c>
      <c r="B322" s="339" t="s">
        <v>109</v>
      </c>
      <c r="C322" s="335">
        <v>3</v>
      </c>
      <c r="D322" s="339" t="s">
        <v>1246</v>
      </c>
      <c r="E322" s="325" t="s">
        <v>1133</v>
      </c>
      <c r="F322" s="328">
        <v>7</v>
      </c>
      <c r="G322" s="328">
        <v>34.502209649999998</v>
      </c>
      <c r="H322" s="328">
        <v>2.276825171</v>
      </c>
      <c r="I322" s="328">
        <v>2</v>
      </c>
      <c r="J322" s="328">
        <v>0.27682517100000004</v>
      </c>
      <c r="K322" s="328">
        <v>32.225384476999999</v>
      </c>
      <c r="L322" s="328">
        <v>10.553650343000001</v>
      </c>
      <c r="M322" s="328">
        <v>21.671734133999998</v>
      </c>
      <c r="N322" s="328">
        <v>0</v>
      </c>
      <c r="O322" s="328">
        <v>0</v>
      </c>
      <c r="P322" s="328">
        <v>0</v>
      </c>
    </row>
    <row r="323" spans="1:16" ht="15" customHeight="1" x14ac:dyDescent="0.2">
      <c r="A323" s="338">
        <v>404</v>
      </c>
      <c r="B323" s="339" t="s">
        <v>109</v>
      </c>
      <c r="C323" s="335">
        <v>3</v>
      </c>
      <c r="D323" s="339" t="s">
        <v>1247</v>
      </c>
      <c r="E323" s="325" t="s">
        <v>89</v>
      </c>
      <c r="F323" s="328">
        <v>10</v>
      </c>
      <c r="G323" s="328">
        <v>14</v>
      </c>
      <c r="H323" s="328">
        <v>0</v>
      </c>
      <c r="I323" s="328">
        <v>0</v>
      </c>
      <c r="J323" s="328">
        <v>0</v>
      </c>
      <c r="K323" s="328">
        <v>14</v>
      </c>
      <c r="L323" s="328">
        <v>6</v>
      </c>
      <c r="M323" s="328">
        <v>8</v>
      </c>
      <c r="N323" s="328">
        <v>0</v>
      </c>
      <c r="O323" s="328">
        <v>0</v>
      </c>
      <c r="P323" s="328">
        <v>0</v>
      </c>
    </row>
    <row r="324" spans="1:16" ht="15" customHeight="1" x14ac:dyDescent="0.2">
      <c r="A324" s="338">
        <v>404</v>
      </c>
      <c r="B324" s="339" t="s">
        <v>109</v>
      </c>
      <c r="C324" s="335">
        <v>3</v>
      </c>
      <c r="D324" s="339" t="s">
        <v>1248</v>
      </c>
      <c r="E324" s="325" t="s">
        <v>1134</v>
      </c>
      <c r="F324" s="328">
        <v>4</v>
      </c>
      <c r="G324" s="328">
        <v>8</v>
      </c>
      <c r="H324" s="328">
        <v>0</v>
      </c>
      <c r="I324" s="328">
        <v>0</v>
      </c>
      <c r="J324" s="328">
        <v>0</v>
      </c>
      <c r="K324" s="328">
        <v>8</v>
      </c>
      <c r="L324" s="328">
        <v>0</v>
      </c>
      <c r="M324" s="328">
        <v>8</v>
      </c>
      <c r="N324" s="328">
        <v>0</v>
      </c>
      <c r="O324" s="328">
        <v>0</v>
      </c>
      <c r="P324" s="328">
        <v>0</v>
      </c>
    </row>
    <row r="325" spans="1:16" ht="15" customHeight="1" x14ac:dyDescent="0.2">
      <c r="A325" s="338">
        <v>404</v>
      </c>
      <c r="B325" s="339" t="s">
        <v>109</v>
      </c>
      <c r="C325" s="335">
        <v>3</v>
      </c>
      <c r="D325" s="339" t="s">
        <v>1249</v>
      </c>
      <c r="E325" s="325" t="s">
        <v>1177</v>
      </c>
      <c r="F325" s="328">
        <v>73</v>
      </c>
      <c r="G325" s="328">
        <v>800.01892442000008</v>
      </c>
      <c r="H325" s="328">
        <v>158.88382952999999</v>
      </c>
      <c r="I325" s="328">
        <v>112.781377695</v>
      </c>
      <c r="J325" s="328">
        <v>46.102451834999997</v>
      </c>
      <c r="K325" s="328">
        <v>629.57379890800007</v>
      </c>
      <c r="L325" s="328">
        <v>277.462194071</v>
      </c>
      <c r="M325" s="328">
        <v>352.11160483700002</v>
      </c>
      <c r="N325" s="328">
        <v>11.561295969</v>
      </c>
      <c r="O325" s="328">
        <v>3.4343257440000001</v>
      </c>
      <c r="P325" s="328">
        <v>8.1269702250000009</v>
      </c>
    </row>
    <row r="326" spans="1:16" ht="15" customHeight="1" x14ac:dyDescent="0.2">
      <c r="A326" s="338">
        <v>404</v>
      </c>
      <c r="B326" s="339" t="s">
        <v>109</v>
      </c>
      <c r="C326" s="335">
        <v>3</v>
      </c>
      <c r="D326" s="339" t="s">
        <v>1250</v>
      </c>
      <c r="E326" s="325" t="s">
        <v>1135</v>
      </c>
      <c r="F326" s="328">
        <v>42</v>
      </c>
      <c r="G326" s="328">
        <v>465.18917141999998</v>
      </c>
      <c r="H326" s="328">
        <v>143.97761645399999</v>
      </c>
      <c r="I326" s="328">
        <v>128.99471468000002</v>
      </c>
      <c r="J326" s="328">
        <v>14.982901774</v>
      </c>
      <c r="K326" s="328">
        <v>296.621058592</v>
      </c>
      <c r="L326" s="328">
        <v>174.39533416099999</v>
      </c>
      <c r="M326" s="328">
        <v>122.225724431</v>
      </c>
      <c r="N326" s="328">
        <v>24.590496365999996</v>
      </c>
      <c r="O326" s="328">
        <v>23.593472556999998</v>
      </c>
      <c r="P326" s="328">
        <v>0.99702380899999998</v>
      </c>
    </row>
    <row r="327" spans="1:16" ht="15" customHeight="1" x14ac:dyDescent="0.2">
      <c r="A327" s="338">
        <v>404</v>
      </c>
      <c r="B327" s="339" t="s">
        <v>109</v>
      </c>
      <c r="C327" s="335">
        <v>3</v>
      </c>
      <c r="D327" s="339" t="s">
        <v>1251</v>
      </c>
      <c r="E327" s="325" t="s">
        <v>90</v>
      </c>
      <c r="F327" s="328">
        <v>42</v>
      </c>
      <c r="G327" s="328">
        <v>370.37134911300001</v>
      </c>
      <c r="H327" s="328">
        <v>145.86512706199997</v>
      </c>
      <c r="I327" s="328">
        <v>123.250210247</v>
      </c>
      <c r="J327" s="328">
        <v>22.614916815000001</v>
      </c>
      <c r="K327" s="328">
        <v>191.60249195099999</v>
      </c>
      <c r="L327" s="328">
        <v>114.90162082799999</v>
      </c>
      <c r="M327" s="328">
        <v>76.700871122999999</v>
      </c>
      <c r="N327" s="328">
        <v>32.903730080000003</v>
      </c>
      <c r="O327" s="328">
        <v>31.108816470000001</v>
      </c>
      <c r="P327" s="328">
        <v>1.7949136099999998</v>
      </c>
    </row>
    <row r="328" spans="1:16" ht="15" customHeight="1" x14ac:dyDescent="0.2">
      <c r="A328" s="338">
        <v>404</v>
      </c>
      <c r="B328" s="339" t="s">
        <v>109</v>
      </c>
      <c r="C328" s="335">
        <v>3</v>
      </c>
      <c r="D328" s="339" t="s">
        <v>1252</v>
      </c>
      <c r="E328" s="325" t="s">
        <v>1136</v>
      </c>
      <c r="F328" s="328">
        <v>13</v>
      </c>
      <c r="G328" s="328">
        <v>84.795215734999999</v>
      </c>
      <c r="H328" s="328">
        <v>8.5807418520000009</v>
      </c>
      <c r="I328" s="328">
        <v>5.019934666000001</v>
      </c>
      <c r="J328" s="328">
        <v>3.5608071859999999</v>
      </c>
      <c r="K328" s="328">
        <v>72.840426155000003</v>
      </c>
      <c r="L328" s="328">
        <v>22.209742595999998</v>
      </c>
      <c r="M328" s="328">
        <v>50.630683559000005</v>
      </c>
      <c r="N328" s="328">
        <v>3.3740477039999996</v>
      </c>
      <c r="O328" s="328">
        <v>0.87378332800000003</v>
      </c>
      <c r="P328" s="328">
        <v>2.5002643760000001</v>
      </c>
    </row>
    <row r="329" spans="1:16" ht="15" customHeight="1" x14ac:dyDescent="0.2">
      <c r="A329" s="338">
        <v>404</v>
      </c>
      <c r="B329" s="339" t="s">
        <v>109</v>
      </c>
      <c r="C329" s="335">
        <v>3</v>
      </c>
      <c r="D329" s="339" t="s">
        <v>1253</v>
      </c>
      <c r="E329" s="325" t="s">
        <v>1178</v>
      </c>
      <c r="F329" s="328">
        <v>31</v>
      </c>
      <c r="G329" s="328">
        <v>260.25491804000001</v>
      </c>
      <c r="H329" s="328">
        <v>70.738637092999994</v>
      </c>
      <c r="I329" s="328">
        <v>59.946607165999993</v>
      </c>
      <c r="J329" s="328">
        <v>10.792029927</v>
      </c>
      <c r="K329" s="328">
        <v>179.153408867</v>
      </c>
      <c r="L329" s="328">
        <v>64.278012778000004</v>
      </c>
      <c r="M329" s="328">
        <v>114.87539608899999</v>
      </c>
      <c r="N329" s="328">
        <v>10.362872065000001</v>
      </c>
      <c r="O329" s="328">
        <v>3.9945921709999999</v>
      </c>
      <c r="P329" s="328">
        <v>6.3682798939999996</v>
      </c>
    </row>
    <row r="330" spans="1:16" ht="15" customHeight="1" x14ac:dyDescent="0.2">
      <c r="A330" s="338">
        <v>404</v>
      </c>
      <c r="B330" s="339" t="s">
        <v>109</v>
      </c>
      <c r="C330" s="335">
        <v>3</v>
      </c>
      <c r="D330" s="339" t="s">
        <v>1254</v>
      </c>
      <c r="E330" s="325" t="s">
        <v>1137</v>
      </c>
      <c r="F330" s="328">
        <v>26</v>
      </c>
      <c r="G330" s="328">
        <v>191.508256319</v>
      </c>
      <c r="H330" s="328">
        <v>42.672557582000003</v>
      </c>
      <c r="I330" s="328">
        <v>32.056603772999999</v>
      </c>
      <c r="J330" s="328">
        <v>10.615953809000001</v>
      </c>
      <c r="K330" s="328">
        <v>144.55590807100003</v>
      </c>
      <c r="L330" s="328">
        <v>51.903121240000004</v>
      </c>
      <c r="M330" s="328">
        <v>92.652786831</v>
      </c>
      <c r="N330" s="328">
        <v>4.2797906579999996</v>
      </c>
      <c r="O330" s="328">
        <v>3.0932635519999998</v>
      </c>
      <c r="P330" s="328">
        <v>1.186527106</v>
      </c>
    </row>
    <row r="331" spans="1:16" ht="15" customHeight="1" x14ac:dyDescent="0.2">
      <c r="A331" s="338">
        <v>404</v>
      </c>
      <c r="B331" s="339" t="s">
        <v>109</v>
      </c>
      <c r="C331" s="335">
        <v>3</v>
      </c>
      <c r="D331" s="339" t="s">
        <v>1255</v>
      </c>
      <c r="E331" s="325" t="s">
        <v>91</v>
      </c>
      <c r="F331" s="328">
        <v>11</v>
      </c>
      <c r="G331" s="328">
        <v>12.999999999</v>
      </c>
      <c r="H331" s="328">
        <v>0</v>
      </c>
      <c r="I331" s="328">
        <v>0</v>
      </c>
      <c r="J331" s="328">
        <v>0</v>
      </c>
      <c r="K331" s="328">
        <v>12.999999999</v>
      </c>
      <c r="L331" s="328">
        <v>2</v>
      </c>
      <c r="M331" s="328">
        <v>10.999999999</v>
      </c>
      <c r="N331" s="328">
        <v>0</v>
      </c>
      <c r="O331" s="328">
        <v>0</v>
      </c>
      <c r="P331" s="328">
        <v>0</v>
      </c>
    </row>
    <row r="332" spans="1:16" ht="15" customHeight="1" x14ac:dyDescent="0.2">
      <c r="A332" s="338">
        <v>404</v>
      </c>
      <c r="B332" s="339" t="s">
        <v>109</v>
      </c>
      <c r="C332" s="335">
        <v>4</v>
      </c>
      <c r="D332" s="339" t="s">
        <v>1179</v>
      </c>
      <c r="E332" s="325" t="s">
        <v>1163</v>
      </c>
      <c r="F332" s="328">
        <v>6</v>
      </c>
      <c r="G332" s="328">
        <v>76.251203443000009</v>
      </c>
      <c r="H332" s="328">
        <v>0.63554114299999998</v>
      </c>
      <c r="I332" s="328">
        <v>6.9456065999999997E-2</v>
      </c>
      <c r="J332" s="328">
        <v>0.56608507699999999</v>
      </c>
      <c r="K332" s="328">
        <v>75.580934263000003</v>
      </c>
      <c r="L332" s="328">
        <v>30.174925328</v>
      </c>
      <c r="M332" s="328">
        <v>45.406008934999996</v>
      </c>
      <c r="N332" s="328">
        <v>3.4728031999999999E-2</v>
      </c>
      <c r="O332" s="328">
        <v>3.4728031999999999E-2</v>
      </c>
      <c r="P332" s="328">
        <v>0</v>
      </c>
    </row>
    <row r="333" spans="1:16" ht="15" customHeight="1" x14ac:dyDescent="0.2">
      <c r="A333" s="338">
        <v>404</v>
      </c>
      <c r="B333" s="339" t="s">
        <v>109</v>
      </c>
      <c r="C333" s="335">
        <v>4</v>
      </c>
      <c r="D333" s="339" t="s">
        <v>1180</v>
      </c>
      <c r="E333" s="325" t="s">
        <v>92</v>
      </c>
      <c r="F333" s="328">
        <v>13</v>
      </c>
      <c r="G333" s="328">
        <v>70.860735310999999</v>
      </c>
      <c r="H333" s="328">
        <v>0.94919998000000005</v>
      </c>
      <c r="I333" s="328">
        <v>3.4715522999999998E-2</v>
      </c>
      <c r="J333" s="328">
        <v>0.91448445700000003</v>
      </c>
      <c r="K333" s="328">
        <v>68.68461112</v>
      </c>
      <c r="L333" s="328">
        <v>20.648800209000001</v>
      </c>
      <c r="M333" s="328">
        <v>48.035810910999999</v>
      </c>
      <c r="N333" s="328">
        <v>1.226924186</v>
      </c>
      <c r="O333" s="328">
        <v>0.13886210100000002</v>
      </c>
      <c r="P333" s="328">
        <v>1.088062085</v>
      </c>
    </row>
    <row r="334" spans="1:16" ht="15" customHeight="1" x14ac:dyDescent="0.2">
      <c r="A334" s="338">
        <v>404</v>
      </c>
      <c r="B334" s="339" t="s">
        <v>109</v>
      </c>
      <c r="C334" s="335">
        <v>4</v>
      </c>
      <c r="D334" s="339" t="s">
        <v>1181</v>
      </c>
      <c r="E334" s="325" t="s">
        <v>120</v>
      </c>
      <c r="F334" s="328">
        <v>7</v>
      </c>
      <c r="G334" s="328">
        <v>45.062464259999999</v>
      </c>
      <c r="H334" s="328">
        <v>0.53459118999999999</v>
      </c>
      <c r="I334" s="328">
        <v>0.40094339400000001</v>
      </c>
      <c r="J334" s="328">
        <v>0.13364779599999999</v>
      </c>
      <c r="K334" s="328">
        <v>43.859634069000002</v>
      </c>
      <c r="L334" s="328">
        <v>18.256861058999998</v>
      </c>
      <c r="M334" s="328">
        <v>25.602773009999996</v>
      </c>
      <c r="N334" s="328">
        <v>0.66823898999999998</v>
      </c>
      <c r="O334" s="328">
        <v>0.40094339400000001</v>
      </c>
      <c r="P334" s="328">
        <v>0.26729559599999997</v>
      </c>
    </row>
    <row r="335" spans="1:16" ht="15" customHeight="1" x14ac:dyDescent="0.2">
      <c r="A335" s="338">
        <v>404</v>
      </c>
      <c r="B335" s="339" t="s">
        <v>109</v>
      </c>
      <c r="C335" s="335">
        <v>4</v>
      </c>
      <c r="D335" s="339" t="s">
        <v>1182</v>
      </c>
      <c r="E335" s="325" t="s">
        <v>93</v>
      </c>
      <c r="F335" s="328">
        <v>40</v>
      </c>
      <c r="G335" s="328">
        <v>267.06097558700003</v>
      </c>
      <c r="H335" s="328">
        <v>28.878048756999995</v>
      </c>
      <c r="I335" s="328">
        <v>0.99999999600000011</v>
      </c>
      <c r="J335" s="328">
        <v>27.878048760999995</v>
      </c>
      <c r="K335" s="328">
        <v>233.18292679299995</v>
      </c>
      <c r="L335" s="328">
        <v>108.23170729799998</v>
      </c>
      <c r="M335" s="328">
        <v>124.95121949499999</v>
      </c>
      <c r="N335" s="328">
        <v>4.9999999819999985</v>
      </c>
      <c r="O335" s="328">
        <v>1.9999999930000001</v>
      </c>
      <c r="P335" s="328">
        <v>2.9999999889999991</v>
      </c>
    </row>
    <row r="336" spans="1:16" ht="15" customHeight="1" x14ac:dyDescent="0.2">
      <c r="A336" s="338">
        <v>404</v>
      </c>
      <c r="B336" s="339" t="s">
        <v>109</v>
      </c>
      <c r="C336" s="335">
        <v>4</v>
      </c>
      <c r="D336" s="339" t="s">
        <v>1184</v>
      </c>
      <c r="E336" s="325" t="s">
        <v>121</v>
      </c>
      <c r="F336" s="328">
        <v>23</v>
      </c>
      <c r="G336" s="328">
        <v>123.85216527399999</v>
      </c>
      <c r="H336" s="328">
        <v>1.368173353</v>
      </c>
      <c r="I336" s="328">
        <v>0.17435376</v>
      </c>
      <c r="J336" s="328">
        <v>1.1938195930000002</v>
      </c>
      <c r="K336" s="328">
        <v>119.64145120700002</v>
      </c>
      <c r="L336" s="328">
        <v>74.261874340000006</v>
      </c>
      <c r="M336" s="328">
        <v>45.379576866999997</v>
      </c>
      <c r="N336" s="328">
        <v>2.8425406769999997</v>
      </c>
      <c r="O336" s="328">
        <v>1.5312275339999999</v>
      </c>
      <c r="P336" s="328">
        <v>1.311313143</v>
      </c>
    </row>
    <row r="337" spans="1:16" ht="15" customHeight="1" x14ac:dyDescent="0.2">
      <c r="A337" s="338">
        <v>404</v>
      </c>
      <c r="B337" s="339" t="s">
        <v>109</v>
      </c>
      <c r="C337" s="335">
        <v>5</v>
      </c>
      <c r="D337" s="339" t="s">
        <v>1256</v>
      </c>
      <c r="E337" s="325" t="s">
        <v>95</v>
      </c>
      <c r="F337" s="328">
        <v>6</v>
      </c>
      <c r="G337" s="328">
        <v>115.76252522799999</v>
      </c>
      <c r="H337" s="328">
        <v>31.873203863999997</v>
      </c>
      <c r="I337" s="328">
        <v>30.018378263000002</v>
      </c>
      <c r="J337" s="328">
        <v>1.8548256009999999</v>
      </c>
      <c r="K337" s="328">
        <v>77.05371391700001</v>
      </c>
      <c r="L337" s="328">
        <v>67.72317080900001</v>
      </c>
      <c r="M337" s="328">
        <v>9.3305431080000005</v>
      </c>
      <c r="N337" s="328">
        <v>6.8356074269999993</v>
      </c>
      <c r="O337" s="328">
        <v>5.7414578009999993</v>
      </c>
      <c r="P337" s="328">
        <v>1.0941496259999999</v>
      </c>
    </row>
    <row r="338" spans="1:16" ht="15" customHeight="1" x14ac:dyDescent="0.2">
      <c r="A338" s="338">
        <v>404</v>
      </c>
      <c r="B338" s="339" t="s">
        <v>109</v>
      </c>
      <c r="C338" s="335">
        <v>5</v>
      </c>
      <c r="D338" s="339" t="s">
        <v>1257</v>
      </c>
      <c r="E338" s="325" t="s">
        <v>1186</v>
      </c>
      <c r="F338" s="328">
        <v>12</v>
      </c>
      <c r="G338" s="328">
        <v>102.686881285</v>
      </c>
      <c r="H338" s="328">
        <v>77.195118802999986</v>
      </c>
      <c r="I338" s="328">
        <v>60.251423076000009</v>
      </c>
      <c r="J338" s="328">
        <v>16.943695726999998</v>
      </c>
      <c r="K338" s="328">
        <v>25.020355981999998</v>
      </c>
      <c r="L338" s="328">
        <v>10.956069285</v>
      </c>
      <c r="M338" s="328">
        <v>14.064286697</v>
      </c>
      <c r="N338" s="328">
        <v>0.47140648600000001</v>
      </c>
      <c r="O338" s="328">
        <v>0.41640906499999997</v>
      </c>
      <c r="P338" s="328">
        <v>5.4997420999999998E-2</v>
      </c>
    </row>
    <row r="339" spans="1:16" ht="15" customHeight="1" x14ac:dyDescent="0.2">
      <c r="A339" s="338">
        <v>404</v>
      </c>
      <c r="B339" s="339" t="s">
        <v>109</v>
      </c>
      <c r="C339" s="335">
        <v>5</v>
      </c>
      <c r="D339" s="339" t="s">
        <v>1279</v>
      </c>
      <c r="E339" s="325" t="s">
        <v>96</v>
      </c>
      <c r="F339" s="328"/>
      <c r="G339" s="328">
        <v>0</v>
      </c>
      <c r="H339" s="328">
        <v>0</v>
      </c>
      <c r="I339" s="328">
        <v>0</v>
      </c>
      <c r="J339" s="328">
        <v>0</v>
      </c>
      <c r="K339" s="328">
        <v>0</v>
      </c>
      <c r="L339" s="328">
        <v>0</v>
      </c>
      <c r="M339" s="328">
        <v>0</v>
      </c>
      <c r="N339" s="328">
        <v>0</v>
      </c>
      <c r="O339" s="328">
        <v>0</v>
      </c>
      <c r="P339" s="328">
        <v>0</v>
      </c>
    </row>
    <row r="340" spans="1:16" ht="15" customHeight="1" x14ac:dyDescent="0.2">
      <c r="A340" s="338">
        <v>404</v>
      </c>
      <c r="B340" s="339" t="s">
        <v>109</v>
      </c>
      <c r="C340" s="335">
        <v>5</v>
      </c>
      <c r="D340" s="339" t="s">
        <v>1258</v>
      </c>
      <c r="E340" s="325" t="s">
        <v>1139</v>
      </c>
      <c r="F340" s="328">
        <v>9</v>
      </c>
      <c r="G340" s="328">
        <v>196.99129880300001</v>
      </c>
      <c r="H340" s="328">
        <v>90.82299573200001</v>
      </c>
      <c r="I340" s="328">
        <v>85.056495336000012</v>
      </c>
      <c r="J340" s="328">
        <v>5.7665003959999996</v>
      </c>
      <c r="K340" s="328">
        <v>101.050051587</v>
      </c>
      <c r="L340" s="328">
        <v>45.448305434999995</v>
      </c>
      <c r="M340" s="328">
        <v>55.601746152000004</v>
      </c>
      <c r="N340" s="328">
        <v>5.1182514789999995</v>
      </c>
      <c r="O340" s="328">
        <v>2.0952629740000002</v>
      </c>
      <c r="P340" s="328">
        <v>3.0229885049999998</v>
      </c>
    </row>
    <row r="341" spans="1:16" ht="15" customHeight="1" x14ac:dyDescent="0.2">
      <c r="A341" s="338">
        <v>404</v>
      </c>
      <c r="B341" s="339" t="s">
        <v>109</v>
      </c>
      <c r="C341" s="335">
        <v>5</v>
      </c>
      <c r="D341" s="339" t="s">
        <v>1259</v>
      </c>
      <c r="E341" s="325" t="s">
        <v>1140</v>
      </c>
      <c r="F341" s="328">
        <v>19</v>
      </c>
      <c r="G341" s="328">
        <v>68.806451607</v>
      </c>
      <c r="H341" s="328">
        <v>58.806451603999989</v>
      </c>
      <c r="I341" s="328">
        <v>33.838709672</v>
      </c>
      <c r="J341" s="328">
        <v>24.967741931999999</v>
      </c>
      <c r="K341" s="328">
        <v>9.9999999979999998</v>
      </c>
      <c r="L341" s="328">
        <v>0.99999999899999992</v>
      </c>
      <c r="M341" s="328">
        <v>8.9999999989999999</v>
      </c>
      <c r="N341" s="328">
        <v>0</v>
      </c>
      <c r="O341" s="328">
        <v>0</v>
      </c>
      <c r="P341" s="328">
        <v>0</v>
      </c>
    </row>
    <row r="342" spans="1:16" ht="15" customHeight="1" x14ac:dyDescent="0.2">
      <c r="A342" s="338">
        <v>404</v>
      </c>
      <c r="B342" s="339" t="s">
        <v>109</v>
      </c>
      <c r="C342" s="335">
        <v>5</v>
      </c>
      <c r="D342" s="339" t="s">
        <v>1260</v>
      </c>
      <c r="E342" s="325" t="s">
        <v>97</v>
      </c>
      <c r="F342" s="328">
        <v>51</v>
      </c>
      <c r="G342" s="328">
        <v>704.96767217499996</v>
      </c>
      <c r="H342" s="328">
        <v>499.90827339600003</v>
      </c>
      <c r="I342" s="328">
        <v>481.87835084800003</v>
      </c>
      <c r="J342" s="328">
        <v>18.029922547999998</v>
      </c>
      <c r="K342" s="328">
        <v>203.30309000400001</v>
      </c>
      <c r="L342" s="328">
        <v>99.031485672999992</v>
      </c>
      <c r="M342" s="328">
        <v>104.27160433100001</v>
      </c>
      <c r="N342" s="328">
        <v>1.756308743</v>
      </c>
      <c r="O342" s="328">
        <v>1.141998839</v>
      </c>
      <c r="P342" s="328">
        <v>0.61430990399999996</v>
      </c>
    </row>
    <row r="343" spans="1:16" ht="15" customHeight="1" x14ac:dyDescent="0.2">
      <c r="A343" s="338">
        <v>404</v>
      </c>
      <c r="B343" s="339" t="s">
        <v>109</v>
      </c>
      <c r="C343" s="335">
        <v>5</v>
      </c>
      <c r="D343" s="339" t="s">
        <v>1261</v>
      </c>
      <c r="E343" s="325" t="s">
        <v>1187</v>
      </c>
      <c r="F343" s="328">
        <v>8</v>
      </c>
      <c r="G343" s="328">
        <v>21.454545449000001</v>
      </c>
      <c r="H343" s="328">
        <v>0</v>
      </c>
      <c r="I343" s="328">
        <v>0</v>
      </c>
      <c r="J343" s="328">
        <v>0</v>
      </c>
      <c r="K343" s="328">
        <v>21.454545443999997</v>
      </c>
      <c r="L343" s="328">
        <v>15.636363631</v>
      </c>
      <c r="M343" s="328">
        <v>5.8181818129999998</v>
      </c>
      <c r="N343" s="328">
        <v>0</v>
      </c>
      <c r="O343" s="328">
        <v>0</v>
      </c>
      <c r="P343" s="328">
        <v>0</v>
      </c>
    </row>
    <row r="344" spans="1:16" ht="15" customHeight="1" x14ac:dyDescent="0.2">
      <c r="A344" s="338">
        <v>404</v>
      </c>
      <c r="B344" s="339" t="s">
        <v>109</v>
      </c>
      <c r="C344" s="335">
        <v>5</v>
      </c>
      <c r="D344" s="339" t="s">
        <v>1262</v>
      </c>
      <c r="E344" s="325" t="s">
        <v>1142</v>
      </c>
      <c r="F344" s="328">
        <v>20</v>
      </c>
      <c r="G344" s="328">
        <v>95.211654041999992</v>
      </c>
      <c r="H344" s="328">
        <v>35.935671647999996</v>
      </c>
      <c r="I344" s="328">
        <v>9.1321027600000004</v>
      </c>
      <c r="J344" s="328">
        <v>26.803568888000001</v>
      </c>
      <c r="K344" s="328">
        <v>59.275982386999999</v>
      </c>
      <c r="L344" s="328">
        <v>11.286845718</v>
      </c>
      <c r="M344" s="328">
        <v>47.989136669000004</v>
      </c>
      <c r="N344" s="328">
        <v>0</v>
      </c>
      <c r="O344" s="328">
        <v>0</v>
      </c>
      <c r="P344" s="328">
        <v>0</v>
      </c>
    </row>
    <row r="345" spans="1:16" ht="15" customHeight="1" x14ac:dyDescent="0.2">
      <c r="A345" s="338">
        <v>404</v>
      </c>
      <c r="B345" s="339" t="s">
        <v>109</v>
      </c>
      <c r="C345" s="335">
        <v>6</v>
      </c>
      <c r="D345" s="339" t="s">
        <v>1263</v>
      </c>
      <c r="E345" s="325" t="s">
        <v>98</v>
      </c>
      <c r="F345" s="328">
        <v>184</v>
      </c>
      <c r="G345" s="328">
        <v>766.72757003100003</v>
      </c>
      <c r="H345" s="328">
        <v>642.01681054999995</v>
      </c>
      <c r="I345" s="328">
        <v>243.12094380199997</v>
      </c>
      <c r="J345" s="328">
        <v>398.895866748</v>
      </c>
      <c r="K345" s="328">
        <v>112.98275945099999</v>
      </c>
      <c r="L345" s="328">
        <v>60.348359668000001</v>
      </c>
      <c r="M345" s="328">
        <v>52.634399782999999</v>
      </c>
      <c r="N345" s="328">
        <v>11.727999998</v>
      </c>
      <c r="O345" s="328">
        <v>7.8639999989999998</v>
      </c>
      <c r="P345" s="328">
        <v>3.8639999989999998</v>
      </c>
    </row>
    <row r="346" spans="1:16" ht="15" customHeight="1" x14ac:dyDescent="0.2">
      <c r="A346" s="338">
        <v>404</v>
      </c>
      <c r="B346" s="339" t="s">
        <v>109</v>
      </c>
      <c r="C346" s="335">
        <v>6</v>
      </c>
      <c r="D346" s="339" t="s">
        <v>1264</v>
      </c>
      <c r="E346" s="325" t="s">
        <v>99</v>
      </c>
      <c r="F346" s="328">
        <v>29</v>
      </c>
      <c r="G346" s="328">
        <v>184.40909090600002</v>
      </c>
      <c r="H346" s="328">
        <v>154.04545453999998</v>
      </c>
      <c r="I346" s="328">
        <v>16.999999998</v>
      </c>
      <c r="J346" s="328">
        <v>137.04545454199999</v>
      </c>
      <c r="K346" s="328">
        <v>24.363636360000001</v>
      </c>
      <c r="L346" s="328">
        <v>5.9999999989999999</v>
      </c>
      <c r="M346" s="328">
        <v>18.363636360999998</v>
      </c>
      <c r="N346" s="328">
        <v>5.9999999980000007</v>
      </c>
      <c r="O346" s="328">
        <v>2</v>
      </c>
      <c r="P346" s="328">
        <v>3.9999999979999998</v>
      </c>
    </row>
    <row r="347" spans="1:16" ht="15" customHeight="1" x14ac:dyDescent="0.2">
      <c r="A347" s="338">
        <v>404</v>
      </c>
      <c r="B347" s="339" t="s">
        <v>109</v>
      </c>
      <c r="C347" s="335">
        <v>6</v>
      </c>
      <c r="D347" s="339" t="s">
        <v>1265</v>
      </c>
      <c r="E347" s="325" t="s">
        <v>122</v>
      </c>
      <c r="F347" s="328">
        <v>1</v>
      </c>
      <c r="G347" s="328" t="s">
        <v>141</v>
      </c>
      <c r="H347" s="328" t="s">
        <v>141</v>
      </c>
      <c r="I347" s="328" t="s">
        <v>141</v>
      </c>
      <c r="J347" s="328" t="s">
        <v>141</v>
      </c>
      <c r="K347" s="328" t="s">
        <v>141</v>
      </c>
      <c r="L347" s="328" t="s">
        <v>141</v>
      </c>
      <c r="M347" s="328" t="s">
        <v>141</v>
      </c>
      <c r="N347" s="328" t="s">
        <v>141</v>
      </c>
      <c r="O347" s="328" t="s">
        <v>141</v>
      </c>
      <c r="P347" s="328" t="s">
        <v>141</v>
      </c>
    </row>
    <row r="348" spans="1:16" ht="15" customHeight="1" x14ac:dyDescent="0.2">
      <c r="A348" s="338">
        <v>404</v>
      </c>
      <c r="B348" s="339" t="s">
        <v>109</v>
      </c>
      <c r="C348" s="335">
        <v>6</v>
      </c>
      <c r="D348" s="339" t="s">
        <v>1266</v>
      </c>
      <c r="E348" s="325" t="s">
        <v>100</v>
      </c>
      <c r="F348" s="328">
        <v>5</v>
      </c>
      <c r="G348" s="328">
        <v>22.994652405</v>
      </c>
      <c r="H348" s="328">
        <v>13.026737965000001</v>
      </c>
      <c r="I348" s="328">
        <v>10.026737965999999</v>
      </c>
      <c r="J348" s="328">
        <v>2.9999999989999999</v>
      </c>
      <c r="K348" s="328">
        <v>9.9144384999999993</v>
      </c>
      <c r="L348" s="328">
        <v>0.34759358200000001</v>
      </c>
      <c r="M348" s="328">
        <v>9.5668449179999993</v>
      </c>
      <c r="N348" s="328">
        <v>5.3475934000000003E-2</v>
      </c>
      <c r="O348" s="328">
        <v>2.6737967000000001E-2</v>
      </c>
      <c r="P348" s="328">
        <v>2.6737967000000001E-2</v>
      </c>
    </row>
    <row r="349" spans="1:16" ht="15" customHeight="1" x14ac:dyDescent="0.2">
      <c r="A349" s="338">
        <v>404</v>
      </c>
      <c r="B349" s="339" t="s">
        <v>109</v>
      </c>
      <c r="C349" s="335">
        <v>6</v>
      </c>
      <c r="D349" s="339" t="s">
        <v>1267</v>
      </c>
      <c r="E349" s="325" t="s">
        <v>1143</v>
      </c>
      <c r="F349" s="328">
        <v>1</v>
      </c>
      <c r="G349" s="328" t="s">
        <v>141</v>
      </c>
      <c r="H349" s="328" t="s">
        <v>141</v>
      </c>
      <c r="I349" s="328" t="s">
        <v>141</v>
      </c>
      <c r="J349" s="328" t="s">
        <v>141</v>
      </c>
      <c r="K349" s="328" t="s">
        <v>141</v>
      </c>
      <c r="L349" s="328" t="s">
        <v>141</v>
      </c>
      <c r="M349" s="328" t="s">
        <v>141</v>
      </c>
      <c r="N349" s="328" t="s">
        <v>141</v>
      </c>
      <c r="O349" s="328" t="s">
        <v>141</v>
      </c>
      <c r="P349" s="328" t="s">
        <v>141</v>
      </c>
    </row>
    <row r="350" spans="1:16" ht="15" customHeight="1" x14ac:dyDescent="0.2">
      <c r="A350" s="338">
        <v>404</v>
      </c>
      <c r="B350" s="339" t="s">
        <v>109</v>
      </c>
      <c r="C350" s="335">
        <v>6</v>
      </c>
      <c r="D350" s="339" t="s">
        <v>1268</v>
      </c>
      <c r="E350" s="325" t="s">
        <v>1144</v>
      </c>
      <c r="F350" s="328">
        <v>26</v>
      </c>
      <c r="G350" s="328">
        <v>75.374765965999998</v>
      </c>
      <c r="H350" s="328">
        <v>35.283877419000007</v>
      </c>
      <c r="I350" s="328">
        <v>19.397661625999998</v>
      </c>
      <c r="J350" s="328">
        <v>15.886215793000002</v>
      </c>
      <c r="K350" s="328">
        <v>39.090888528999997</v>
      </c>
      <c r="L350" s="328">
        <v>11.134741417000001</v>
      </c>
      <c r="M350" s="328">
        <v>27.956147112</v>
      </c>
      <c r="N350" s="328">
        <v>1</v>
      </c>
      <c r="O350" s="328">
        <v>0</v>
      </c>
      <c r="P350" s="328">
        <v>1</v>
      </c>
    </row>
    <row r="351" spans="1:16" ht="15" customHeight="1" x14ac:dyDescent="0.2">
      <c r="A351" s="338">
        <v>404</v>
      </c>
      <c r="B351" s="339" t="s">
        <v>109</v>
      </c>
      <c r="C351" s="335">
        <v>7</v>
      </c>
      <c r="D351" s="339" t="s">
        <v>1269</v>
      </c>
      <c r="E351" s="325" t="s">
        <v>1145</v>
      </c>
      <c r="F351" s="328">
        <v>14</v>
      </c>
      <c r="G351" s="328">
        <v>128.43484905299999</v>
      </c>
      <c r="H351" s="328">
        <v>93.81589366</v>
      </c>
      <c r="I351" s="328">
        <v>78.088289734</v>
      </c>
      <c r="J351" s="328">
        <v>15.727603926</v>
      </c>
      <c r="K351" s="328">
        <v>32.665731645000001</v>
      </c>
      <c r="L351" s="328">
        <v>9.0786913790000003</v>
      </c>
      <c r="M351" s="328">
        <v>23.587040266000002</v>
      </c>
      <c r="N351" s="328">
        <v>1.9532237299999999</v>
      </c>
      <c r="O351" s="328">
        <v>1.5967254470000001</v>
      </c>
      <c r="P351" s="328">
        <v>0.35649828300000003</v>
      </c>
    </row>
    <row r="352" spans="1:16" ht="15" customHeight="1" x14ac:dyDescent="0.2">
      <c r="A352" s="338">
        <v>404</v>
      </c>
      <c r="B352" s="339" t="s">
        <v>109</v>
      </c>
      <c r="C352" s="335">
        <v>7</v>
      </c>
      <c r="D352" s="339" t="s">
        <v>1270</v>
      </c>
      <c r="E352" s="325" t="s">
        <v>101</v>
      </c>
      <c r="F352" s="328">
        <v>2</v>
      </c>
      <c r="G352" s="328" t="s">
        <v>141</v>
      </c>
      <c r="H352" s="328" t="s">
        <v>141</v>
      </c>
      <c r="I352" s="328" t="s">
        <v>141</v>
      </c>
      <c r="J352" s="328" t="s">
        <v>141</v>
      </c>
      <c r="K352" s="328" t="s">
        <v>141</v>
      </c>
      <c r="L352" s="328" t="s">
        <v>141</v>
      </c>
      <c r="M352" s="328" t="s">
        <v>141</v>
      </c>
      <c r="N352" s="328" t="s">
        <v>141</v>
      </c>
      <c r="O352" s="328" t="s">
        <v>141</v>
      </c>
      <c r="P352" s="328" t="s">
        <v>141</v>
      </c>
    </row>
    <row r="353" spans="1:16" ht="15" customHeight="1" x14ac:dyDescent="0.2">
      <c r="A353" s="338">
        <v>404</v>
      </c>
      <c r="B353" s="339" t="s">
        <v>109</v>
      </c>
      <c r="C353" s="335">
        <v>7</v>
      </c>
      <c r="D353" s="339" t="s">
        <v>1271</v>
      </c>
      <c r="E353" s="325" t="s">
        <v>1146</v>
      </c>
      <c r="F353" s="328">
        <v>20</v>
      </c>
      <c r="G353" s="328">
        <v>62.264740883000002</v>
      </c>
      <c r="H353" s="328">
        <v>9.9230769219999999</v>
      </c>
      <c r="I353" s="328">
        <v>5.4358974350000002</v>
      </c>
      <c r="J353" s="328">
        <v>4.4871794869999997</v>
      </c>
      <c r="K353" s="328">
        <v>52.341663960000005</v>
      </c>
      <c r="L353" s="328">
        <v>18.883263009</v>
      </c>
      <c r="M353" s="328">
        <v>33.458400951000002</v>
      </c>
      <c r="N353" s="328">
        <v>0</v>
      </c>
      <c r="O353" s="328">
        <v>0</v>
      </c>
      <c r="P353" s="328">
        <v>0</v>
      </c>
    </row>
    <row r="354" spans="1:16" ht="15" customHeight="1" x14ac:dyDescent="0.2">
      <c r="A354" s="338">
        <v>404</v>
      </c>
      <c r="B354" s="339" t="s">
        <v>109</v>
      </c>
      <c r="C354" s="335">
        <v>7</v>
      </c>
      <c r="D354" s="339" t="s">
        <v>1272</v>
      </c>
      <c r="E354" s="325" t="s">
        <v>1188</v>
      </c>
      <c r="F354" s="328">
        <v>67</v>
      </c>
      <c r="G354" s="328">
        <v>338.59248996399998</v>
      </c>
      <c r="H354" s="328">
        <v>12.395459876</v>
      </c>
      <c r="I354" s="328">
        <v>9.3864508670000006</v>
      </c>
      <c r="J354" s="328">
        <v>3.0090090090000001</v>
      </c>
      <c r="K354" s="328">
        <v>320.58112932199998</v>
      </c>
      <c r="L354" s="328">
        <v>144.087292397</v>
      </c>
      <c r="M354" s="328">
        <v>176.49383692499998</v>
      </c>
      <c r="N354" s="328">
        <v>5.6159007550000002</v>
      </c>
      <c r="O354" s="328">
        <v>3.6113962519999996</v>
      </c>
      <c r="P354" s="328">
        <v>2.0045045030000002</v>
      </c>
    </row>
    <row r="355" spans="1:16" ht="15" customHeight="1" x14ac:dyDescent="0.2">
      <c r="A355" s="338">
        <v>404</v>
      </c>
      <c r="B355" s="339" t="s">
        <v>109</v>
      </c>
      <c r="C355" s="335">
        <v>7</v>
      </c>
      <c r="D355" s="339" t="s">
        <v>1273</v>
      </c>
      <c r="E355" s="325" t="s">
        <v>105</v>
      </c>
      <c r="F355" s="328">
        <v>15</v>
      </c>
      <c r="G355" s="328">
        <v>104.542857141</v>
      </c>
      <c r="H355" s="328">
        <v>6.3999999970000001</v>
      </c>
      <c r="I355" s="328">
        <v>5.1428571410000004</v>
      </c>
      <c r="J355" s="328">
        <v>1.2571428560000002</v>
      </c>
      <c r="K355" s="328">
        <v>98.142857140000004</v>
      </c>
      <c r="L355" s="328">
        <v>62.628571426999997</v>
      </c>
      <c r="M355" s="328">
        <v>35.514285713</v>
      </c>
      <c r="N355" s="328">
        <v>0</v>
      </c>
      <c r="O355" s="328">
        <v>0</v>
      </c>
      <c r="P355" s="328">
        <v>0</v>
      </c>
    </row>
    <row r="356" spans="1:16" ht="15" customHeight="1" x14ac:dyDescent="0.2">
      <c r="A356" s="338">
        <v>404</v>
      </c>
      <c r="B356" s="339" t="s">
        <v>109</v>
      </c>
      <c r="C356" s="335">
        <v>7</v>
      </c>
      <c r="D356" s="339" t="s">
        <v>1274</v>
      </c>
      <c r="E356" s="325" t="s">
        <v>102</v>
      </c>
      <c r="F356" s="328">
        <v>7</v>
      </c>
      <c r="G356" s="328">
        <v>64.999999998999996</v>
      </c>
      <c r="H356" s="328">
        <v>42.999999998</v>
      </c>
      <c r="I356" s="328">
        <v>13.999999999</v>
      </c>
      <c r="J356" s="328">
        <v>28.999999999</v>
      </c>
      <c r="K356" s="328">
        <v>19.999999998</v>
      </c>
      <c r="L356" s="328">
        <v>10.999999999</v>
      </c>
      <c r="M356" s="328">
        <v>8.9999999989999999</v>
      </c>
      <c r="N356" s="328">
        <v>1.9999999989999999</v>
      </c>
      <c r="O356" s="328">
        <v>0</v>
      </c>
      <c r="P356" s="328">
        <v>1.9999999989999999</v>
      </c>
    </row>
    <row r="357" spans="1:16" ht="15" customHeight="1" x14ac:dyDescent="0.2">
      <c r="A357" s="338">
        <v>404</v>
      </c>
      <c r="B357" s="339" t="s">
        <v>109</v>
      </c>
      <c r="C357" s="335">
        <v>7</v>
      </c>
      <c r="D357" s="339" t="s">
        <v>1275</v>
      </c>
      <c r="E357" s="325" t="s">
        <v>1147</v>
      </c>
      <c r="F357" s="328">
        <v>26</v>
      </c>
      <c r="G357" s="328">
        <v>52.418356703000001</v>
      </c>
      <c r="H357" s="328">
        <v>8.287206265</v>
      </c>
      <c r="I357" s="328">
        <v>6.2454308090000001</v>
      </c>
      <c r="J357" s="328">
        <v>2.0417754559999999</v>
      </c>
      <c r="K357" s="328">
        <v>44.066489701999998</v>
      </c>
      <c r="L357" s="328">
        <v>15.04611828</v>
      </c>
      <c r="M357" s="328">
        <v>29.020371422</v>
      </c>
      <c r="N357" s="328">
        <v>6.466073E-2</v>
      </c>
      <c r="O357" s="328">
        <v>5.9438798000000001E-2</v>
      </c>
      <c r="P357" s="328">
        <v>5.2219320000000003E-3</v>
      </c>
    </row>
    <row r="358" spans="1:16" ht="15" customHeight="1" x14ac:dyDescent="0.2">
      <c r="A358" s="338">
        <v>404</v>
      </c>
      <c r="B358" s="339" t="s">
        <v>109</v>
      </c>
      <c r="C358" s="335">
        <v>7</v>
      </c>
      <c r="D358" s="339" t="s">
        <v>1276</v>
      </c>
      <c r="E358" s="325" t="s">
        <v>1148</v>
      </c>
      <c r="F358" s="328">
        <v>8</v>
      </c>
      <c r="G358" s="328">
        <v>25.492144672999999</v>
      </c>
      <c r="H358" s="328">
        <v>0.17444330499999999</v>
      </c>
      <c r="I358" s="328">
        <v>0</v>
      </c>
      <c r="J358" s="328">
        <v>0.17444330499999999</v>
      </c>
      <c r="K358" s="328">
        <v>23.781886847999999</v>
      </c>
      <c r="L358" s="328">
        <v>1.4674640000000001</v>
      </c>
      <c r="M358" s="328">
        <v>22.314422848</v>
      </c>
      <c r="N358" s="328">
        <v>1.535814512</v>
      </c>
      <c r="O358" s="328">
        <v>2.4208564999999998E-2</v>
      </c>
      <c r="P358" s="328">
        <v>1.5116059470000001</v>
      </c>
    </row>
    <row r="359" spans="1:16" ht="15" customHeight="1" x14ac:dyDescent="0.2">
      <c r="A359" s="338">
        <v>404</v>
      </c>
      <c r="B359" s="339" t="s">
        <v>109</v>
      </c>
      <c r="C359" s="335">
        <v>7</v>
      </c>
      <c r="D359" s="339" t="s">
        <v>1277</v>
      </c>
      <c r="E359" s="325" t="s">
        <v>1149</v>
      </c>
      <c r="F359" s="328">
        <v>12</v>
      </c>
      <c r="G359" s="328">
        <v>20.415300545000001</v>
      </c>
      <c r="H359" s="328">
        <v>0</v>
      </c>
      <c r="I359" s="328">
        <v>0</v>
      </c>
      <c r="J359" s="328">
        <v>0</v>
      </c>
      <c r="K359" s="328">
        <v>20.316939889</v>
      </c>
      <c r="L359" s="328">
        <v>2.098360655</v>
      </c>
      <c r="M359" s="328">
        <v>18.218579234000003</v>
      </c>
      <c r="N359" s="328">
        <v>9.8360655000000005E-2</v>
      </c>
      <c r="O359" s="328">
        <v>9.8360655000000005E-2</v>
      </c>
      <c r="P359" s="328">
        <v>0</v>
      </c>
    </row>
    <row r="360" spans="1:16" ht="15" customHeight="1" x14ac:dyDescent="0.2">
      <c r="A360" s="338">
        <v>404</v>
      </c>
      <c r="B360" s="339" t="s">
        <v>109</v>
      </c>
      <c r="C360" s="335">
        <v>7</v>
      </c>
      <c r="D360" s="339" t="s">
        <v>1278</v>
      </c>
      <c r="E360" s="325" t="s">
        <v>1189</v>
      </c>
      <c r="F360" s="328">
        <v>3</v>
      </c>
      <c r="G360" s="328" t="s">
        <v>141</v>
      </c>
      <c r="H360" s="328" t="s">
        <v>141</v>
      </c>
      <c r="I360" s="328" t="s">
        <v>141</v>
      </c>
      <c r="J360" s="328" t="s">
        <v>141</v>
      </c>
      <c r="K360" s="328" t="s">
        <v>141</v>
      </c>
      <c r="L360" s="328" t="s">
        <v>141</v>
      </c>
      <c r="M360" s="328" t="s">
        <v>141</v>
      </c>
      <c r="N360" s="328" t="s">
        <v>141</v>
      </c>
      <c r="O360" s="328" t="s">
        <v>141</v>
      </c>
      <c r="P360" s="328" t="s">
        <v>141</v>
      </c>
    </row>
    <row r="361" spans="1:16" ht="15" customHeight="1" x14ac:dyDescent="0.2">
      <c r="A361" s="338">
        <v>405</v>
      </c>
      <c r="B361" s="339" t="s">
        <v>5</v>
      </c>
      <c r="C361" s="335">
        <v>1</v>
      </c>
      <c r="D361" s="339" t="s">
        <v>1196</v>
      </c>
      <c r="E361" s="325" t="s">
        <v>71</v>
      </c>
      <c r="F361" s="328">
        <v>26</v>
      </c>
      <c r="G361" s="328">
        <v>314.88016564200001</v>
      </c>
      <c r="H361" s="328">
        <v>238.78429941299999</v>
      </c>
      <c r="I361" s="328">
        <v>233.30910759900001</v>
      </c>
      <c r="J361" s="328">
        <v>5.4751918140000004</v>
      </c>
      <c r="K361" s="328">
        <v>69.026502051999998</v>
      </c>
      <c r="L361" s="328">
        <v>34.093188415</v>
      </c>
      <c r="M361" s="328">
        <v>34.933313636999998</v>
      </c>
      <c r="N361" s="328">
        <v>7.069364158</v>
      </c>
      <c r="O361" s="328">
        <v>6.069364159</v>
      </c>
      <c r="P361" s="328">
        <v>0.99999999900000003</v>
      </c>
    </row>
    <row r="362" spans="1:16" ht="15" customHeight="1" x14ac:dyDescent="0.2">
      <c r="A362" s="338">
        <v>405</v>
      </c>
      <c r="B362" s="339" t="s">
        <v>5</v>
      </c>
      <c r="C362" s="335">
        <v>1</v>
      </c>
      <c r="D362" s="339" t="s">
        <v>1197</v>
      </c>
      <c r="E362" s="325" t="s">
        <v>111</v>
      </c>
      <c r="F362" s="328">
        <v>10</v>
      </c>
      <c r="G362" s="328">
        <v>118</v>
      </c>
      <c r="H362" s="328">
        <v>84</v>
      </c>
      <c r="I362" s="328">
        <v>82</v>
      </c>
      <c r="J362" s="328">
        <v>2</v>
      </c>
      <c r="K362" s="328">
        <v>25</v>
      </c>
      <c r="L362" s="328">
        <v>11</v>
      </c>
      <c r="M362" s="328">
        <v>14</v>
      </c>
      <c r="N362" s="328">
        <v>9</v>
      </c>
      <c r="O362" s="328">
        <v>9</v>
      </c>
      <c r="P362" s="328">
        <v>0</v>
      </c>
    </row>
    <row r="363" spans="1:16" ht="15" customHeight="1" x14ac:dyDescent="0.2">
      <c r="A363" s="338">
        <v>405</v>
      </c>
      <c r="B363" s="339" t="s">
        <v>5</v>
      </c>
      <c r="C363" s="335">
        <v>1</v>
      </c>
      <c r="D363" s="339" t="s">
        <v>1198</v>
      </c>
      <c r="E363" s="325" t="s">
        <v>1107</v>
      </c>
      <c r="F363" s="328">
        <v>2</v>
      </c>
      <c r="G363" s="328" t="s">
        <v>141</v>
      </c>
      <c r="H363" s="328" t="s">
        <v>141</v>
      </c>
      <c r="I363" s="328" t="s">
        <v>141</v>
      </c>
      <c r="J363" s="328" t="s">
        <v>141</v>
      </c>
      <c r="K363" s="328" t="s">
        <v>141</v>
      </c>
      <c r="L363" s="328" t="s">
        <v>141</v>
      </c>
      <c r="M363" s="328" t="s">
        <v>141</v>
      </c>
      <c r="N363" s="328" t="s">
        <v>141</v>
      </c>
      <c r="O363" s="328" t="s">
        <v>141</v>
      </c>
      <c r="P363" s="328" t="s">
        <v>141</v>
      </c>
    </row>
    <row r="364" spans="1:16" ht="15" customHeight="1" x14ac:dyDescent="0.2">
      <c r="A364" s="338">
        <v>405</v>
      </c>
      <c r="B364" s="339" t="s">
        <v>5</v>
      </c>
      <c r="C364" s="335">
        <v>1</v>
      </c>
      <c r="D364" s="339" t="s">
        <v>1199</v>
      </c>
      <c r="E364" s="325" t="s">
        <v>1108</v>
      </c>
      <c r="F364" s="328">
        <v>13</v>
      </c>
      <c r="G364" s="328">
        <v>127.153846152</v>
      </c>
      <c r="H364" s="328">
        <v>84.082840232999999</v>
      </c>
      <c r="I364" s="328">
        <v>74.502958578000005</v>
      </c>
      <c r="J364" s="328">
        <v>9.5798816549999994</v>
      </c>
      <c r="K364" s="328">
        <v>36.923076921000003</v>
      </c>
      <c r="L364" s="328">
        <v>21.331360946</v>
      </c>
      <c r="M364" s="328">
        <v>15.591715975</v>
      </c>
      <c r="N364" s="328">
        <v>6.1479289929999998</v>
      </c>
      <c r="O364" s="328">
        <v>6.1479289929999998</v>
      </c>
      <c r="P364" s="328">
        <v>0</v>
      </c>
    </row>
    <row r="365" spans="1:16" ht="15" customHeight="1" x14ac:dyDescent="0.2">
      <c r="A365" s="338">
        <v>405</v>
      </c>
      <c r="B365" s="339" t="s">
        <v>5</v>
      </c>
      <c r="C365" s="335">
        <v>1</v>
      </c>
      <c r="D365" s="339" t="s">
        <v>1200</v>
      </c>
      <c r="E365" s="325" t="s">
        <v>1170</v>
      </c>
      <c r="F365" s="328">
        <v>28</v>
      </c>
      <c r="G365" s="328">
        <v>301.01293156099996</v>
      </c>
      <c r="H365" s="328">
        <v>247.992235161</v>
      </c>
      <c r="I365" s="328">
        <v>243.33574661199998</v>
      </c>
      <c r="J365" s="328">
        <v>4.6564885490000005</v>
      </c>
      <c r="K365" s="328">
        <v>51.020696389999998</v>
      </c>
      <c r="L365" s="328">
        <v>19.577190299999998</v>
      </c>
      <c r="M365" s="328">
        <v>31.443506089999996</v>
      </c>
      <c r="N365" s="328">
        <v>1.9999999989999999</v>
      </c>
      <c r="O365" s="328">
        <v>1.9999999989999999</v>
      </c>
      <c r="P365" s="328">
        <v>0</v>
      </c>
    </row>
    <row r="366" spans="1:16" ht="15" customHeight="1" x14ac:dyDescent="0.2">
      <c r="A366" s="338">
        <v>405</v>
      </c>
      <c r="B366" s="339" t="s">
        <v>5</v>
      </c>
      <c r="C366" s="335">
        <v>1</v>
      </c>
      <c r="D366" s="339" t="s">
        <v>1201</v>
      </c>
      <c r="E366" s="325" t="s">
        <v>72</v>
      </c>
      <c r="F366" s="328">
        <v>1</v>
      </c>
      <c r="G366" s="328" t="s">
        <v>141</v>
      </c>
      <c r="H366" s="328" t="s">
        <v>141</v>
      </c>
      <c r="I366" s="328" t="s">
        <v>141</v>
      </c>
      <c r="J366" s="328" t="s">
        <v>141</v>
      </c>
      <c r="K366" s="328" t="s">
        <v>141</v>
      </c>
      <c r="L366" s="328" t="s">
        <v>141</v>
      </c>
      <c r="M366" s="328" t="s">
        <v>141</v>
      </c>
      <c r="N366" s="328" t="s">
        <v>141</v>
      </c>
      <c r="O366" s="328" t="s">
        <v>141</v>
      </c>
      <c r="P366" s="328" t="s">
        <v>141</v>
      </c>
    </row>
    <row r="367" spans="1:16" ht="15" customHeight="1" x14ac:dyDescent="0.2">
      <c r="A367" s="338">
        <v>405</v>
      </c>
      <c r="B367" s="339" t="s">
        <v>5</v>
      </c>
      <c r="C367" s="335">
        <v>1</v>
      </c>
      <c r="D367" s="339" t="s">
        <v>1202</v>
      </c>
      <c r="E367" s="325" t="s">
        <v>1109</v>
      </c>
      <c r="F367" s="328">
        <v>24</v>
      </c>
      <c r="G367" s="328">
        <v>138.42647058599999</v>
      </c>
      <c r="H367" s="328">
        <v>103.779411762</v>
      </c>
      <c r="I367" s="328">
        <v>92.779411761999995</v>
      </c>
      <c r="J367" s="328">
        <v>11</v>
      </c>
      <c r="K367" s="328">
        <v>31.764705880000001</v>
      </c>
      <c r="L367" s="328">
        <v>11.999999999</v>
      </c>
      <c r="M367" s="328">
        <v>19.764705880999998</v>
      </c>
      <c r="N367" s="328">
        <v>2.8823529409999997</v>
      </c>
      <c r="O367" s="328">
        <v>1</v>
      </c>
      <c r="P367" s="328">
        <v>1.8823529409999999</v>
      </c>
    </row>
    <row r="368" spans="1:16" ht="15" customHeight="1" x14ac:dyDescent="0.2">
      <c r="A368" s="338">
        <v>405</v>
      </c>
      <c r="B368" s="339" t="s">
        <v>5</v>
      </c>
      <c r="C368" s="335">
        <v>1</v>
      </c>
      <c r="D368" s="339" t="s">
        <v>1203</v>
      </c>
      <c r="E368" s="325" t="s">
        <v>112</v>
      </c>
      <c r="F368" s="328">
        <v>19</v>
      </c>
      <c r="G368" s="328">
        <v>612.701848047</v>
      </c>
      <c r="H368" s="328">
        <v>319.38583161999998</v>
      </c>
      <c r="I368" s="328">
        <v>289.61170431099998</v>
      </c>
      <c r="J368" s="328">
        <v>29.774127309000001</v>
      </c>
      <c r="K368" s="328">
        <v>256.74928131000001</v>
      </c>
      <c r="L368" s="328">
        <v>185.76386036700001</v>
      </c>
      <c r="M368" s="328">
        <v>70.985420942999994</v>
      </c>
      <c r="N368" s="328">
        <v>36.566735109999996</v>
      </c>
      <c r="O368" s="328">
        <v>31.774127308000001</v>
      </c>
      <c r="P368" s="328">
        <v>4.792607802</v>
      </c>
    </row>
    <row r="369" spans="1:16" ht="15" customHeight="1" x14ac:dyDescent="0.2">
      <c r="A369" s="338">
        <v>405</v>
      </c>
      <c r="B369" s="339" t="s">
        <v>5</v>
      </c>
      <c r="C369" s="335">
        <v>1</v>
      </c>
      <c r="D369" s="339" t="s">
        <v>1204</v>
      </c>
      <c r="E369" s="325" t="s">
        <v>1110</v>
      </c>
      <c r="F369" s="328">
        <v>17</v>
      </c>
      <c r="G369" s="328">
        <v>103.58974358899999</v>
      </c>
      <c r="H369" s="328">
        <v>60.205128205000001</v>
      </c>
      <c r="I369" s="328">
        <v>58.205128205000001</v>
      </c>
      <c r="J369" s="328">
        <v>2</v>
      </c>
      <c r="K369" s="328">
        <v>34.384615384</v>
      </c>
      <c r="L369" s="328">
        <v>8.692307692</v>
      </c>
      <c r="M369" s="328">
        <v>25.692307692</v>
      </c>
      <c r="N369" s="328">
        <v>9</v>
      </c>
      <c r="O369" s="328">
        <v>8</v>
      </c>
      <c r="P369" s="328">
        <v>1</v>
      </c>
    </row>
    <row r="370" spans="1:16" ht="15" customHeight="1" x14ac:dyDescent="0.2">
      <c r="A370" s="338">
        <v>405</v>
      </c>
      <c r="B370" s="339" t="s">
        <v>5</v>
      </c>
      <c r="C370" s="335">
        <v>1</v>
      </c>
      <c r="D370" s="339" t="s">
        <v>1205</v>
      </c>
      <c r="E370" s="325" t="s">
        <v>1111</v>
      </c>
      <c r="F370" s="328">
        <v>22</v>
      </c>
      <c r="G370" s="328">
        <v>253.99999999800002</v>
      </c>
      <c r="H370" s="328">
        <v>182.99999999800002</v>
      </c>
      <c r="I370" s="328">
        <v>178.99999999800002</v>
      </c>
      <c r="J370" s="328">
        <v>4</v>
      </c>
      <c r="K370" s="328">
        <v>48.999999997000003</v>
      </c>
      <c r="L370" s="328">
        <v>25.999999999</v>
      </c>
      <c r="M370" s="328">
        <v>22.999999998</v>
      </c>
      <c r="N370" s="328">
        <v>21.999999998</v>
      </c>
      <c r="O370" s="328">
        <v>21.999999998</v>
      </c>
      <c r="P370" s="328">
        <v>0</v>
      </c>
    </row>
    <row r="371" spans="1:16" ht="15" customHeight="1" x14ac:dyDescent="0.2">
      <c r="A371" s="338">
        <v>405</v>
      </c>
      <c r="B371" s="339" t="s">
        <v>5</v>
      </c>
      <c r="C371" s="335">
        <v>1</v>
      </c>
      <c r="D371" s="339" t="s">
        <v>1206</v>
      </c>
      <c r="E371" s="325" t="s">
        <v>73</v>
      </c>
      <c r="F371" s="328">
        <v>2</v>
      </c>
      <c r="G371" s="328" t="s">
        <v>141</v>
      </c>
      <c r="H371" s="328" t="s">
        <v>141</v>
      </c>
      <c r="I371" s="328" t="s">
        <v>141</v>
      </c>
      <c r="J371" s="328" t="s">
        <v>141</v>
      </c>
      <c r="K371" s="328" t="s">
        <v>141</v>
      </c>
      <c r="L371" s="328" t="s">
        <v>141</v>
      </c>
      <c r="M371" s="328" t="s">
        <v>141</v>
      </c>
      <c r="N371" s="328" t="s">
        <v>141</v>
      </c>
      <c r="O371" s="328" t="s">
        <v>141</v>
      </c>
      <c r="P371" s="328" t="s">
        <v>141</v>
      </c>
    </row>
    <row r="372" spans="1:16" ht="15" customHeight="1" x14ac:dyDescent="0.2">
      <c r="A372" s="338">
        <v>405</v>
      </c>
      <c r="B372" s="339" t="s">
        <v>5</v>
      </c>
      <c r="C372" s="335">
        <v>1</v>
      </c>
      <c r="D372" s="339" t="s">
        <v>1207</v>
      </c>
      <c r="E372" s="325" t="s">
        <v>74</v>
      </c>
      <c r="F372" s="328">
        <v>11</v>
      </c>
      <c r="G372" s="328">
        <v>233.93333333199999</v>
      </c>
      <c r="H372" s="328">
        <v>119.333333332</v>
      </c>
      <c r="I372" s="328">
        <v>108.333333332</v>
      </c>
      <c r="J372" s="328">
        <v>11</v>
      </c>
      <c r="K372" s="328">
        <v>106.6</v>
      </c>
      <c r="L372" s="328">
        <v>79.2</v>
      </c>
      <c r="M372" s="328">
        <v>27.4</v>
      </c>
      <c r="N372" s="328">
        <v>8</v>
      </c>
      <c r="O372" s="328">
        <v>8</v>
      </c>
      <c r="P372" s="328">
        <v>0</v>
      </c>
    </row>
    <row r="373" spans="1:16" ht="15" customHeight="1" x14ac:dyDescent="0.2">
      <c r="A373" s="338">
        <v>405</v>
      </c>
      <c r="B373" s="339" t="s">
        <v>5</v>
      </c>
      <c r="C373" s="335">
        <v>1</v>
      </c>
      <c r="D373" s="339" t="s">
        <v>1208</v>
      </c>
      <c r="E373" s="325" t="s">
        <v>1171</v>
      </c>
      <c r="F373" s="328">
        <v>15</v>
      </c>
      <c r="G373" s="328">
        <v>88.799999998999994</v>
      </c>
      <c r="H373" s="328">
        <v>50.549999999000001</v>
      </c>
      <c r="I373" s="328">
        <v>47.549999999000001</v>
      </c>
      <c r="J373" s="328">
        <v>3</v>
      </c>
      <c r="K373" s="328">
        <v>26.549999998000001</v>
      </c>
      <c r="L373" s="328">
        <v>9.8499999989999996</v>
      </c>
      <c r="M373" s="328">
        <v>16.699999998999999</v>
      </c>
      <c r="N373" s="328">
        <v>11.699999998999999</v>
      </c>
      <c r="O373" s="328">
        <v>11.699999998999999</v>
      </c>
      <c r="P373" s="328">
        <v>0</v>
      </c>
    </row>
    <row r="374" spans="1:16" ht="15" customHeight="1" x14ac:dyDescent="0.2">
      <c r="A374" s="338">
        <v>405</v>
      </c>
      <c r="B374" s="339" t="s">
        <v>5</v>
      </c>
      <c r="C374" s="335">
        <v>1</v>
      </c>
      <c r="D374" s="339" t="s">
        <v>1209</v>
      </c>
      <c r="E374" s="325" t="s">
        <v>113</v>
      </c>
      <c r="F374" s="328"/>
      <c r="G374" s="328">
        <v>0</v>
      </c>
      <c r="H374" s="328">
        <v>0</v>
      </c>
      <c r="I374" s="328">
        <v>0</v>
      </c>
      <c r="J374" s="328">
        <v>0</v>
      </c>
      <c r="K374" s="328">
        <v>0</v>
      </c>
      <c r="L374" s="328">
        <v>0</v>
      </c>
      <c r="M374" s="328">
        <v>0</v>
      </c>
      <c r="N374" s="328">
        <v>0</v>
      </c>
      <c r="O374" s="328">
        <v>0</v>
      </c>
      <c r="P374" s="328">
        <v>0</v>
      </c>
    </row>
    <row r="375" spans="1:16" ht="15" customHeight="1" x14ac:dyDescent="0.2">
      <c r="A375" s="338">
        <v>405</v>
      </c>
      <c r="B375" s="339" t="s">
        <v>5</v>
      </c>
      <c r="C375" s="335">
        <v>1</v>
      </c>
      <c r="D375" s="339" t="s">
        <v>1210</v>
      </c>
      <c r="E375" s="325" t="s">
        <v>1113</v>
      </c>
      <c r="F375" s="328">
        <v>4</v>
      </c>
      <c r="G375" s="328">
        <v>11.999999999</v>
      </c>
      <c r="H375" s="328">
        <v>9.9999999979999998</v>
      </c>
      <c r="I375" s="328">
        <v>4.9999999989999999</v>
      </c>
      <c r="J375" s="328">
        <v>4.9999999989999999</v>
      </c>
      <c r="K375" s="328">
        <v>1.9999999989999999</v>
      </c>
      <c r="L375" s="328">
        <v>0</v>
      </c>
      <c r="M375" s="328">
        <v>1.9999999989999999</v>
      </c>
      <c r="N375" s="328">
        <v>0</v>
      </c>
      <c r="O375" s="328">
        <v>0</v>
      </c>
      <c r="P375" s="328">
        <v>0</v>
      </c>
    </row>
    <row r="376" spans="1:16" ht="15" customHeight="1" x14ac:dyDescent="0.2">
      <c r="A376" s="338">
        <v>405</v>
      </c>
      <c r="B376" s="339" t="s">
        <v>5</v>
      </c>
      <c r="C376" s="335">
        <v>1</v>
      </c>
      <c r="D376" s="339" t="s">
        <v>1211</v>
      </c>
      <c r="E376" s="325" t="s">
        <v>114</v>
      </c>
      <c r="F376" s="328">
        <v>6</v>
      </c>
      <c r="G376" s="328">
        <v>15.060344372000001</v>
      </c>
      <c r="H376" s="328">
        <v>7.9527398299999996</v>
      </c>
      <c r="I376" s="328">
        <v>2.481551262</v>
      </c>
      <c r="J376" s="328">
        <v>5.4711885680000005</v>
      </c>
      <c r="K376" s="328">
        <v>5.9027058120000007</v>
      </c>
      <c r="L376" s="328">
        <v>0.19689119099999999</v>
      </c>
      <c r="M376" s="328">
        <v>5.705814621</v>
      </c>
      <c r="N376" s="328">
        <v>1.204898727</v>
      </c>
      <c r="O376" s="328">
        <v>0.54545454500000001</v>
      </c>
      <c r="P376" s="328">
        <v>0.65944418199999999</v>
      </c>
    </row>
    <row r="377" spans="1:16" ht="15" customHeight="1" x14ac:dyDescent="0.2">
      <c r="A377" s="338">
        <v>405</v>
      </c>
      <c r="B377" s="339" t="s">
        <v>5</v>
      </c>
      <c r="C377" s="335">
        <v>1</v>
      </c>
      <c r="D377" s="339" t="s">
        <v>1212</v>
      </c>
      <c r="E377" s="325" t="s">
        <v>1172</v>
      </c>
      <c r="F377" s="328">
        <v>22</v>
      </c>
      <c r="G377" s="328">
        <v>351.29042552800001</v>
      </c>
      <c r="H377" s="328">
        <v>283.88534278399999</v>
      </c>
      <c r="I377" s="328">
        <v>154.593498815</v>
      </c>
      <c r="J377" s="328">
        <v>129.29184396900001</v>
      </c>
      <c r="K377" s="328">
        <v>58.836524818000001</v>
      </c>
      <c r="L377" s="328">
        <v>19.966666664999998</v>
      </c>
      <c r="M377" s="328">
        <v>38.869858152999996</v>
      </c>
      <c r="N377" s="328">
        <v>8.5685579169999997</v>
      </c>
      <c r="O377" s="328">
        <v>5.582742315</v>
      </c>
      <c r="P377" s="328">
        <v>2.9858156020000002</v>
      </c>
    </row>
    <row r="378" spans="1:16" ht="15" customHeight="1" x14ac:dyDescent="0.2">
      <c r="A378" s="338">
        <v>405</v>
      </c>
      <c r="B378" s="339" t="s">
        <v>5</v>
      </c>
      <c r="C378" s="335">
        <v>1</v>
      </c>
      <c r="D378" s="339" t="s">
        <v>1213</v>
      </c>
      <c r="E378" s="325" t="s">
        <v>1115</v>
      </c>
      <c r="F378" s="328">
        <v>5</v>
      </c>
      <c r="G378" s="328">
        <v>8.0833333319999987</v>
      </c>
      <c r="H378" s="328">
        <v>7.3333333329999997</v>
      </c>
      <c r="I378" s="328">
        <v>0</v>
      </c>
      <c r="J378" s="328">
        <v>7.3333333329999997</v>
      </c>
      <c r="K378" s="328">
        <v>0.74999999900000003</v>
      </c>
      <c r="L378" s="328">
        <v>0</v>
      </c>
      <c r="M378" s="328">
        <v>0.74999999900000003</v>
      </c>
      <c r="N378" s="328">
        <v>0</v>
      </c>
      <c r="O378" s="328">
        <v>0</v>
      </c>
      <c r="P378" s="328">
        <v>0</v>
      </c>
    </row>
    <row r="379" spans="1:16" ht="15" customHeight="1" x14ac:dyDescent="0.2">
      <c r="A379" s="338">
        <v>405</v>
      </c>
      <c r="B379" s="339" t="s">
        <v>5</v>
      </c>
      <c r="C379" s="335">
        <v>1</v>
      </c>
      <c r="D379" s="339" t="s">
        <v>1214</v>
      </c>
      <c r="E379" s="325" t="s">
        <v>1116</v>
      </c>
      <c r="F379" s="328">
        <v>14</v>
      </c>
      <c r="G379" s="328">
        <v>64.599999999000005</v>
      </c>
      <c r="H379" s="328">
        <v>42.999999998</v>
      </c>
      <c r="I379" s="328">
        <v>26.199999998999999</v>
      </c>
      <c r="J379" s="328">
        <v>16.799999999000001</v>
      </c>
      <c r="K379" s="328">
        <v>15.599999999</v>
      </c>
      <c r="L379" s="328">
        <v>4</v>
      </c>
      <c r="M379" s="328">
        <v>11.599999999</v>
      </c>
      <c r="N379" s="328">
        <v>6</v>
      </c>
      <c r="O379" s="328">
        <v>1</v>
      </c>
      <c r="P379" s="328">
        <v>5</v>
      </c>
    </row>
    <row r="380" spans="1:16" ht="15" customHeight="1" x14ac:dyDescent="0.2">
      <c r="A380" s="338">
        <v>405</v>
      </c>
      <c r="B380" s="339" t="s">
        <v>5</v>
      </c>
      <c r="C380" s="335">
        <v>1</v>
      </c>
      <c r="D380" s="339" t="s">
        <v>1215</v>
      </c>
      <c r="E380" s="325" t="s">
        <v>1156</v>
      </c>
      <c r="F380" s="328"/>
      <c r="G380" s="328">
        <v>0</v>
      </c>
      <c r="H380" s="328">
        <v>0</v>
      </c>
      <c r="I380" s="328">
        <v>0</v>
      </c>
      <c r="J380" s="328">
        <v>0</v>
      </c>
      <c r="K380" s="328">
        <v>0</v>
      </c>
      <c r="L380" s="328">
        <v>0</v>
      </c>
      <c r="M380" s="328">
        <v>0</v>
      </c>
      <c r="N380" s="328">
        <v>0</v>
      </c>
      <c r="O380" s="328">
        <v>0</v>
      </c>
      <c r="P380" s="328">
        <v>0</v>
      </c>
    </row>
    <row r="381" spans="1:16" ht="15" customHeight="1" x14ac:dyDescent="0.2">
      <c r="A381" s="338">
        <v>405</v>
      </c>
      <c r="B381" s="339" t="s">
        <v>5</v>
      </c>
      <c r="C381" s="335">
        <v>1</v>
      </c>
      <c r="D381" s="339" t="s">
        <v>1216</v>
      </c>
      <c r="E381" s="325" t="s">
        <v>1117</v>
      </c>
      <c r="F381" s="328">
        <v>5</v>
      </c>
      <c r="G381" s="328">
        <v>17.999999999</v>
      </c>
      <c r="H381" s="328">
        <v>16.999999999</v>
      </c>
      <c r="I381" s="328">
        <v>0</v>
      </c>
      <c r="J381" s="328">
        <v>16.999999999</v>
      </c>
      <c r="K381" s="328">
        <v>1</v>
      </c>
      <c r="L381" s="328">
        <v>0</v>
      </c>
      <c r="M381" s="328">
        <v>1</v>
      </c>
      <c r="N381" s="328">
        <v>0</v>
      </c>
      <c r="O381" s="328">
        <v>0</v>
      </c>
      <c r="P381" s="328">
        <v>0</v>
      </c>
    </row>
    <row r="382" spans="1:16" ht="15" customHeight="1" x14ac:dyDescent="0.2">
      <c r="A382" s="338">
        <v>405</v>
      </c>
      <c r="B382" s="339" t="s">
        <v>5</v>
      </c>
      <c r="C382" s="335">
        <v>1</v>
      </c>
      <c r="D382" s="339" t="s">
        <v>1217</v>
      </c>
      <c r="E382" s="325" t="s">
        <v>75</v>
      </c>
      <c r="F382" s="328">
        <v>14</v>
      </c>
      <c r="G382" s="328">
        <v>37.415948408999995</v>
      </c>
      <c r="H382" s="328">
        <v>30.675243783999999</v>
      </c>
      <c r="I382" s="328">
        <v>4.072664359</v>
      </c>
      <c r="J382" s="328">
        <v>26.602579424999998</v>
      </c>
      <c r="K382" s="328">
        <v>1.7615602369999999</v>
      </c>
      <c r="L382" s="328">
        <v>0.193771626</v>
      </c>
      <c r="M382" s="328">
        <v>1.5677886110000001</v>
      </c>
      <c r="N382" s="328">
        <v>4.9791443839999996</v>
      </c>
      <c r="O382" s="328">
        <v>9.6885813000000001E-2</v>
      </c>
      <c r="P382" s="328">
        <v>4.8822585709999995</v>
      </c>
    </row>
    <row r="383" spans="1:16" ht="15" customHeight="1" x14ac:dyDescent="0.2">
      <c r="A383" s="338">
        <v>405</v>
      </c>
      <c r="B383" s="339" t="s">
        <v>5</v>
      </c>
      <c r="C383" s="335">
        <v>1</v>
      </c>
      <c r="D383" s="339" t="s">
        <v>115</v>
      </c>
      <c r="E383" s="325" t="s">
        <v>76</v>
      </c>
      <c r="F383" s="328">
        <v>2</v>
      </c>
      <c r="G383" s="328" t="s">
        <v>141</v>
      </c>
      <c r="H383" s="328" t="s">
        <v>141</v>
      </c>
      <c r="I383" s="328" t="s">
        <v>141</v>
      </c>
      <c r="J383" s="328" t="s">
        <v>141</v>
      </c>
      <c r="K383" s="328" t="s">
        <v>141</v>
      </c>
      <c r="L383" s="328" t="s">
        <v>141</v>
      </c>
      <c r="M383" s="328" t="s">
        <v>141</v>
      </c>
      <c r="N383" s="328" t="s">
        <v>141</v>
      </c>
      <c r="O383" s="328" t="s">
        <v>141</v>
      </c>
      <c r="P383" s="328" t="s">
        <v>141</v>
      </c>
    </row>
    <row r="384" spans="1:16" ht="15" customHeight="1" x14ac:dyDescent="0.2">
      <c r="A384" s="338">
        <v>405</v>
      </c>
      <c r="B384" s="339" t="s">
        <v>5</v>
      </c>
      <c r="C384" s="335">
        <v>1</v>
      </c>
      <c r="D384" s="339" t="s">
        <v>116</v>
      </c>
      <c r="E384" s="325" t="s">
        <v>117</v>
      </c>
      <c r="F384" s="328">
        <v>4</v>
      </c>
      <c r="G384" s="328">
        <v>11.999999999</v>
      </c>
      <c r="H384" s="328">
        <v>0.99999999900000003</v>
      </c>
      <c r="I384" s="328">
        <v>0</v>
      </c>
      <c r="J384" s="328">
        <v>0.99999999900000003</v>
      </c>
      <c r="K384" s="328">
        <v>11</v>
      </c>
      <c r="L384" s="328">
        <v>5</v>
      </c>
      <c r="M384" s="328">
        <v>6</v>
      </c>
      <c r="N384" s="328">
        <v>0</v>
      </c>
      <c r="O384" s="328">
        <v>0</v>
      </c>
      <c r="P384" s="328">
        <v>0</v>
      </c>
    </row>
    <row r="385" spans="1:16" ht="15" customHeight="1" x14ac:dyDescent="0.2">
      <c r="A385" s="338">
        <v>405</v>
      </c>
      <c r="B385" s="339" t="s">
        <v>5</v>
      </c>
      <c r="C385" s="335">
        <v>1</v>
      </c>
      <c r="D385" s="339" t="s">
        <v>1218</v>
      </c>
      <c r="E385" s="325" t="s">
        <v>1173</v>
      </c>
      <c r="F385" s="328">
        <v>17</v>
      </c>
      <c r="G385" s="328">
        <v>244.99999999900001</v>
      </c>
      <c r="H385" s="328">
        <v>218.99999999799999</v>
      </c>
      <c r="I385" s="328">
        <v>201.99999999900001</v>
      </c>
      <c r="J385" s="328">
        <v>16.999999999</v>
      </c>
      <c r="K385" s="328">
        <v>22.999999998</v>
      </c>
      <c r="L385" s="328">
        <v>9.9999999989999999</v>
      </c>
      <c r="M385" s="328">
        <v>12.999999999</v>
      </c>
      <c r="N385" s="328">
        <v>2.9999999989999999</v>
      </c>
      <c r="O385" s="328">
        <v>2.9999999989999999</v>
      </c>
      <c r="P385" s="328">
        <v>0</v>
      </c>
    </row>
    <row r="386" spans="1:16" ht="15" customHeight="1" x14ac:dyDescent="0.2">
      <c r="A386" s="338">
        <v>405</v>
      </c>
      <c r="B386" s="339" t="s">
        <v>5</v>
      </c>
      <c r="C386" s="335">
        <v>1</v>
      </c>
      <c r="D386" s="339" t="s">
        <v>1219</v>
      </c>
      <c r="E386" s="325" t="s">
        <v>1119</v>
      </c>
      <c r="F386" s="328"/>
      <c r="G386" s="328">
        <v>0</v>
      </c>
      <c r="H386" s="328">
        <v>0</v>
      </c>
      <c r="I386" s="328">
        <v>0</v>
      </c>
      <c r="J386" s="328">
        <v>0</v>
      </c>
      <c r="K386" s="328">
        <v>0</v>
      </c>
      <c r="L386" s="328">
        <v>0</v>
      </c>
      <c r="M386" s="328">
        <v>0</v>
      </c>
      <c r="N386" s="328">
        <v>0</v>
      </c>
      <c r="O386" s="328">
        <v>0</v>
      </c>
      <c r="P386" s="328">
        <v>0</v>
      </c>
    </row>
    <row r="387" spans="1:16" ht="15" customHeight="1" x14ac:dyDescent="0.2">
      <c r="A387" s="338">
        <v>405</v>
      </c>
      <c r="B387" s="339" t="s">
        <v>5</v>
      </c>
      <c r="C387" s="335">
        <v>1</v>
      </c>
      <c r="D387" s="339" t="s">
        <v>1220</v>
      </c>
      <c r="E387" s="325" t="s">
        <v>1120</v>
      </c>
      <c r="F387" s="328">
        <v>3</v>
      </c>
      <c r="G387" s="328">
        <v>10.099999999</v>
      </c>
      <c r="H387" s="328">
        <v>1.599999999</v>
      </c>
      <c r="I387" s="328">
        <v>1.599999999</v>
      </c>
      <c r="J387" s="328">
        <v>0</v>
      </c>
      <c r="K387" s="328">
        <v>8.5</v>
      </c>
      <c r="L387" s="328">
        <v>6</v>
      </c>
      <c r="M387" s="328">
        <v>2.5</v>
      </c>
      <c r="N387" s="328">
        <v>0</v>
      </c>
      <c r="O387" s="328">
        <v>0</v>
      </c>
      <c r="P387" s="328">
        <v>0</v>
      </c>
    </row>
    <row r="388" spans="1:16" ht="15" customHeight="1" x14ac:dyDescent="0.2">
      <c r="A388" s="338">
        <v>405</v>
      </c>
      <c r="B388" s="339" t="s">
        <v>5</v>
      </c>
      <c r="C388" s="335">
        <v>1</v>
      </c>
      <c r="D388" s="339" t="s">
        <v>1221</v>
      </c>
      <c r="E388" s="325" t="s">
        <v>1121</v>
      </c>
      <c r="F388" s="328"/>
      <c r="G388" s="328">
        <v>0</v>
      </c>
      <c r="H388" s="328">
        <v>0</v>
      </c>
      <c r="I388" s="328">
        <v>0</v>
      </c>
      <c r="J388" s="328">
        <v>0</v>
      </c>
      <c r="K388" s="328">
        <v>0</v>
      </c>
      <c r="L388" s="328">
        <v>0</v>
      </c>
      <c r="M388" s="328">
        <v>0</v>
      </c>
      <c r="N388" s="328">
        <v>0</v>
      </c>
      <c r="O388" s="328">
        <v>0</v>
      </c>
      <c r="P388" s="328">
        <v>0</v>
      </c>
    </row>
    <row r="389" spans="1:16" ht="15" customHeight="1" x14ac:dyDescent="0.2">
      <c r="A389" s="338">
        <v>405</v>
      </c>
      <c r="B389" s="339" t="s">
        <v>5</v>
      </c>
      <c r="C389" s="335">
        <v>2</v>
      </c>
      <c r="D389" s="339" t="s">
        <v>1222</v>
      </c>
      <c r="E389" s="325" t="s">
        <v>1174</v>
      </c>
      <c r="F389" s="328"/>
      <c r="G389" s="328">
        <v>0</v>
      </c>
      <c r="H389" s="328">
        <v>0</v>
      </c>
      <c r="I389" s="328">
        <v>0</v>
      </c>
      <c r="J389" s="328">
        <v>0</v>
      </c>
      <c r="K389" s="328">
        <v>0</v>
      </c>
      <c r="L389" s="328">
        <v>0</v>
      </c>
      <c r="M389" s="328">
        <v>0</v>
      </c>
      <c r="N389" s="328">
        <v>0</v>
      </c>
      <c r="O389" s="328">
        <v>0</v>
      </c>
      <c r="P389" s="328">
        <v>0</v>
      </c>
    </row>
    <row r="390" spans="1:16" ht="15" customHeight="1" x14ac:dyDescent="0.2">
      <c r="A390" s="338">
        <v>405</v>
      </c>
      <c r="B390" s="339" t="s">
        <v>5</v>
      </c>
      <c r="C390" s="335">
        <v>2</v>
      </c>
      <c r="D390" s="339" t="s">
        <v>1223</v>
      </c>
      <c r="E390" s="325" t="s">
        <v>77</v>
      </c>
      <c r="F390" s="328"/>
      <c r="G390" s="328">
        <v>0</v>
      </c>
      <c r="H390" s="328">
        <v>0</v>
      </c>
      <c r="I390" s="328">
        <v>0</v>
      </c>
      <c r="J390" s="328">
        <v>0</v>
      </c>
      <c r="K390" s="328">
        <v>0</v>
      </c>
      <c r="L390" s="328">
        <v>0</v>
      </c>
      <c r="M390" s="328">
        <v>0</v>
      </c>
      <c r="N390" s="328">
        <v>0</v>
      </c>
      <c r="O390" s="328">
        <v>0</v>
      </c>
      <c r="P390" s="328">
        <v>0</v>
      </c>
    </row>
    <row r="391" spans="1:16" ht="15" customHeight="1" x14ac:dyDescent="0.2">
      <c r="A391" s="338">
        <v>405</v>
      </c>
      <c r="B391" s="339" t="s">
        <v>5</v>
      </c>
      <c r="C391" s="335">
        <v>2</v>
      </c>
      <c r="D391" s="339" t="s">
        <v>1224</v>
      </c>
      <c r="E391" s="325" t="s">
        <v>1123</v>
      </c>
      <c r="F391" s="328">
        <v>2</v>
      </c>
      <c r="G391" s="328" t="s">
        <v>141</v>
      </c>
      <c r="H391" s="328" t="s">
        <v>141</v>
      </c>
      <c r="I391" s="328" t="s">
        <v>141</v>
      </c>
      <c r="J391" s="328" t="s">
        <v>141</v>
      </c>
      <c r="K391" s="328" t="s">
        <v>141</v>
      </c>
      <c r="L391" s="328" t="s">
        <v>141</v>
      </c>
      <c r="M391" s="328" t="s">
        <v>141</v>
      </c>
      <c r="N391" s="328" t="s">
        <v>141</v>
      </c>
      <c r="O391" s="328" t="s">
        <v>141</v>
      </c>
      <c r="P391" s="328" t="s">
        <v>141</v>
      </c>
    </row>
    <row r="392" spans="1:16" ht="15" customHeight="1" x14ac:dyDescent="0.2">
      <c r="A392" s="338">
        <v>405</v>
      </c>
      <c r="B392" s="339" t="s">
        <v>5</v>
      </c>
      <c r="C392" s="335">
        <v>2</v>
      </c>
      <c r="D392" s="339" t="s">
        <v>1228</v>
      </c>
      <c r="E392" s="325" t="s">
        <v>81</v>
      </c>
      <c r="F392" s="328">
        <v>2</v>
      </c>
      <c r="G392" s="328" t="s">
        <v>141</v>
      </c>
      <c r="H392" s="328" t="s">
        <v>141</v>
      </c>
      <c r="I392" s="328" t="s">
        <v>141</v>
      </c>
      <c r="J392" s="328" t="s">
        <v>141</v>
      </c>
      <c r="K392" s="328" t="s">
        <v>141</v>
      </c>
      <c r="L392" s="328" t="s">
        <v>141</v>
      </c>
      <c r="M392" s="328" t="s">
        <v>141</v>
      </c>
      <c r="N392" s="328" t="s">
        <v>141</v>
      </c>
      <c r="O392" s="328" t="s">
        <v>141</v>
      </c>
      <c r="P392" s="328" t="s">
        <v>141</v>
      </c>
    </row>
    <row r="393" spans="1:16" ht="15" customHeight="1" x14ac:dyDescent="0.2">
      <c r="A393" s="338">
        <v>405</v>
      </c>
      <c r="B393" s="339" t="s">
        <v>5</v>
      </c>
      <c r="C393" s="335">
        <v>2</v>
      </c>
      <c r="D393" s="339" t="s">
        <v>1229</v>
      </c>
      <c r="E393" s="325" t="s">
        <v>118</v>
      </c>
      <c r="F393" s="328">
        <v>4</v>
      </c>
      <c r="G393" s="328">
        <v>259.02898550700002</v>
      </c>
      <c r="H393" s="328">
        <v>137.36231883900001</v>
      </c>
      <c r="I393" s="328">
        <v>120.420289854</v>
      </c>
      <c r="J393" s="328">
        <v>16.942028985</v>
      </c>
      <c r="K393" s="328">
        <v>113.666666666</v>
      </c>
      <c r="L393" s="328">
        <v>68.724637681000004</v>
      </c>
      <c r="M393" s="328">
        <v>44.942028985</v>
      </c>
      <c r="N393" s="328">
        <v>8</v>
      </c>
      <c r="O393" s="328">
        <v>4</v>
      </c>
      <c r="P393" s="328">
        <v>4</v>
      </c>
    </row>
    <row r="394" spans="1:16" ht="15" customHeight="1" x14ac:dyDescent="0.2">
      <c r="A394" s="338">
        <v>405</v>
      </c>
      <c r="B394" s="339" t="s">
        <v>5</v>
      </c>
      <c r="C394" s="335">
        <v>2</v>
      </c>
      <c r="D394" s="339" t="s">
        <v>1230</v>
      </c>
      <c r="E394" s="325" t="s">
        <v>1125</v>
      </c>
      <c r="F394" s="328">
        <v>4</v>
      </c>
      <c r="G394" s="328">
        <v>682.98360655700003</v>
      </c>
      <c r="H394" s="328">
        <v>420.47540983499999</v>
      </c>
      <c r="I394" s="328">
        <v>308.63934426200001</v>
      </c>
      <c r="J394" s="328">
        <v>111.836065573</v>
      </c>
      <c r="K394" s="328">
        <v>248.50819672</v>
      </c>
      <c r="L394" s="328">
        <v>156.67213114700002</v>
      </c>
      <c r="M394" s="328">
        <v>91.836065572999999</v>
      </c>
      <c r="N394" s="328">
        <v>14</v>
      </c>
      <c r="O394" s="328">
        <v>10</v>
      </c>
      <c r="P394" s="328">
        <v>4</v>
      </c>
    </row>
    <row r="395" spans="1:16" ht="15" customHeight="1" x14ac:dyDescent="0.2">
      <c r="A395" s="338">
        <v>405</v>
      </c>
      <c r="B395" s="339" t="s">
        <v>5</v>
      </c>
      <c r="C395" s="335">
        <v>2</v>
      </c>
      <c r="D395" s="339" t="s">
        <v>1232</v>
      </c>
      <c r="E395" s="325" t="s">
        <v>1127</v>
      </c>
      <c r="F395" s="328">
        <v>1</v>
      </c>
      <c r="G395" s="328" t="s">
        <v>141</v>
      </c>
      <c r="H395" s="328" t="s">
        <v>141</v>
      </c>
      <c r="I395" s="328" t="s">
        <v>141</v>
      </c>
      <c r="J395" s="328" t="s">
        <v>141</v>
      </c>
      <c r="K395" s="328" t="s">
        <v>141</v>
      </c>
      <c r="L395" s="328" t="s">
        <v>141</v>
      </c>
      <c r="M395" s="328" t="s">
        <v>141</v>
      </c>
      <c r="N395" s="328" t="s">
        <v>141</v>
      </c>
      <c r="O395" s="328" t="s">
        <v>141</v>
      </c>
      <c r="P395" s="328" t="s">
        <v>141</v>
      </c>
    </row>
    <row r="396" spans="1:16" ht="15" customHeight="1" x14ac:dyDescent="0.2">
      <c r="A396" s="338">
        <v>405</v>
      </c>
      <c r="B396" s="339" t="s">
        <v>5</v>
      </c>
      <c r="C396" s="335">
        <v>2</v>
      </c>
      <c r="D396" s="339" t="s">
        <v>1234</v>
      </c>
      <c r="E396" s="325" t="s">
        <v>1176</v>
      </c>
      <c r="F396" s="328">
        <v>2</v>
      </c>
      <c r="G396" s="328" t="s">
        <v>141</v>
      </c>
      <c r="H396" s="328" t="s">
        <v>141</v>
      </c>
      <c r="I396" s="328" t="s">
        <v>141</v>
      </c>
      <c r="J396" s="328" t="s">
        <v>141</v>
      </c>
      <c r="K396" s="328" t="s">
        <v>141</v>
      </c>
      <c r="L396" s="328" t="s">
        <v>141</v>
      </c>
      <c r="M396" s="328" t="s">
        <v>141</v>
      </c>
      <c r="N396" s="328" t="s">
        <v>141</v>
      </c>
      <c r="O396" s="328" t="s">
        <v>141</v>
      </c>
      <c r="P396" s="328" t="s">
        <v>141</v>
      </c>
    </row>
    <row r="397" spans="1:16" ht="15" customHeight="1" x14ac:dyDescent="0.2">
      <c r="A397" s="338">
        <v>405</v>
      </c>
      <c r="B397" s="339" t="s">
        <v>5</v>
      </c>
      <c r="C397" s="335">
        <v>3</v>
      </c>
      <c r="D397" s="339" t="s">
        <v>1237</v>
      </c>
      <c r="E397" s="325" t="s">
        <v>84</v>
      </c>
      <c r="F397" s="328">
        <v>28</v>
      </c>
      <c r="G397" s="328">
        <v>472.52809208699995</v>
      </c>
      <c r="H397" s="328">
        <v>98.453102813000015</v>
      </c>
      <c r="I397" s="328">
        <v>65.478473843000003</v>
      </c>
      <c r="J397" s="328">
        <v>32.974628969999998</v>
      </c>
      <c r="K397" s="328">
        <v>361.89627091399996</v>
      </c>
      <c r="L397" s="328">
        <v>56.433238797000001</v>
      </c>
      <c r="M397" s="328">
        <v>305.46303211700001</v>
      </c>
      <c r="N397" s="328">
        <v>12.178718337999999</v>
      </c>
      <c r="O397" s="328">
        <v>4.3713124419999998</v>
      </c>
      <c r="P397" s="328">
        <v>7.8074058959999988</v>
      </c>
    </row>
    <row r="398" spans="1:16" ht="15" customHeight="1" x14ac:dyDescent="0.2">
      <c r="A398" s="338">
        <v>405</v>
      </c>
      <c r="B398" s="339" t="s">
        <v>5</v>
      </c>
      <c r="C398" s="335">
        <v>3</v>
      </c>
      <c r="D398" s="339" t="s">
        <v>1238</v>
      </c>
      <c r="E398" s="325" t="s">
        <v>85</v>
      </c>
      <c r="F398" s="328">
        <v>6</v>
      </c>
      <c r="G398" s="328">
        <v>15</v>
      </c>
      <c r="H398" s="328">
        <v>0</v>
      </c>
      <c r="I398" s="328">
        <v>0</v>
      </c>
      <c r="J398" s="328">
        <v>0</v>
      </c>
      <c r="K398" s="328">
        <v>15</v>
      </c>
      <c r="L398" s="328">
        <v>2</v>
      </c>
      <c r="M398" s="328">
        <v>13</v>
      </c>
      <c r="N398" s="328">
        <v>0</v>
      </c>
      <c r="O398" s="328">
        <v>0</v>
      </c>
      <c r="P398" s="328">
        <v>0</v>
      </c>
    </row>
    <row r="399" spans="1:16" ht="15" customHeight="1" x14ac:dyDescent="0.2">
      <c r="A399" s="338">
        <v>405</v>
      </c>
      <c r="B399" s="339" t="s">
        <v>5</v>
      </c>
      <c r="C399" s="335">
        <v>3</v>
      </c>
      <c r="D399" s="339" t="s">
        <v>1239</v>
      </c>
      <c r="E399" s="325" t="s">
        <v>1130</v>
      </c>
      <c r="F399" s="328">
        <v>5</v>
      </c>
      <c r="G399" s="328">
        <v>57.978055816000001</v>
      </c>
      <c r="H399" s="328">
        <v>12.647252876</v>
      </c>
      <c r="I399" s="328">
        <v>7.0387577629999996</v>
      </c>
      <c r="J399" s="328">
        <v>5.608495113</v>
      </c>
      <c r="K399" s="328">
        <v>43.028958064999998</v>
      </c>
      <c r="L399" s="328">
        <v>5.1327474610000001</v>
      </c>
      <c r="M399" s="328">
        <v>37.896210604000004</v>
      </c>
      <c r="N399" s="328">
        <v>2.3018448679999999</v>
      </c>
      <c r="O399" s="328">
        <v>7.7515526000000001E-2</v>
      </c>
      <c r="P399" s="328">
        <v>2.2243293419999999</v>
      </c>
    </row>
    <row r="400" spans="1:16" ht="15" customHeight="1" x14ac:dyDescent="0.2">
      <c r="A400" s="338">
        <v>405</v>
      </c>
      <c r="B400" s="339" t="s">
        <v>5</v>
      </c>
      <c r="C400" s="335">
        <v>3</v>
      </c>
      <c r="D400" s="339" t="s">
        <v>1240</v>
      </c>
      <c r="E400" s="325" t="s">
        <v>119</v>
      </c>
      <c r="F400" s="328">
        <v>19</v>
      </c>
      <c r="G400" s="328">
        <v>379.19810929000005</v>
      </c>
      <c r="H400" s="328">
        <v>255.585339189</v>
      </c>
      <c r="I400" s="328">
        <v>195.43236202599999</v>
      </c>
      <c r="J400" s="328">
        <v>60.152977163000003</v>
      </c>
      <c r="K400" s="328">
        <v>122.58158969500001</v>
      </c>
      <c r="L400" s="328">
        <v>46.035312867999998</v>
      </c>
      <c r="M400" s="328">
        <v>76.546276827</v>
      </c>
      <c r="N400" s="328">
        <v>1.0311803989999999</v>
      </c>
      <c r="O400" s="328">
        <v>8.9086849999999995E-3</v>
      </c>
      <c r="P400" s="328">
        <v>1.0222717139999999</v>
      </c>
    </row>
    <row r="401" spans="1:16" ht="15" customHeight="1" x14ac:dyDescent="0.2">
      <c r="A401" s="338">
        <v>405</v>
      </c>
      <c r="B401" s="339" t="s">
        <v>5</v>
      </c>
      <c r="C401" s="335">
        <v>3</v>
      </c>
      <c r="D401" s="339" t="s">
        <v>1241</v>
      </c>
      <c r="E401" s="325" t="s">
        <v>86</v>
      </c>
      <c r="F401" s="328">
        <v>3</v>
      </c>
      <c r="G401" s="328">
        <v>45.251396646000003</v>
      </c>
      <c r="H401" s="328">
        <v>23.463687147999998</v>
      </c>
      <c r="I401" s="328">
        <v>8.3798882670000001</v>
      </c>
      <c r="J401" s="328">
        <v>15.083798881</v>
      </c>
      <c r="K401" s="328">
        <v>21.229050275000002</v>
      </c>
      <c r="L401" s="328">
        <v>4.4692737409999994</v>
      </c>
      <c r="M401" s="328">
        <v>16.759776534</v>
      </c>
      <c r="N401" s="328">
        <v>0.55865921600000001</v>
      </c>
      <c r="O401" s="328">
        <v>0</v>
      </c>
      <c r="P401" s="328">
        <v>0.55865921600000001</v>
      </c>
    </row>
    <row r="402" spans="1:16" ht="15" customHeight="1" x14ac:dyDescent="0.2">
      <c r="A402" s="338">
        <v>405</v>
      </c>
      <c r="B402" s="339" t="s">
        <v>5</v>
      </c>
      <c r="C402" s="335">
        <v>3</v>
      </c>
      <c r="D402" s="339" t="s">
        <v>1242</v>
      </c>
      <c r="E402" s="325" t="s">
        <v>1131</v>
      </c>
      <c r="F402" s="328"/>
      <c r="G402" s="328">
        <v>0</v>
      </c>
      <c r="H402" s="328">
        <v>0</v>
      </c>
      <c r="I402" s="328">
        <v>0</v>
      </c>
      <c r="J402" s="328">
        <v>0</v>
      </c>
      <c r="K402" s="328">
        <v>0</v>
      </c>
      <c r="L402" s="328">
        <v>0</v>
      </c>
      <c r="M402" s="328">
        <v>0</v>
      </c>
      <c r="N402" s="328">
        <v>0</v>
      </c>
      <c r="O402" s="328">
        <v>0</v>
      </c>
      <c r="P402" s="328">
        <v>0</v>
      </c>
    </row>
    <row r="403" spans="1:16" ht="15" customHeight="1" x14ac:dyDescent="0.2">
      <c r="A403" s="338">
        <v>405</v>
      </c>
      <c r="B403" s="339" t="s">
        <v>5</v>
      </c>
      <c r="C403" s="335">
        <v>3</v>
      </c>
      <c r="D403" s="339" t="s">
        <v>1243</v>
      </c>
      <c r="E403" s="325" t="s">
        <v>87</v>
      </c>
      <c r="F403" s="328">
        <v>2</v>
      </c>
      <c r="G403" s="328" t="s">
        <v>141</v>
      </c>
      <c r="H403" s="328" t="s">
        <v>141</v>
      </c>
      <c r="I403" s="328" t="s">
        <v>141</v>
      </c>
      <c r="J403" s="328" t="s">
        <v>141</v>
      </c>
      <c r="K403" s="328" t="s">
        <v>141</v>
      </c>
      <c r="L403" s="328" t="s">
        <v>141</v>
      </c>
      <c r="M403" s="328" t="s">
        <v>141</v>
      </c>
      <c r="N403" s="328" t="s">
        <v>141</v>
      </c>
      <c r="O403" s="328" t="s">
        <v>141</v>
      </c>
      <c r="P403" s="328" t="s">
        <v>141</v>
      </c>
    </row>
    <row r="404" spans="1:16" ht="15" customHeight="1" x14ac:dyDescent="0.2">
      <c r="A404" s="338">
        <v>405</v>
      </c>
      <c r="B404" s="339" t="s">
        <v>5</v>
      </c>
      <c r="C404" s="335">
        <v>3</v>
      </c>
      <c r="D404" s="339" t="s">
        <v>1244</v>
      </c>
      <c r="E404" s="325" t="s">
        <v>1132</v>
      </c>
      <c r="F404" s="328">
        <v>27</v>
      </c>
      <c r="G404" s="328">
        <v>148.89650419699998</v>
      </c>
      <c r="H404" s="328">
        <v>18.540774604999999</v>
      </c>
      <c r="I404" s="328">
        <v>1.7096092920000001</v>
      </c>
      <c r="J404" s="328">
        <v>16.831165313</v>
      </c>
      <c r="K404" s="328">
        <v>127.23804656999999</v>
      </c>
      <c r="L404" s="328">
        <v>15.319682973999999</v>
      </c>
      <c r="M404" s="328">
        <v>111.91836359600001</v>
      </c>
      <c r="N404" s="328">
        <v>3.117683006</v>
      </c>
      <c r="O404" s="328">
        <v>1.0221752900000001</v>
      </c>
      <c r="P404" s="328">
        <v>2.0955077160000002</v>
      </c>
    </row>
    <row r="405" spans="1:16" ht="15" customHeight="1" x14ac:dyDescent="0.2">
      <c r="A405" s="338">
        <v>405</v>
      </c>
      <c r="B405" s="339" t="s">
        <v>5</v>
      </c>
      <c r="C405" s="335">
        <v>3</v>
      </c>
      <c r="D405" s="339" t="s">
        <v>1245</v>
      </c>
      <c r="E405" s="325" t="s">
        <v>88</v>
      </c>
      <c r="F405" s="328">
        <v>3</v>
      </c>
      <c r="G405" s="328">
        <v>2.9999999979999998</v>
      </c>
      <c r="H405" s="328">
        <v>0</v>
      </c>
      <c r="I405" s="328">
        <v>0</v>
      </c>
      <c r="J405" s="328">
        <v>0</v>
      </c>
      <c r="K405" s="328">
        <v>2.9999999979999998</v>
      </c>
      <c r="L405" s="328">
        <v>0.99999999900000003</v>
      </c>
      <c r="M405" s="328">
        <v>1.9999999989999999</v>
      </c>
      <c r="N405" s="328">
        <v>0</v>
      </c>
      <c r="O405" s="328">
        <v>0</v>
      </c>
      <c r="P405" s="328">
        <v>0</v>
      </c>
    </row>
    <row r="406" spans="1:16" ht="15" customHeight="1" x14ac:dyDescent="0.2">
      <c r="A406" s="338">
        <v>405</v>
      </c>
      <c r="B406" s="339" t="s">
        <v>5</v>
      </c>
      <c r="C406" s="335">
        <v>3</v>
      </c>
      <c r="D406" s="339" t="s">
        <v>1246</v>
      </c>
      <c r="E406" s="325" t="s">
        <v>1133</v>
      </c>
      <c r="F406" s="328">
        <v>1</v>
      </c>
      <c r="G406" s="328" t="s">
        <v>141</v>
      </c>
      <c r="H406" s="328" t="s">
        <v>141</v>
      </c>
      <c r="I406" s="328" t="s">
        <v>141</v>
      </c>
      <c r="J406" s="328" t="s">
        <v>141</v>
      </c>
      <c r="K406" s="328" t="s">
        <v>141</v>
      </c>
      <c r="L406" s="328" t="s">
        <v>141</v>
      </c>
      <c r="M406" s="328" t="s">
        <v>141</v>
      </c>
      <c r="N406" s="328" t="s">
        <v>141</v>
      </c>
      <c r="O406" s="328" t="s">
        <v>141</v>
      </c>
      <c r="P406" s="328" t="s">
        <v>141</v>
      </c>
    </row>
    <row r="407" spans="1:16" ht="15" customHeight="1" x14ac:dyDescent="0.2">
      <c r="A407" s="338">
        <v>405</v>
      </c>
      <c r="B407" s="339" t="s">
        <v>5</v>
      </c>
      <c r="C407" s="335">
        <v>3</v>
      </c>
      <c r="D407" s="339" t="s">
        <v>1247</v>
      </c>
      <c r="E407" s="325" t="s">
        <v>89</v>
      </c>
      <c r="F407" s="328">
        <v>7</v>
      </c>
      <c r="G407" s="328">
        <v>11.499999999</v>
      </c>
      <c r="H407" s="328">
        <v>3.3999999989999998</v>
      </c>
      <c r="I407" s="328">
        <v>1.3999999989999998</v>
      </c>
      <c r="J407" s="328">
        <v>2</v>
      </c>
      <c r="K407" s="328">
        <v>8.0999999989999996</v>
      </c>
      <c r="L407" s="328">
        <v>2</v>
      </c>
      <c r="M407" s="328">
        <v>6.0999999989999996</v>
      </c>
      <c r="N407" s="328">
        <v>0</v>
      </c>
      <c r="O407" s="328">
        <v>0</v>
      </c>
      <c r="P407" s="328">
        <v>0</v>
      </c>
    </row>
    <row r="408" spans="1:16" ht="15" customHeight="1" x14ac:dyDescent="0.2">
      <c r="A408" s="338">
        <v>405</v>
      </c>
      <c r="B408" s="339" t="s">
        <v>5</v>
      </c>
      <c r="C408" s="335">
        <v>3</v>
      </c>
      <c r="D408" s="339" t="s">
        <v>1248</v>
      </c>
      <c r="E408" s="325" t="s">
        <v>1134</v>
      </c>
      <c r="F408" s="328">
        <v>2</v>
      </c>
      <c r="G408" s="328" t="s">
        <v>141</v>
      </c>
      <c r="H408" s="328" t="s">
        <v>141</v>
      </c>
      <c r="I408" s="328" t="s">
        <v>141</v>
      </c>
      <c r="J408" s="328" t="s">
        <v>141</v>
      </c>
      <c r="K408" s="328" t="s">
        <v>141</v>
      </c>
      <c r="L408" s="328" t="s">
        <v>141</v>
      </c>
      <c r="M408" s="328" t="s">
        <v>141</v>
      </c>
      <c r="N408" s="328" t="s">
        <v>141</v>
      </c>
      <c r="O408" s="328" t="s">
        <v>141</v>
      </c>
      <c r="P408" s="328" t="s">
        <v>141</v>
      </c>
    </row>
    <row r="409" spans="1:16" ht="15" customHeight="1" x14ac:dyDescent="0.2">
      <c r="A409" s="338">
        <v>405</v>
      </c>
      <c r="B409" s="339" t="s">
        <v>5</v>
      </c>
      <c r="C409" s="335">
        <v>3</v>
      </c>
      <c r="D409" s="339" t="s">
        <v>1249</v>
      </c>
      <c r="E409" s="325" t="s">
        <v>1177</v>
      </c>
      <c r="F409" s="328">
        <v>18</v>
      </c>
      <c r="G409" s="328">
        <v>277.28605141100002</v>
      </c>
      <c r="H409" s="328">
        <v>98.618423554000003</v>
      </c>
      <c r="I409" s="328">
        <v>89.668886015000012</v>
      </c>
      <c r="J409" s="328">
        <v>8.9495375390000014</v>
      </c>
      <c r="K409" s="328">
        <v>169.86947768900001</v>
      </c>
      <c r="L409" s="328">
        <v>82.468072178</v>
      </c>
      <c r="M409" s="328">
        <v>87.401405511000007</v>
      </c>
      <c r="N409" s="328">
        <v>8.7981501570000002</v>
      </c>
      <c r="O409" s="328">
        <v>5.8486126180000007</v>
      </c>
      <c r="P409" s="328">
        <v>2.949537539</v>
      </c>
    </row>
    <row r="410" spans="1:16" ht="15" customHeight="1" x14ac:dyDescent="0.2">
      <c r="A410" s="338">
        <v>405</v>
      </c>
      <c r="B410" s="339" t="s">
        <v>5</v>
      </c>
      <c r="C410" s="335">
        <v>3</v>
      </c>
      <c r="D410" s="339" t="s">
        <v>1250</v>
      </c>
      <c r="E410" s="325" t="s">
        <v>1135</v>
      </c>
      <c r="F410" s="328">
        <v>18</v>
      </c>
      <c r="G410" s="328">
        <v>119.29813285499999</v>
      </c>
      <c r="H410" s="328">
        <v>42.285648923000004</v>
      </c>
      <c r="I410" s="328">
        <v>38.602104619999999</v>
      </c>
      <c r="J410" s="328">
        <v>3.6835443030000001</v>
      </c>
      <c r="K410" s="328">
        <v>68.028306713999996</v>
      </c>
      <c r="L410" s="328">
        <v>43.033110741000002</v>
      </c>
      <c r="M410" s="328">
        <v>24.995195973000001</v>
      </c>
      <c r="N410" s="328">
        <v>8.984177214999999</v>
      </c>
      <c r="O410" s="328">
        <v>6.9841772149999999</v>
      </c>
      <c r="P410" s="328">
        <v>2</v>
      </c>
    </row>
    <row r="411" spans="1:16" ht="15" customHeight="1" x14ac:dyDescent="0.2">
      <c r="A411" s="338">
        <v>405</v>
      </c>
      <c r="B411" s="339" t="s">
        <v>5</v>
      </c>
      <c r="C411" s="335">
        <v>3</v>
      </c>
      <c r="D411" s="339" t="s">
        <v>1251</v>
      </c>
      <c r="E411" s="325" t="s">
        <v>90</v>
      </c>
      <c r="F411" s="328">
        <v>19</v>
      </c>
      <c r="G411" s="328">
        <v>180.47430584</v>
      </c>
      <c r="H411" s="328">
        <v>98.660104984</v>
      </c>
      <c r="I411" s="328">
        <v>85.864622182999994</v>
      </c>
      <c r="J411" s="328">
        <v>12.795482800999999</v>
      </c>
      <c r="K411" s="328">
        <v>67.882304182000013</v>
      </c>
      <c r="L411" s="328">
        <v>35.080328773000005</v>
      </c>
      <c r="M411" s="328">
        <v>32.801975409000001</v>
      </c>
      <c r="N411" s="328">
        <v>13.931896668</v>
      </c>
      <c r="O411" s="328">
        <v>12.758668323</v>
      </c>
      <c r="P411" s="328">
        <v>1.1732283450000001</v>
      </c>
    </row>
    <row r="412" spans="1:16" ht="15" customHeight="1" x14ac:dyDescent="0.2">
      <c r="A412" s="338">
        <v>405</v>
      </c>
      <c r="B412" s="339" t="s">
        <v>5</v>
      </c>
      <c r="C412" s="335">
        <v>3</v>
      </c>
      <c r="D412" s="339" t="s">
        <v>1252</v>
      </c>
      <c r="E412" s="325" t="s">
        <v>1136</v>
      </c>
      <c r="F412" s="328">
        <v>6</v>
      </c>
      <c r="G412" s="328">
        <v>20.852201633</v>
      </c>
      <c r="H412" s="328">
        <v>0.727948763</v>
      </c>
      <c r="I412" s="328">
        <v>0.14828585899999999</v>
      </c>
      <c r="J412" s="328">
        <v>0.57966290399999998</v>
      </c>
      <c r="K412" s="328">
        <v>19.423265170000001</v>
      </c>
      <c r="L412" s="328">
        <v>8.041862909999999</v>
      </c>
      <c r="M412" s="328">
        <v>11.38140226</v>
      </c>
      <c r="N412" s="328">
        <v>0.70098769599999999</v>
      </c>
      <c r="O412" s="328">
        <v>0.22916905400000001</v>
      </c>
      <c r="P412" s="328">
        <v>0.47181864200000001</v>
      </c>
    </row>
    <row r="413" spans="1:16" ht="15" customHeight="1" x14ac:dyDescent="0.2">
      <c r="A413" s="338">
        <v>405</v>
      </c>
      <c r="B413" s="339" t="s">
        <v>5</v>
      </c>
      <c r="C413" s="335">
        <v>3</v>
      </c>
      <c r="D413" s="339" t="s">
        <v>1253</v>
      </c>
      <c r="E413" s="325" t="s">
        <v>1178</v>
      </c>
      <c r="F413" s="328">
        <v>11</v>
      </c>
      <c r="G413" s="328">
        <v>369.28006652700003</v>
      </c>
      <c r="H413" s="328">
        <v>221.68281244400004</v>
      </c>
      <c r="I413" s="328">
        <v>55.301979697999997</v>
      </c>
      <c r="J413" s="328">
        <v>166.38083274600001</v>
      </c>
      <c r="K413" s="328">
        <v>135.103877109</v>
      </c>
      <c r="L413" s="328">
        <v>44.546828734000002</v>
      </c>
      <c r="M413" s="328">
        <v>90.557048374999994</v>
      </c>
      <c r="N413" s="328">
        <v>12.493376966</v>
      </c>
      <c r="O413" s="328">
        <v>4.3356708730000006</v>
      </c>
      <c r="P413" s="328">
        <v>8.1577060929999998</v>
      </c>
    </row>
    <row r="414" spans="1:16" ht="15" customHeight="1" x14ac:dyDescent="0.2">
      <c r="A414" s="338">
        <v>405</v>
      </c>
      <c r="B414" s="339" t="s">
        <v>5</v>
      </c>
      <c r="C414" s="335">
        <v>3</v>
      </c>
      <c r="D414" s="339" t="s">
        <v>1254</v>
      </c>
      <c r="E414" s="325" t="s">
        <v>1137</v>
      </c>
      <c r="F414" s="328">
        <v>10</v>
      </c>
      <c r="G414" s="328">
        <v>62.749213834000003</v>
      </c>
      <c r="H414" s="328">
        <v>28.939650385</v>
      </c>
      <c r="I414" s="328">
        <v>21.468368477999999</v>
      </c>
      <c r="J414" s="328">
        <v>7.4712819069999998</v>
      </c>
      <c r="K414" s="328">
        <v>33.809563443000002</v>
      </c>
      <c r="L414" s="328">
        <v>15.415556786</v>
      </c>
      <c r="M414" s="328">
        <v>18.394006656999998</v>
      </c>
      <c r="N414" s="328">
        <v>0</v>
      </c>
      <c r="O414" s="328">
        <v>0</v>
      </c>
      <c r="P414" s="328">
        <v>0</v>
      </c>
    </row>
    <row r="415" spans="1:16" ht="15" customHeight="1" x14ac:dyDescent="0.2">
      <c r="A415" s="338">
        <v>405</v>
      </c>
      <c r="B415" s="339" t="s">
        <v>5</v>
      </c>
      <c r="C415" s="335">
        <v>3</v>
      </c>
      <c r="D415" s="339" t="s">
        <v>1255</v>
      </c>
      <c r="E415" s="325" t="s">
        <v>91</v>
      </c>
      <c r="F415" s="328">
        <v>3</v>
      </c>
      <c r="G415" s="328" t="s">
        <v>141</v>
      </c>
      <c r="H415" s="328" t="s">
        <v>141</v>
      </c>
      <c r="I415" s="328" t="s">
        <v>141</v>
      </c>
      <c r="J415" s="328" t="s">
        <v>141</v>
      </c>
      <c r="K415" s="328" t="s">
        <v>141</v>
      </c>
      <c r="L415" s="328" t="s">
        <v>141</v>
      </c>
      <c r="M415" s="328" t="s">
        <v>141</v>
      </c>
      <c r="N415" s="328" t="s">
        <v>141</v>
      </c>
      <c r="O415" s="328" t="s">
        <v>141</v>
      </c>
      <c r="P415" s="328" t="s">
        <v>141</v>
      </c>
    </row>
    <row r="416" spans="1:16" ht="15" customHeight="1" x14ac:dyDescent="0.2">
      <c r="A416" s="338">
        <v>405</v>
      </c>
      <c r="B416" s="339" t="s">
        <v>5</v>
      </c>
      <c r="C416" s="335">
        <v>4</v>
      </c>
      <c r="D416" s="339" t="s">
        <v>1179</v>
      </c>
      <c r="E416" s="325" t="s">
        <v>1163</v>
      </c>
      <c r="F416" s="328">
        <v>1</v>
      </c>
      <c r="G416" s="328" t="s">
        <v>141</v>
      </c>
      <c r="H416" s="328" t="s">
        <v>141</v>
      </c>
      <c r="I416" s="328" t="s">
        <v>141</v>
      </c>
      <c r="J416" s="328" t="s">
        <v>141</v>
      </c>
      <c r="K416" s="328" t="s">
        <v>141</v>
      </c>
      <c r="L416" s="328" t="s">
        <v>141</v>
      </c>
      <c r="M416" s="328" t="s">
        <v>141</v>
      </c>
      <c r="N416" s="328" t="s">
        <v>141</v>
      </c>
      <c r="O416" s="328" t="s">
        <v>141</v>
      </c>
      <c r="P416" s="328" t="s">
        <v>141</v>
      </c>
    </row>
    <row r="417" spans="1:16" ht="15" customHeight="1" x14ac:dyDescent="0.2">
      <c r="A417" s="338">
        <v>405</v>
      </c>
      <c r="B417" s="339" t="s">
        <v>5</v>
      </c>
      <c r="C417" s="335">
        <v>4</v>
      </c>
      <c r="D417" s="339" t="s">
        <v>1180</v>
      </c>
      <c r="E417" s="325" t="s">
        <v>92</v>
      </c>
      <c r="F417" s="328">
        <v>6</v>
      </c>
      <c r="G417" s="328">
        <v>49.084033611000002</v>
      </c>
      <c r="H417" s="328">
        <v>3.3277310900000003</v>
      </c>
      <c r="I417" s="328">
        <v>0</v>
      </c>
      <c r="J417" s="328">
        <v>3.3277310900000003</v>
      </c>
      <c r="K417" s="328">
        <v>42.844537809000002</v>
      </c>
      <c r="L417" s="328">
        <v>17.886554617999998</v>
      </c>
      <c r="M417" s="328">
        <v>24.957983191000004</v>
      </c>
      <c r="N417" s="328">
        <v>2.9117647010000001</v>
      </c>
      <c r="O417" s="328">
        <v>1.663865543</v>
      </c>
      <c r="P417" s="328">
        <v>1.2478991580000001</v>
      </c>
    </row>
    <row r="418" spans="1:16" ht="15" customHeight="1" x14ac:dyDescent="0.2">
      <c r="A418" s="338">
        <v>405</v>
      </c>
      <c r="B418" s="339" t="s">
        <v>5</v>
      </c>
      <c r="C418" s="335">
        <v>4</v>
      </c>
      <c r="D418" s="339" t="s">
        <v>1181</v>
      </c>
      <c r="E418" s="325" t="s">
        <v>120</v>
      </c>
      <c r="F418" s="328">
        <v>1</v>
      </c>
      <c r="G418" s="328" t="s">
        <v>141</v>
      </c>
      <c r="H418" s="328" t="s">
        <v>141</v>
      </c>
      <c r="I418" s="328" t="s">
        <v>141</v>
      </c>
      <c r="J418" s="328" t="s">
        <v>141</v>
      </c>
      <c r="K418" s="328" t="s">
        <v>141</v>
      </c>
      <c r="L418" s="328" t="s">
        <v>141</v>
      </c>
      <c r="M418" s="328" t="s">
        <v>141</v>
      </c>
      <c r="N418" s="328" t="s">
        <v>141</v>
      </c>
      <c r="O418" s="328" t="s">
        <v>141</v>
      </c>
      <c r="P418" s="328" t="s">
        <v>141</v>
      </c>
    </row>
    <row r="419" spans="1:16" ht="15" customHeight="1" x14ac:dyDescent="0.2">
      <c r="A419" s="338">
        <v>405</v>
      </c>
      <c r="B419" s="339" t="s">
        <v>5</v>
      </c>
      <c r="C419" s="335">
        <v>4</v>
      </c>
      <c r="D419" s="339" t="s">
        <v>1182</v>
      </c>
      <c r="E419" s="325" t="s">
        <v>93</v>
      </c>
      <c r="F419" s="328">
        <v>7</v>
      </c>
      <c r="G419" s="328">
        <v>89.833333332000009</v>
      </c>
      <c r="H419" s="328">
        <v>4.9485815560000006</v>
      </c>
      <c r="I419" s="328">
        <v>0</v>
      </c>
      <c r="J419" s="328">
        <v>4.9485815560000006</v>
      </c>
      <c r="K419" s="328">
        <v>80.792553183999999</v>
      </c>
      <c r="L419" s="328">
        <v>38.065602832999993</v>
      </c>
      <c r="M419" s="328">
        <v>42.726950350999999</v>
      </c>
      <c r="N419" s="328">
        <v>4.0921985760000004</v>
      </c>
      <c r="O419" s="328">
        <v>2.0460992880000002</v>
      </c>
      <c r="P419" s="328">
        <v>2.0460992880000002</v>
      </c>
    </row>
    <row r="420" spans="1:16" ht="15" customHeight="1" x14ac:dyDescent="0.2">
      <c r="A420" s="338">
        <v>405</v>
      </c>
      <c r="B420" s="339" t="s">
        <v>5</v>
      </c>
      <c r="C420" s="335">
        <v>4</v>
      </c>
      <c r="D420" s="339" t="s">
        <v>1184</v>
      </c>
      <c r="E420" s="325" t="s">
        <v>121</v>
      </c>
      <c r="F420" s="328">
        <v>6</v>
      </c>
      <c r="G420" s="328">
        <v>34.422384326</v>
      </c>
      <c r="H420" s="328">
        <v>0.57871997599999991</v>
      </c>
      <c r="I420" s="328">
        <v>0.14651262900000001</v>
      </c>
      <c r="J420" s="328">
        <v>0.43220734699999996</v>
      </c>
      <c r="K420" s="328">
        <v>33.338996516000002</v>
      </c>
      <c r="L420" s="328">
        <v>20.859852818999997</v>
      </c>
      <c r="M420" s="328">
        <v>12.479143697</v>
      </c>
      <c r="N420" s="328">
        <v>0.50466782399999999</v>
      </c>
      <c r="O420" s="328">
        <v>0.29487001399999996</v>
      </c>
      <c r="P420" s="328">
        <v>0.20979781000000003</v>
      </c>
    </row>
    <row r="421" spans="1:16" ht="15" customHeight="1" x14ac:dyDescent="0.2">
      <c r="A421" s="338">
        <v>405</v>
      </c>
      <c r="B421" s="339" t="s">
        <v>5</v>
      </c>
      <c r="C421" s="335">
        <v>5</v>
      </c>
      <c r="D421" s="339" t="s">
        <v>1256</v>
      </c>
      <c r="E421" s="325" t="s">
        <v>95</v>
      </c>
      <c r="F421" s="328">
        <v>5</v>
      </c>
      <c r="G421" s="328">
        <v>146.26132896799999</v>
      </c>
      <c r="H421" s="328">
        <v>44.907722946000007</v>
      </c>
      <c r="I421" s="328">
        <v>38.045821031999999</v>
      </c>
      <c r="J421" s="328">
        <v>6.8619019140000006</v>
      </c>
      <c r="K421" s="328">
        <v>96.85103166799999</v>
      </c>
      <c r="L421" s="328">
        <v>79.78302515499999</v>
      </c>
      <c r="M421" s="328">
        <v>17.068006513000004</v>
      </c>
      <c r="N421" s="328">
        <v>4.5025743379999996</v>
      </c>
      <c r="O421" s="328">
        <v>3.9692086820000001</v>
      </c>
      <c r="P421" s="328">
        <v>0.53336565599999997</v>
      </c>
    </row>
    <row r="422" spans="1:16" ht="15" customHeight="1" x14ac:dyDescent="0.2">
      <c r="A422" s="338">
        <v>405</v>
      </c>
      <c r="B422" s="339" t="s">
        <v>5</v>
      </c>
      <c r="C422" s="335">
        <v>5</v>
      </c>
      <c r="D422" s="339" t="s">
        <v>1257</v>
      </c>
      <c r="E422" s="325" t="s">
        <v>1186</v>
      </c>
      <c r="F422" s="328">
        <v>5</v>
      </c>
      <c r="G422" s="328">
        <v>38.827666151000003</v>
      </c>
      <c r="H422" s="328">
        <v>27.479005665999999</v>
      </c>
      <c r="I422" s="328">
        <v>22.260432766000001</v>
      </c>
      <c r="J422" s="328">
        <v>5.2185728999999998</v>
      </c>
      <c r="K422" s="328">
        <v>10.939077793999999</v>
      </c>
      <c r="L422" s="328">
        <v>8.3110510039999994</v>
      </c>
      <c r="M422" s="328">
        <v>2.6280267899999998</v>
      </c>
      <c r="N422" s="328">
        <v>0.40958268799999997</v>
      </c>
      <c r="O422" s="328">
        <v>0.36179804199999999</v>
      </c>
      <c r="P422" s="328">
        <v>4.7784646E-2</v>
      </c>
    </row>
    <row r="423" spans="1:16" ht="15" customHeight="1" x14ac:dyDescent="0.2">
      <c r="A423" s="338">
        <v>405</v>
      </c>
      <c r="B423" s="339" t="s">
        <v>5</v>
      </c>
      <c r="C423" s="335">
        <v>5</v>
      </c>
      <c r="D423" s="339" t="s">
        <v>1279</v>
      </c>
      <c r="E423" s="325" t="s">
        <v>96</v>
      </c>
      <c r="F423" s="328"/>
      <c r="G423" s="328">
        <v>0</v>
      </c>
      <c r="H423" s="328">
        <v>0</v>
      </c>
      <c r="I423" s="328">
        <v>0</v>
      </c>
      <c r="J423" s="328">
        <v>0</v>
      </c>
      <c r="K423" s="328">
        <v>0</v>
      </c>
      <c r="L423" s="328">
        <v>0</v>
      </c>
      <c r="M423" s="328">
        <v>0</v>
      </c>
      <c r="N423" s="328">
        <v>0</v>
      </c>
      <c r="O423" s="328">
        <v>0</v>
      </c>
      <c r="P423" s="328">
        <v>0</v>
      </c>
    </row>
    <row r="424" spans="1:16" ht="15" customHeight="1" x14ac:dyDescent="0.2">
      <c r="A424" s="338">
        <v>405</v>
      </c>
      <c r="B424" s="339" t="s">
        <v>5</v>
      </c>
      <c r="C424" s="335">
        <v>5</v>
      </c>
      <c r="D424" s="339" t="s">
        <v>1258</v>
      </c>
      <c r="E424" s="325" t="s">
        <v>1139</v>
      </c>
      <c r="F424" s="328">
        <v>1</v>
      </c>
      <c r="G424" s="328" t="s">
        <v>141</v>
      </c>
      <c r="H424" s="328" t="s">
        <v>141</v>
      </c>
      <c r="I424" s="328" t="s">
        <v>141</v>
      </c>
      <c r="J424" s="328" t="s">
        <v>141</v>
      </c>
      <c r="K424" s="328" t="s">
        <v>141</v>
      </c>
      <c r="L424" s="328" t="s">
        <v>141</v>
      </c>
      <c r="M424" s="328" t="s">
        <v>141</v>
      </c>
      <c r="N424" s="328" t="s">
        <v>141</v>
      </c>
      <c r="O424" s="328" t="s">
        <v>141</v>
      </c>
      <c r="P424" s="328" t="s">
        <v>141</v>
      </c>
    </row>
    <row r="425" spans="1:16" ht="15" customHeight="1" x14ac:dyDescent="0.2">
      <c r="A425" s="338">
        <v>405</v>
      </c>
      <c r="B425" s="339" t="s">
        <v>5</v>
      </c>
      <c r="C425" s="335">
        <v>5</v>
      </c>
      <c r="D425" s="339" t="s">
        <v>1259</v>
      </c>
      <c r="E425" s="325" t="s">
        <v>1140</v>
      </c>
      <c r="F425" s="328">
        <v>9</v>
      </c>
      <c r="G425" s="328">
        <v>21.999999996</v>
      </c>
      <c r="H425" s="328">
        <v>19.999999995</v>
      </c>
      <c r="I425" s="328">
        <v>12.999999997</v>
      </c>
      <c r="J425" s="328">
        <v>6.9999999979999998</v>
      </c>
      <c r="K425" s="328">
        <v>1.9999999979999998</v>
      </c>
      <c r="L425" s="328">
        <v>0</v>
      </c>
      <c r="M425" s="328">
        <v>1.9999999979999998</v>
      </c>
      <c r="N425" s="328">
        <v>0</v>
      </c>
      <c r="O425" s="328">
        <v>0</v>
      </c>
      <c r="P425" s="328">
        <v>0</v>
      </c>
    </row>
    <row r="426" spans="1:16" ht="15" customHeight="1" x14ac:dyDescent="0.2">
      <c r="A426" s="338">
        <v>405</v>
      </c>
      <c r="B426" s="339" t="s">
        <v>5</v>
      </c>
      <c r="C426" s="335">
        <v>5</v>
      </c>
      <c r="D426" s="339" t="s">
        <v>1260</v>
      </c>
      <c r="E426" s="325" t="s">
        <v>97</v>
      </c>
      <c r="F426" s="328">
        <v>12</v>
      </c>
      <c r="G426" s="328">
        <v>213.60343704600001</v>
      </c>
      <c r="H426" s="328">
        <v>148.27159220199999</v>
      </c>
      <c r="I426" s="328">
        <v>144.98609102400002</v>
      </c>
      <c r="J426" s="328">
        <v>3.2855011780000001</v>
      </c>
      <c r="K426" s="328">
        <v>63.012185807999998</v>
      </c>
      <c r="L426" s="328">
        <v>33.850971522999998</v>
      </c>
      <c r="M426" s="328">
        <v>29.161214285000003</v>
      </c>
      <c r="N426" s="328">
        <v>2.3196590280000002</v>
      </c>
      <c r="O426" s="328">
        <v>2.1997868930000002</v>
      </c>
      <c r="P426" s="328">
        <v>0.11987213499999999</v>
      </c>
    </row>
    <row r="427" spans="1:16" ht="15" customHeight="1" x14ac:dyDescent="0.2">
      <c r="A427" s="338">
        <v>405</v>
      </c>
      <c r="B427" s="339" t="s">
        <v>5</v>
      </c>
      <c r="C427" s="335">
        <v>5</v>
      </c>
      <c r="D427" s="339" t="s">
        <v>1261</v>
      </c>
      <c r="E427" s="325" t="s">
        <v>1187</v>
      </c>
      <c r="F427" s="328">
        <v>1</v>
      </c>
      <c r="G427" s="328" t="s">
        <v>141</v>
      </c>
      <c r="H427" s="328" t="s">
        <v>141</v>
      </c>
      <c r="I427" s="328" t="s">
        <v>141</v>
      </c>
      <c r="J427" s="328" t="s">
        <v>141</v>
      </c>
      <c r="K427" s="328" t="s">
        <v>141</v>
      </c>
      <c r="L427" s="328" t="s">
        <v>141</v>
      </c>
      <c r="M427" s="328" t="s">
        <v>141</v>
      </c>
      <c r="N427" s="328" t="s">
        <v>141</v>
      </c>
      <c r="O427" s="328" t="s">
        <v>141</v>
      </c>
      <c r="P427" s="328" t="s">
        <v>141</v>
      </c>
    </row>
    <row r="428" spans="1:16" ht="15" customHeight="1" x14ac:dyDescent="0.2">
      <c r="A428" s="338">
        <v>405</v>
      </c>
      <c r="B428" s="339" t="s">
        <v>5</v>
      </c>
      <c r="C428" s="335">
        <v>5</v>
      </c>
      <c r="D428" s="339" t="s">
        <v>1262</v>
      </c>
      <c r="E428" s="325" t="s">
        <v>1142</v>
      </c>
      <c r="F428" s="328">
        <v>6</v>
      </c>
      <c r="G428" s="328">
        <v>28.910899528999998</v>
      </c>
      <c r="H428" s="328">
        <v>13.799985788000001</v>
      </c>
      <c r="I428" s="328">
        <v>9.2425749600000007</v>
      </c>
      <c r="J428" s="328">
        <v>4.5574108280000001</v>
      </c>
      <c r="K428" s="328">
        <v>14.110913736999999</v>
      </c>
      <c r="L428" s="328">
        <v>2.404575811</v>
      </c>
      <c r="M428" s="328">
        <v>11.706337926000002</v>
      </c>
      <c r="N428" s="328">
        <v>1</v>
      </c>
      <c r="O428" s="328">
        <v>1</v>
      </c>
      <c r="P428" s="328">
        <v>0</v>
      </c>
    </row>
    <row r="429" spans="1:16" ht="15" customHeight="1" x14ac:dyDescent="0.2">
      <c r="A429" s="338">
        <v>405</v>
      </c>
      <c r="B429" s="339" t="s">
        <v>5</v>
      </c>
      <c r="C429" s="335">
        <v>6</v>
      </c>
      <c r="D429" s="339" t="s">
        <v>1263</v>
      </c>
      <c r="E429" s="325" t="s">
        <v>98</v>
      </c>
      <c r="F429" s="328">
        <v>74</v>
      </c>
      <c r="G429" s="328">
        <v>217.972827161</v>
      </c>
      <c r="H429" s="328">
        <v>195.47282715600002</v>
      </c>
      <c r="I429" s="328">
        <v>72.761904753999985</v>
      </c>
      <c r="J429" s="328">
        <v>122.71092240199999</v>
      </c>
      <c r="K429" s="328">
        <v>13.499999998</v>
      </c>
      <c r="L429" s="328">
        <v>1.9999999989999999</v>
      </c>
      <c r="M429" s="328">
        <v>11.499999999</v>
      </c>
      <c r="N429" s="328">
        <v>8.9999999959999997</v>
      </c>
      <c r="O429" s="328">
        <v>5.9999999979999998</v>
      </c>
      <c r="P429" s="328">
        <v>2.9999999979999998</v>
      </c>
    </row>
    <row r="430" spans="1:16" ht="15" customHeight="1" x14ac:dyDescent="0.2">
      <c r="A430" s="338">
        <v>405</v>
      </c>
      <c r="B430" s="339" t="s">
        <v>5</v>
      </c>
      <c r="C430" s="335">
        <v>6</v>
      </c>
      <c r="D430" s="339" t="s">
        <v>1264</v>
      </c>
      <c r="E430" s="325" t="s">
        <v>99</v>
      </c>
      <c r="F430" s="328">
        <v>6</v>
      </c>
      <c r="G430" s="328">
        <v>86.214285713999999</v>
      </c>
      <c r="H430" s="328">
        <v>71.928571425999991</v>
      </c>
      <c r="I430" s="328">
        <v>29.547619046000001</v>
      </c>
      <c r="J430" s="328">
        <v>42.380952379999997</v>
      </c>
      <c r="K430" s="328">
        <v>10.285714284999999</v>
      </c>
      <c r="L430" s="328">
        <v>0.92857142800000003</v>
      </c>
      <c r="M430" s="328">
        <v>9.3571428569999995</v>
      </c>
      <c r="N430" s="328">
        <v>4</v>
      </c>
      <c r="O430" s="328">
        <v>4</v>
      </c>
      <c r="P430" s="328">
        <v>0</v>
      </c>
    </row>
    <row r="431" spans="1:16" ht="15" customHeight="1" x14ac:dyDescent="0.2">
      <c r="A431" s="338">
        <v>405</v>
      </c>
      <c r="B431" s="339" t="s">
        <v>5</v>
      </c>
      <c r="C431" s="335">
        <v>6</v>
      </c>
      <c r="D431" s="339" t="s">
        <v>1266</v>
      </c>
      <c r="E431" s="325" t="s">
        <v>100</v>
      </c>
      <c r="F431" s="328">
        <v>2</v>
      </c>
      <c r="G431" s="328" t="s">
        <v>141</v>
      </c>
      <c r="H431" s="328" t="s">
        <v>141</v>
      </c>
      <c r="I431" s="328" t="s">
        <v>141</v>
      </c>
      <c r="J431" s="328" t="s">
        <v>141</v>
      </c>
      <c r="K431" s="328" t="s">
        <v>141</v>
      </c>
      <c r="L431" s="328" t="s">
        <v>141</v>
      </c>
      <c r="M431" s="328" t="s">
        <v>141</v>
      </c>
      <c r="N431" s="328" t="s">
        <v>141</v>
      </c>
      <c r="O431" s="328" t="s">
        <v>141</v>
      </c>
      <c r="P431" s="328" t="s">
        <v>141</v>
      </c>
    </row>
    <row r="432" spans="1:16" ht="15" customHeight="1" x14ac:dyDescent="0.2">
      <c r="A432" s="338">
        <v>405</v>
      </c>
      <c r="B432" s="339" t="s">
        <v>5</v>
      </c>
      <c r="C432" s="335">
        <v>6</v>
      </c>
      <c r="D432" s="339" t="s">
        <v>1267</v>
      </c>
      <c r="E432" s="325" t="s">
        <v>1143</v>
      </c>
      <c r="F432" s="328"/>
      <c r="G432" s="328">
        <v>0</v>
      </c>
      <c r="H432" s="328">
        <v>0</v>
      </c>
      <c r="I432" s="328">
        <v>0</v>
      </c>
      <c r="J432" s="328">
        <v>0</v>
      </c>
      <c r="K432" s="328">
        <v>0</v>
      </c>
      <c r="L432" s="328">
        <v>0</v>
      </c>
      <c r="M432" s="328">
        <v>0</v>
      </c>
      <c r="N432" s="328">
        <v>0</v>
      </c>
      <c r="O432" s="328">
        <v>0</v>
      </c>
      <c r="P432" s="328">
        <v>0</v>
      </c>
    </row>
    <row r="433" spans="1:16" ht="15" customHeight="1" x14ac:dyDescent="0.2">
      <c r="A433" s="338">
        <v>405</v>
      </c>
      <c r="B433" s="339" t="s">
        <v>5</v>
      </c>
      <c r="C433" s="335">
        <v>6</v>
      </c>
      <c r="D433" s="339" t="s">
        <v>1268</v>
      </c>
      <c r="E433" s="325" t="s">
        <v>1144</v>
      </c>
      <c r="F433" s="328">
        <v>8</v>
      </c>
      <c r="G433" s="328" t="s">
        <v>141</v>
      </c>
      <c r="H433" s="328" t="s">
        <v>141</v>
      </c>
      <c r="I433" s="328" t="s">
        <v>141</v>
      </c>
      <c r="J433" s="328" t="s">
        <v>141</v>
      </c>
      <c r="K433" s="328" t="s">
        <v>141</v>
      </c>
      <c r="L433" s="328" t="s">
        <v>141</v>
      </c>
      <c r="M433" s="328" t="s">
        <v>141</v>
      </c>
      <c r="N433" s="328" t="s">
        <v>141</v>
      </c>
      <c r="O433" s="328" t="s">
        <v>141</v>
      </c>
      <c r="P433" s="328" t="s">
        <v>141</v>
      </c>
    </row>
    <row r="434" spans="1:16" ht="15" customHeight="1" x14ac:dyDescent="0.2">
      <c r="A434" s="338">
        <v>405</v>
      </c>
      <c r="B434" s="339" t="s">
        <v>5</v>
      </c>
      <c r="C434" s="335">
        <v>7</v>
      </c>
      <c r="D434" s="339" t="s">
        <v>1269</v>
      </c>
      <c r="E434" s="325" t="s">
        <v>1145</v>
      </c>
      <c r="F434" s="328">
        <v>1</v>
      </c>
      <c r="G434" s="328" t="s">
        <v>141</v>
      </c>
      <c r="H434" s="328" t="s">
        <v>141</v>
      </c>
      <c r="I434" s="328" t="s">
        <v>141</v>
      </c>
      <c r="J434" s="328" t="s">
        <v>141</v>
      </c>
      <c r="K434" s="328" t="s">
        <v>141</v>
      </c>
      <c r="L434" s="328" t="s">
        <v>141</v>
      </c>
      <c r="M434" s="328" t="s">
        <v>141</v>
      </c>
      <c r="N434" s="328" t="s">
        <v>141</v>
      </c>
      <c r="O434" s="328" t="s">
        <v>141</v>
      </c>
      <c r="P434" s="328" t="s">
        <v>141</v>
      </c>
    </row>
    <row r="435" spans="1:16" ht="15" customHeight="1" x14ac:dyDescent="0.2">
      <c r="A435" s="338">
        <v>405</v>
      </c>
      <c r="B435" s="339" t="s">
        <v>5</v>
      </c>
      <c r="C435" s="335">
        <v>7</v>
      </c>
      <c r="D435" s="339" t="s">
        <v>1270</v>
      </c>
      <c r="E435" s="325" t="s">
        <v>101</v>
      </c>
      <c r="F435" s="328"/>
      <c r="G435" s="328">
        <v>0</v>
      </c>
      <c r="H435" s="328">
        <v>0</v>
      </c>
      <c r="I435" s="328">
        <v>0</v>
      </c>
      <c r="J435" s="328">
        <v>0</v>
      </c>
      <c r="K435" s="328">
        <v>0</v>
      </c>
      <c r="L435" s="328">
        <v>0</v>
      </c>
      <c r="M435" s="328">
        <v>0</v>
      </c>
      <c r="N435" s="328">
        <v>0</v>
      </c>
      <c r="O435" s="328">
        <v>0</v>
      </c>
      <c r="P435" s="328">
        <v>0</v>
      </c>
    </row>
    <row r="436" spans="1:16" ht="15" customHeight="1" x14ac:dyDescent="0.2">
      <c r="A436" s="338">
        <v>405</v>
      </c>
      <c r="B436" s="339" t="s">
        <v>5</v>
      </c>
      <c r="C436" s="335">
        <v>7</v>
      </c>
      <c r="D436" s="339" t="s">
        <v>1271</v>
      </c>
      <c r="E436" s="325" t="s">
        <v>1146</v>
      </c>
      <c r="F436" s="328">
        <v>8</v>
      </c>
      <c r="G436" s="328">
        <v>27.099999999000001</v>
      </c>
      <c r="H436" s="328">
        <v>11.749999998</v>
      </c>
      <c r="I436" s="328">
        <v>9.0499999990000006</v>
      </c>
      <c r="J436" s="328">
        <v>2.6999999990000001</v>
      </c>
      <c r="K436" s="328">
        <v>15.349999999</v>
      </c>
      <c r="L436" s="328">
        <v>5</v>
      </c>
      <c r="M436" s="328">
        <v>10.349999999</v>
      </c>
      <c r="N436" s="328">
        <v>0</v>
      </c>
      <c r="O436" s="328">
        <v>0</v>
      </c>
      <c r="P436" s="328">
        <v>0</v>
      </c>
    </row>
    <row r="437" spans="1:16" ht="15" customHeight="1" x14ac:dyDescent="0.2">
      <c r="A437" s="338">
        <v>405</v>
      </c>
      <c r="B437" s="339" t="s">
        <v>5</v>
      </c>
      <c r="C437" s="335">
        <v>7</v>
      </c>
      <c r="D437" s="339" t="s">
        <v>1272</v>
      </c>
      <c r="E437" s="325" t="s">
        <v>1188</v>
      </c>
      <c r="F437" s="328">
        <v>17</v>
      </c>
      <c r="G437" s="328">
        <v>54.499999998999996</v>
      </c>
      <c r="H437" s="328">
        <v>1</v>
      </c>
      <c r="I437" s="328">
        <v>0</v>
      </c>
      <c r="J437" s="328">
        <v>1</v>
      </c>
      <c r="K437" s="328">
        <v>52.499999998999996</v>
      </c>
      <c r="L437" s="328">
        <v>19.499999999</v>
      </c>
      <c r="M437" s="328">
        <v>33</v>
      </c>
      <c r="N437" s="328">
        <v>0.99999999900000003</v>
      </c>
      <c r="O437" s="328">
        <v>0.99999999900000003</v>
      </c>
      <c r="P437" s="328">
        <v>0</v>
      </c>
    </row>
    <row r="438" spans="1:16" ht="15" customHeight="1" x14ac:dyDescent="0.2">
      <c r="A438" s="338">
        <v>405</v>
      </c>
      <c r="B438" s="339" t="s">
        <v>5</v>
      </c>
      <c r="C438" s="335">
        <v>7</v>
      </c>
      <c r="D438" s="339" t="s">
        <v>1273</v>
      </c>
      <c r="E438" s="325" t="s">
        <v>105</v>
      </c>
      <c r="F438" s="328">
        <v>9</v>
      </c>
      <c r="G438" s="328">
        <v>57.999999998999996</v>
      </c>
      <c r="H438" s="328">
        <v>26</v>
      </c>
      <c r="I438" s="328">
        <v>23</v>
      </c>
      <c r="J438" s="328">
        <v>3</v>
      </c>
      <c r="K438" s="328">
        <v>25.999999999</v>
      </c>
      <c r="L438" s="328">
        <v>19.999999999</v>
      </c>
      <c r="M438" s="328">
        <v>6</v>
      </c>
      <c r="N438" s="328">
        <v>6</v>
      </c>
      <c r="O438" s="328">
        <v>5</v>
      </c>
      <c r="P438" s="328">
        <v>1</v>
      </c>
    </row>
    <row r="439" spans="1:16" ht="15" customHeight="1" x14ac:dyDescent="0.2">
      <c r="A439" s="338">
        <v>405</v>
      </c>
      <c r="B439" s="339" t="s">
        <v>5</v>
      </c>
      <c r="C439" s="335">
        <v>7</v>
      </c>
      <c r="D439" s="339" t="s">
        <v>1274</v>
      </c>
      <c r="E439" s="325" t="s">
        <v>102</v>
      </c>
      <c r="F439" s="328"/>
      <c r="G439" s="328">
        <v>0</v>
      </c>
      <c r="H439" s="328">
        <v>0</v>
      </c>
      <c r="I439" s="328">
        <v>0</v>
      </c>
      <c r="J439" s="328">
        <v>0</v>
      </c>
      <c r="K439" s="328">
        <v>0</v>
      </c>
      <c r="L439" s="328">
        <v>0</v>
      </c>
      <c r="M439" s="328">
        <v>0</v>
      </c>
      <c r="N439" s="328">
        <v>0</v>
      </c>
      <c r="O439" s="328">
        <v>0</v>
      </c>
      <c r="P439" s="328">
        <v>0</v>
      </c>
    </row>
    <row r="440" spans="1:16" ht="15" customHeight="1" x14ac:dyDescent="0.2">
      <c r="A440" s="338">
        <v>405</v>
      </c>
      <c r="B440" s="339" t="s">
        <v>5</v>
      </c>
      <c r="C440" s="335">
        <v>7</v>
      </c>
      <c r="D440" s="339" t="s">
        <v>1275</v>
      </c>
      <c r="E440" s="325" t="s">
        <v>1147</v>
      </c>
      <c r="F440" s="328">
        <v>4</v>
      </c>
      <c r="G440" s="328">
        <v>6.3373493970000006</v>
      </c>
      <c r="H440" s="328">
        <v>0</v>
      </c>
      <c r="I440" s="328">
        <v>0</v>
      </c>
      <c r="J440" s="328">
        <v>0</v>
      </c>
      <c r="K440" s="328">
        <v>6.3192771069999996</v>
      </c>
      <c r="L440" s="328">
        <v>2.4518072279999998</v>
      </c>
      <c r="M440" s="328">
        <v>3.8674698790000002</v>
      </c>
      <c r="N440" s="328">
        <v>1.8072288999999998E-2</v>
      </c>
      <c r="O440" s="328">
        <v>1.8072288999999998E-2</v>
      </c>
      <c r="P440" s="328">
        <v>0</v>
      </c>
    </row>
    <row r="441" spans="1:16" ht="15" customHeight="1" x14ac:dyDescent="0.2">
      <c r="A441" s="338">
        <v>405</v>
      </c>
      <c r="B441" s="339" t="s">
        <v>5</v>
      </c>
      <c r="C441" s="335">
        <v>7</v>
      </c>
      <c r="D441" s="339" t="s">
        <v>1276</v>
      </c>
      <c r="E441" s="325" t="s">
        <v>1148</v>
      </c>
      <c r="F441" s="328">
        <v>2</v>
      </c>
      <c r="G441" s="328" t="s">
        <v>141</v>
      </c>
      <c r="H441" s="328" t="s">
        <v>141</v>
      </c>
      <c r="I441" s="328" t="s">
        <v>141</v>
      </c>
      <c r="J441" s="328" t="s">
        <v>141</v>
      </c>
      <c r="K441" s="328" t="s">
        <v>141</v>
      </c>
      <c r="L441" s="328" t="s">
        <v>141</v>
      </c>
      <c r="M441" s="328" t="s">
        <v>141</v>
      </c>
      <c r="N441" s="328" t="s">
        <v>141</v>
      </c>
      <c r="O441" s="328" t="s">
        <v>141</v>
      </c>
      <c r="P441" s="328" t="s">
        <v>141</v>
      </c>
    </row>
    <row r="442" spans="1:16" ht="15" customHeight="1" x14ac:dyDescent="0.2">
      <c r="A442" s="338">
        <v>405</v>
      </c>
      <c r="B442" s="339" t="s">
        <v>5</v>
      </c>
      <c r="C442" s="335">
        <v>7</v>
      </c>
      <c r="D442" s="339" t="s">
        <v>1277</v>
      </c>
      <c r="E442" s="325" t="s">
        <v>1149</v>
      </c>
      <c r="F442" s="328">
        <v>6</v>
      </c>
      <c r="G442" s="328">
        <v>9.2428571420000001</v>
      </c>
      <c r="H442" s="328">
        <v>0.171428571</v>
      </c>
      <c r="I442" s="328">
        <v>0</v>
      </c>
      <c r="J442" s="328">
        <v>0.171428571</v>
      </c>
      <c r="K442" s="328">
        <v>9.0714285700000001</v>
      </c>
      <c r="L442" s="328">
        <v>0.342857142</v>
      </c>
      <c r="M442" s="328">
        <v>8.7285714280000004</v>
      </c>
      <c r="N442" s="328">
        <v>0</v>
      </c>
      <c r="O442" s="328">
        <v>0</v>
      </c>
      <c r="P442" s="328">
        <v>0</v>
      </c>
    </row>
    <row r="443" spans="1:16" ht="15" customHeight="1" x14ac:dyDescent="0.2">
      <c r="A443" s="338">
        <v>405</v>
      </c>
      <c r="B443" s="339" t="s">
        <v>5</v>
      </c>
      <c r="C443" s="335">
        <v>7</v>
      </c>
      <c r="D443" s="339" t="s">
        <v>1278</v>
      </c>
      <c r="E443" s="325" t="s">
        <v>1189</v>
      </c>
      <c r="F443" s="328">
        <v>1</v>
      </c>
      <c r="G443" s="328" t="s">
        <v>141</v>
      </c>
      <c r="H443" s="328" t="s">
        <v>141</v>
      </c>
      <c r="I443" s="328" t="s">
        <v>141</v>
      </c>
      <c r="J443" s="328" t="s">
        <v>141</v>
      </c>
      <c r="K443" s="328" t="s">
        <v>141</v>
      </c>
      <c r="L443" s="328" t="s">
        <v>141</v>
      </c>
      <c r="M443" s="328" t="s">
        <v>141</v>
      </c>
      <c r="N443" s="328" t="s">
        <v>141</v>
      </c>
      <c r="O443" s="328" t="s">
        <v>141</v>
      </c>
      <c r="P443" s="328" t="s">
        <v>141</v>
      </c>
    </row>
    <row r="444" spans="1:16" ht="15" customHeight="1" x14ac:dyDescent="0.2">
      <c r="A444" s="338">
        <v>406</v>
      </c>
      <c r="B444" s="339" t="s">
        <v>6</v>
      </c>
      <c r="C444" s="335">
        <v>1</v>
      </c>
      <c r="D444" s="339" t="s">
        <v>1196</v>
      </c>
      <c r="E444" s="325" t="s">
        <v>71</v>
      </c>
      <c r="F444" s="328">
        <v>55</v>
      </c>
      <c r="G444" s="328">
        <v>1034.699117548</v>
      </c>
      <c r="H444" s="328">
        <v>751.04921554299995</v>
      </c>
      <c r="I444" s="328">
        <v>735.17885827200007</v>
      </c>
      <c r="J444" s="328">
        <v>15.870357271000001</v>
      </c>
      <c r="K444" s="328">
        <v>230.609394576</v>
      </c>
      <c r="L444" s="328">
        <v>142.967325397</v>
      </c>
      <c r="M444" s="328">
        <v>87.642069179000003</v>
      </c>
      <c r="N444" s="328">
        <v>53.040507407000007</v>
      </c>
      <c r="O444" s="328">
        <v>52.040507407000007</v>
      </c>
      <c r="P444" s="328">
        <v>1</v>
      </c>
    </row>
    <row r="445" spans="1:16" ht="15" customHeight="1" x14ac:dyDescent="0.2">
      <c r="A445" s="338">
        <v>406</v>
      </c>
      <c r="B445" s="339" t="s">
        <v>6</v>
      </c>
      <c r="C445" s="335">
        <v>1</v>
      </c>
      <c r="D445" s="339" t="s">
        <v>1197</v>
      </c>
      <c r="E445" s="325" t="s">
        <v>111</v>
      </c>
      <c r="F445" s="328">
        <v>13</v>
      </c>
      <c r="G445" s="328">
        <v>77.521739127999993</v>
      </c>
      <c r="H445" s="328">
        <v>53.565217388999997</v>
      </c>
      <c r="I445" s="328">
        <v>52.956521736999989</v>
      </c>
      <c r="J445" s="328">
        <v>0.60869565199999998</v>
      </c>
      <c r="K445" s="328">
        <v>19.130434778000001</v>
      </c>
      <c r="L445" s="328">
        <v>5.5217391280000001</v>
      </c>
      <c r="M445" s="328">
        <v>13.60869565</v>
      </c>
      <c r="N445" s="328">
        <v>4.8260869560000001</v>
      </c>
      <c r="O445" s="328">
        <v>4.5217391300000003</v>
      </c>
      <c r="P445" s="328">
        <v>0.30434782599999999</v>
      </c>
    </row>
    <row r="446" spans="1:16" ht="15" customHeight="1" x14ac:dyDescent="0.2">
      <c r="A446" s="338">
        <v>406</v>
      </c>
      <c r="B446" s="339" t="s">
        <v>6</v>
      </c>
      <c r="C446" s="335">
        <v>1</v>
      </c>
      <c r="D446" s="339" t="s">
        <v>1198</v>
      </c>
      <c r="E446" s="325" t="s">
        <v>1107</v>
      </c>
      <c r="F446" s="328">
        <v>5</v>
      </c>
      <c r="G446" s="328">
        <v>24</v>
      </c>
      <c r="H446" s="328">
        <v>14</v>
      </c>
      <c r="I446" s="328">
        <v>14</v>
      </c>
      <c r="J446" s="328">
        <v>0</v>
      </c>
      <c r="K446" s="328">
        <v>6</v>
      </c>
      <c r="L446" s="328">
        <v>0</v>
      </c>
      <c r="M446" s="328">
        <v>6</v>
      </c>
      <c r="N446" s="328">
        <v>4</v>
      </c>
      <c r="O446" s="328">
        <v>3</v>
      </c>
      <c r="P446" s="328">
        <v>1</v>
      </c>
    </row>
    <row r="447" spans="1:16" ht="15" customHeight="1" x14ac:dyDescent="0.2">
      <c r="A447" s="338">
        <v>406</v>
      </c>
      <c r="B447" s="339" t="s">
        <v>6</v>
      </c>
      <c r="C447" s="335">
        <v>1</v>
      </c>
      <c r="D447" s="339" t="s">
        <v>1199</v>
      </c>
      <c r="E447" s="325" t="s">
        <v>1108</v>
      </c>
      <c r="F447" s="328">
        <v>12</v>
      </c>
      <c r="G447" s="328">
        <v>52.555555551000005</v>
      </c>
      <c r="H447" s="328">
        <v>42.047619044000001</v>
      </c>
      <c r="I447" s="328">
        <v>35.126984125</v>
      </c>
      <c r="J447" s="328">
        <v>6.9206349190000003</v>
      </c>
      <c r="K447" s="328">
        <v>9.5079365039999999</v>
      </c>
      <c r="L447" s="328">
        <v>3.5873015860000002</v>
      </c>
      <c r="M447" s="328">
        <v>5.9206349180000002</v>
      </c>
      <c r="N447" s="328">
        <v>0.99999999900000003</v>
      </c>
      <c r="O447" s="328">
        <v>0.99999999900000003</v>
      </c>
      <c r="P447" s="328">
        <v>0</v>
      </c>
    </row>
    <row r="448" spans="1:16" ht="15" customHeight="1" x14ac:dyDescent="0.2">
      <c r="A448" s="338">
        <v>406</v>
      </c>
      <c r="B448" s="339" t="s">
        <v>6</v>
      </c>
      <c r="C448" s="335">
        <v>1</v>
      </c>
      <c r="D448" s="339" t="s">
        <v>1200</v>
      </c>
      <c r="E448" s="325" t="s">
        <v>1170</v>
      </c>
      <c r="F448" s="328">
        <v>31</v>
      </c>
      <c r="G448" s="328">
        <v>188.343101674</v>
      </c>
      <c r="H448" s="328">
        <v>134.37381018799999</v>
      </c>
      <c r="I448" s="328">
        <v>132.184617718</v>
      </c>
      <c r="J448" s="328">
        <v>2.1891924700000001</v>
      </c>
      <c r="K448" s="328">
        <v>49.628978090999993</v>
      </c>
      <c r="L448" s="328">
        <v>21.037824013000002</v>
      </c>
      <c r="M448" s="328">
        <v>28.591154078000002</v>
      </c>
      <c r="N448" s="328">
        <v>4.3403133880000002</v>
      </c>
      <c r="O448" s="328">
        <v>3.2367521350000001</v>
      </c>
      <c r="P448" s="328">
        <v>1.1035612530000001</v>
      </c>
    </row>
    <row r="449" spans="1:16" ht="15" customHeight="1" x14ac:dyDescent="0.2">
      <c r="A449" s="338">
        <v>406</v>
      </c>
      <c r="B449" s="339" t="s">
        <v>6</v>
      </c>
      <c r="C449" s="335">
        <v>1</v>
      </c>
      <c r="D449" s="339" t="s">
        <v>1201</v>
      </c>
      <c r="E449" s="325" t="s">
        <v>72</v>
      </c>
      <c r="F449" s="328">
        <v>9</v>
      </c>
      <c r="G449" s="328">
        <v>139</v>
      </c>
      <c r="H449" s="328">
        <v>106</v>
      </c>
      <c r="I449" s="328">
        <v>104</v>
      </c>
      <c r="J449" s="328">
        <v>2</v>
      </c>
      <c r="K449" s="328">
        <v>15</v>
      </c>
      <c r="L449" s="328">
        <v>6</v>
      </c>
      <c r="M449" s="328">
        <v>9</v>
      </c>
      <c r="N449" s="328">
        <v>18</v>
      </c>
      <c r="O449" s="328">
        <v>18</v>
      </c>
      <c r="P449" s="328">
        <v>0</v>
      </c>
    </row>
    <row r="450" spans="1:16" ht="15" customHeight="1" x14ac:dyDescent="0.2">
      <c r="A450" s="338">
        <v>406</v>
      </c>
      <c r="B450" s="339" t="s">
        <v>6</v>
      </c>
      <c r="C450" s="335">
        <v>1</v>
      </c>
      <c r="D450" s="339" t="s">
        <v>1202</v>
      </c>
      <c r="E450" s="325" t="s">
        <v>1109</v>
      </c>
      <c r="F450" s="328">
        <v>52</v>
      </c>
      <c r="G450" s="328">
        <v>276.46370784700002</v>
      </c>
      <c r="H450" s="328">
        <v>189.69502904199999</v>
      </c>
      <c r="I450" s="328">
        <v>172.066946247</v>
      </c>
      <c r="J450" s="328">
        <v>17.628082794999997</v>
      </c>
      <c r="K450" s="328">
        <v>58.618797029999996</v>
      </c>
      <c r="L450" s="328">
        <v>16.646698706000002</v>
      </c>
      <c r="M450" s="328">
        <v>41.972098324000001</v>
      </c>
      <c r="N450" s="328">
        <v>28.149881759000003</v>
      </c>
      <c r="O450" s="328">
        <v>21.479552091000002</v>
      </c>
      <c r="P450" s="328">
        <v>6.6703296679999999</v>
      </c>
    </row>
    <row r="451" spans="1:16" ht="15" customHeight="1" x14ac:dyDescent="0.2">
      <c r="A451" s="338">
        <v>406</v>
      </c>
      <c r="B451" s="339" t="s">
        <v>6</v>
      </c>
      <c r="C451" s="335">
        <v>1</v>
      </c>
      <c r="D451" s="339" t="s">
        <v>1203</v>
      </c>
      <c r="E451" s="325" t="s">
        <v>112</v>
      </c>
      <c r="F451" s="328">
        <v>34</v>
      </c>
      <c r="G451" s="328">
        <v>509.44477101400003</v>
      </c>
      <c r="H451" s="328">
        <v>329.138482565</v>
      </c>
      <c r="I451" s="328">
        <v>309.22333105099995</v>
      </c>
      <c r="J451" s="328">
        <v>19.915151514000001</v>
      </c>
      <c r="K451" s="328">
        <v>140.89033948100001</v>
      </c>
      <c r="L451" s="328">
        <v>87.441922988000002</v>
      </c>
      <c r="M451" s="328">
        <v>53.448416492999996</v>
      </c>
      <c r="N451" s="328">
        <v>39.415948962999998</v>
      </c>
      <c r="O451" s="328">
        <v>30.415948962999998</v>
      </c>
      <c r="P451" s="328">
        <v>9</v>
      </c>
    </row>
    <row r="452" spans="1:16" ht="15" customHeight="1" x14ac:dyDescent="0.2">
      <c r="A452" s="338">
        <v>406</v>
      </c>
      <c r="B452" s="339" t="s">
        <v>6</v>
      </c>
      <c r="C452" s="335">
        <v>1</v>
      </c>
      <c r="D452" s="339" t="s">
        <v>1204</v>
      </c>
      <c r="E452" s="325" t="s">
        <v>1110</v>
      </c>
      <c r="F452" s="328">
        <v>28</v>
      </c>
      <c r="G452" s="328">
        <v>230.92592592599999</v>
      </c>
      <c r="H452" s="328">
        <v>126.164021163</v>
      </c>
      <c r="I452" s="328">
        <v>123.1005291</v>
      </c>
      <c r="J452" s="328">
        <v>3.063492063</v>
      </c>
      <c r="K452" s="328">
        <v>67.656084655000001</v>
      </c>
      <c r="L452" s="328">
        <v>26.444444443999998</v>
      </c>
      <c r="M452" s="328">
        <v>41.211640211000002</v>
      </c>
      <c r="N452" s="328">
        <v>37.105820104999999</v>
      </c>
      <c r="O452" s="328">
        <v>37.105820104999999</v>
      </c>
      <c r="P452" s="328">
        <v>0</v>
      </c>
    </row>
    <row r="453" spans="1:16" ht="15" customHeight="1" x14ac:dyDescent="0.2">
      <c r="A453" s="338">
        <v>406</v>
      </c>
      <c r="B453" s="339" t="s">
        <v>6</v>
      </c>
      <c r="C453" s="335">
        <v>1</v>
      </c>
      <c r="D453" s="339" t="s">
        <v>1205</v>
      </c>
      <c r="E453" s="325" t="s">
        <v>1111</v>
      </c>
      <c r="F453" s="328">
        <v>35</v>
      </c>
      <c r="G453" s="328">
        <v>478.19399979100001</v>
      </c>
      <c r="H453" s="328">
        <v>193.79764420800001</v>
      </c>
      <c r="I453" s="328">
        <v>175.85497834899999</v>
      </c>
      <c r="J453" s="328">
        <v>17.942665859000002</v>
      </c>
      <c r="K453" s="328">
        <v>259.88226113899998</v>
      </c>
      <c r="L453" s="328">
        <v>175.88115372399997</v>
      </c>
      <c r="M453" s="328">
        <v>84.001107415000007</v>
      </c>
      <c r="N453" s="328">
        <v>24.514094425000003</v>
      </c>
      <c r="O453" s="328">
        <v>19.734873649000001</v>
      </c>
      <c r="P453" s="328">
        <v>4.7792207759999998</v>
      </c>
    </row>
    <row r="454" spans="1:16" ht="15" customHeight="1" x14ac:dyDescent="0.2">
      <c r="A454" s="338">
        <v>406</v>
      </c>
      <c r="B454" s="339" t="s">
        <v>6</v>
      </c>
      <c r="C454" s="335">
        <v>1</v>
      </c>
      <c r="D454" s="339" t="s">
        <v>1206</v>
      </c>
      <c r="E454" s="325" t="s">
        <v>73</v>
      </c>
      <c r="F454" s="328">
        <v>1</v>
      </c>
      <c r="G454" s="328" t="s">
        <v>141</v>
      </c>
      <c r="H454" s="328" t="s">
        <v>141</v>
      </c>
      <c r="I454" s="328" t="s">
        <v>141</v>
      </c>
      <c r="J454" s="328" t="s">
        <v>141</v>
      </c>
      <c r="K454" s="328" t="s">
        <v>141</v>
      </c>
      <c r="L454" s="328" t="s">
        <v>141</v>
      </c>
      <c r="M454" s="328" t="s">
        <v>141</v>
      </c>
      <c r="N454" s="328" t="s">
        <v>141</v>
      </c>
      <c r="O454" s="328" t="s">
        <v>141</v>
      </c>
      <c r="P454" s="328" t="s">
        <v>141</v>
      </c>
    </row>
    <row r="455" spans="1:16" ht="15" customHeight="1" x14ac:dyDescent="0.2">
      <c r="A455" s="338">
        <v>406</v>
      </c>
      <c r="B455" s="339" t="s">
        <v>6</v>
      </c>
      <c r="C455" s="335">
        <v>1</v>
      </c>
      <c r="D455" s="339" t="s">
        <v>1207</v>
      </c>
      <c r="E455" s="325" t="s">
        <v>74</v>
      </c>
      <c r="F455" s="328">
        <v>15</v>
      </c>
      <c r="G455" s="328">
        <v>320.63157894599999</v>
      </c>
      <c r="H455" s="328">
        <v>155.57894736700001</v>
      </c>
      <c r="I455" s="328">
        <v>139.57894736700001</v>
      </c>
      <c r="J455" s="328">
        <v>16</v>
      </c>
      <c r="K455" s="328">
        <v>148.052631577</v>
      </c>
      <c r="L455" s="328">
        <v>116.02631578800001</v>
      </c>
      <c r="M455" s="328">
        <v>32.026315789000002</v>
      </c>
      <c r="N455" s="328">
        <v>17</v>
      </c>
      <c r="O455" s="328">
        <v>17</v>
      </c>
      <c r="P455" s="328">
        <v>0</v>
      </c>
    </row>
    <row r="456" spans="1:16" ht="15" customHeight="1" x14ac:dyDescent="0.2">
      <c r="A456" s="338">
        <v>406</v>
      </c>
      <c r="B456" s="339" t="s">
        <v>6</v>
      </c>
      <c r="C456" s="335">
        <v>1</v>
      </c>
      <c r="D456" s="339" t="s">
        <v>1208</v>
      </c>
      <c r="E456" s="325" t="s">
        <v>1171</v>
      </c>
      <c r="F456" s="328">
        <v>25</v>
      </c>
      <c r="G456" s="328">
        <v>132.39999999700001</v>
      </c>
      <c r="H456" s="328">
        <v>71.039999996000006</v>
      </c>
      <c r="I456" s="328">
        <v>65.039999996999995</v>
      </c>
      <c r="J456" s="328">
        <v>5.9999999989999999</v>
      </c>
      <c r="K456" s="328">
        <v>46.079999997000002</v>
      </c>
      <c r="L456" s="328">
        <v>16.079999999000002</v>
      </c>
      <c r="M456" s="328">
        <v>29.999999998</v>
      </c>
      <c r="N456" s="328">
        <v>15.279999998000001</v>
      </c>
      <c r="O456" s="328">
        <v>15.159999998</v>
      </c>
      <c r="P456" s="328">
        <v>0.12</v>
      </c>
    </row>
    <row r="457" spans="1:16" ht="15" customHeight="1" x14ac:dyDescent="0.2">
      <c r="A457" s="338">
        <v>406</v>
      </c>
      <c r="B457" s="339" t="s">
        <v>6</v>
      </c>
      <c r="C457" s="335">
        <v>1</v>
      </c>
      <c r="D457" s="339" t="s">
        <v>1209</v>
      </c>
      <c r="E457" s="325" t="s">
        <v>113</v>
      </c>
      <c r="F457" s="328">
        <v>1</v>
      </c>
      <c r="G457" s="328" t="s">
        <v>141</v>
      </c>
      <c r="H457" s="328" t="s">
        <v>141</v>
      </c>
      <c r="I457" s="328" t="s">
        <v>141</v>
      </c>
      <c r="J457" s="328" t="s">
        <v>141</v>
      </c>
      <c r="K457" s="328" t="s">
        <v>141</v>
      </c>
      <c r="L457" s="328" t="s">
        <v>141</v>
      </c>
      <c r="M457" s="328" t="s">
        <v>141</v>
      </c>
      <c r="N457" s="328" t="s">
        <v>141</v>
      </c>
      <c r="O457" s="328" t="s">
        <v>141</v>
      </c>
      <c r="P457" s="328" t="s">
        <v>141</v>
      </c>
    </row>
    <row r="458" spans="1:16" ht="15" customHeight="1" x14ac:dyDescent="0.2">
      <c r="A458" s="338">
        <v>406</v>
      </c>
      <c r="B458" s="339" t="s">
        <v>6</v>
      </c>
      <c r="C458" s="335">
        <v>1</v>
      </c>
      <c r="D458" s="339" t="s">
        <v>1210</v>
      </c>
      <c r="E458" s="325" t="s">
        <v>1113</v>
      </c>
      <c r="F458" s="328">
        <v>5</v>
      </c>
      <c r="G458" s="328">
        <v>11.999999998</v>
      </c>
      <c r="H458" s="328">
        <v>8.9999999989999999</v>
      </c>
      <c r="I458" s="328">
        <v>0</v>
      </c>
      <c r="J458" s="328">
        <v>8.9999999989999999</v>
      </c>
      <c r="K458" s="328">
        <v>2.9999999990000004</v>
      </c>
      <c r="L458" s="328">
        <v>0</v>
      </c>
      <c r="M458" s="328">
        <v>2.9999999990000004</v>
      </c>
      <c r="N458" s="328">
        <v>0</v>
      </c>
      <c r="O458" s="328">
        <v>0</v>
      </c>
      <c r="P458" s="328">
        <v>0</v>
      </c>
    </row>
    <row r="459" spans="1:16" ht="15" customHeight="1" x14ac:dyDescent="0.2">
      <c r="A459" s="338">
        <v>406</v>
      </c>
      <c r="B459" s="339" t="s">
        <v>6</v>
      </c>
      <c r="C459" s="335">
        <v>1</v>
      </c>
      <c r="D459" s="339" t="s">
        <v>1211</v>
      </c>
      <c r="E459" s="325" t="s">
        <v>114</v>
      </c>
      <c r="F459" s="328">
        <v>14</v>
      </c>
      <c r="G459" s="328">
        <v>69.045434286999992</v>
      </c>
      <c r="H459" s="328">
        <v>34.433926898999999</v>
      </c>
      <c r="I459" s="328">
        <v>11.425836387</v>
      </c>
      <c r="J459" s="328">
        <v>23.008090511999999</v>
      </c>
      <c r="K459" s="328">
        <v>32.121398411000001</v>
      </c>
      <c r="L459" s="328">
        <v>12.703903839999999</v>
      </c>
      <c r="M459" s="328">
        <v>19.417494570999999</v>
      </c>
      <c r="N459" s="328">
        <v>2.4901089599999997</v>
      </c>
      <c r="O459" s="328">
        <v>2.7260263999999999E-2</v>
      </c>
      <c r="P459" s="328">
        <v>2.462848696</v>
      </c>
    </row>
    <row r="460" spans="1:16" ht="15" customHeight="1" x14ac:dyDescent="0.2">
      <c r="A460" s="338">
        <v>406</v>
      </c>
      <c r="B460" s="339" t="s">
        <v>6</v>
      </c>
      <c r="C460" s="335">
        <v>1</v>
      </c>
      <c r="D460" s="339" t="s">
        <v>1212</v>
      </c>
      <c r="E460" s="325" t="s">
        <v>1172</v>
      </c>
      <c r="F460" s="328">
        <v>57</v>
      </c>
      <c r="G460" s="328">
        <v>335.70827537399998</v>
      </c>
      <c r="H460" s="328">
        <v>254.69453220399998</v>
      </c>
      <c r="I460" s="328">
        <v>77.083399017999994</v>
      </c>
      <c r="J460" s="328">
        <v>177.61113318600002</v>
      </c>
      <c r="K460" s="328">
        <v>67.505999470000006</v>
      </c>
      <c r="L460" s="328">
        <v>8.5296556559999992</v>
      </c>
      <c r="M460" s="328">
        <v>58.976343813999996</v>
      </c>
      <c r="N460" s="328">
        <v>13.507743649</v>
      </c>
      <c r="O460" s="328">
        <v>6.5071596600000001</v>
      </c>
      <c r="P460" s="328">
        <v>7.0005839889999999</v>
      </c>
    </row>
    <row r="461" spans="1:16" ht="15" customHeight="1" x14ac:dyDescent="0.2">
      <c r="A461" s="338">
        <v>406</v>
      </c>
      <c r="B461" s="339" t="s">
        <v>6</v>
      </c>
      <c r="C461" s="335">
        <v>1</v>
      </c>
      <c r="D461" s="339" t="s">
        <v>1213</v>
      </c>
      <c r="E461" s="325" t="s">
        <v>1115</v>
      </c>
      <c r="F461" s="328">
        <v>12</v>
      </c>
      <c r="G461" s="328">
        <v>26</v>
      </c>
      <c r="H461" s="328">
        <v>17</v>
      </c>
      <c r="I461" s="328">
        <v>2</v>
      </c>
      <c r="J461" s="328">
        <v>15</v>
      </c>
      <c r="K461" s="328">
        <v>5</v>
      </c>
      <c r="L461" s="328">
        <v>1</v>
      </c>
      <c r="M461" s="328">
        <v>4</v>
      </c>
      <c r="N461" s="328">
        <v>4</v>
      </c>
      <c r="O461" s="328">
        <v>0</v>
      </c>
      <c r="P461" s="328">
        <v>4</v>
      </c>
    </row>
    <row r="462" spans="1:16" ht="15" customHeight="1" x14ac:dyDescent="0.2">
      <c r="A462" s="338">
        <v>406</v>
      </c>
      <c r="B462" s="339" t="s">
        <v>6</v>
      </c>
      <c r="C462" s="335">
        <v>1</v>
      </c>
      <c r="D462" s="339" t="s">
        <v>1214</v>
      </c>
      <c r="E462" s="325" t="s">
        <v>1116</v>
      </c>
      <c r="F462" s="328">
        <v>22</v>
      </c>
      <c r="G462" s="328">
        <v>161.15697822999999</v>
      </c>
      <c r="H462" s="328">
        <v>117.403926584</v>
      </c>
      <c r="I462" s="328">
        <v>79.999999998000007</v>
      </c>
      <c r="J462" s="328">
        <v>37.403926585999997</v>
      </c>
      <c r="K462" s="328">
        <v>33.999999997000003</v>
      </c>
      <c r="L462" s="328">
        <v>10.999999999</v>
      </c>
      <c r="M462" s="328">
        <v>22.999999998</v>
      </c>
      <c r="N462" s="328">
        <v>9.7530516419999991</v>
      </c>
      <c r="O462" s="328">
        <v>3</v>
      </c>
      <c r="P462" s="328">
        <v>6.753051642</v>
      </c>
    </row>
    <row r="463" spans="1:16" ht="15" customHeight="1" x14ac:dyDescent="0.2">
      <c r="A463" s="338">
        <v>406</v>
      </c>
      <c r="B463" s="339" t="s">
        <v>6</v>
      </c>
      <c r="C463" s="335">
        <v>1</v>
      </c>
      <c r="D463" s="339" t="s">
        <v>1215</v>
      </c>
      <c r="E463" s="325" t="s">
        <v>1156</v>
      </c>
      <c r="F463" s="328">
        <v>2</v>
      </c>
      <c r="G463" s="328" t="s">
        <v>141</v>
      </c>
      <c r="H463" s="328" t="s">
        <v>141</v>
      </c>
      <c r="I463" s="328" t="s">
        <v>141</v>
      </c>
      <c r="J463" s="328" t="s">
        <v>141</v>
      </c>
      <c r="K463" s="328" t="s">
        <v>141</v>
      </c>
      <c r="L463" s="328" t="s">
        <v>141</v>
      </c>
      <c r="M463" s="328" t="s">
        <v>141</v>
      </c>
      <c r="N463" s="328" t="s">
        <v>141</v>
      </c>
      <c r="O463" s="328" t="s">
        <v>141</v>
      </c>
      <c r="P463" s="328" t="s">
        <v>141</v>
      </c>
    </row>
    <row r="464" spans="1:16" ht="15" customHeight="1" x14ac:dyDescent="0.2">
      <c r="A464" s="338">
        <v>406</v>
      </c>
      <c r="B464" s="339" t="s">
        <v>6</v>
      </c>
      <c r="C464" s="335">
        <v>1</v>
      </c>
      <c r="D464" s="339" t="s">
        <v>1216</v>
      </c>
      <c r="E464" s="325" t="s">
        <v>1117</v>
      </c>
      <c r="F464" s="328">
        <v>4</v>
      </c>
      <c r="G464" s="328">
        <v>63</v>
      </c>
      <c r="H464" s="328">
        <v>19</v>
      </c>
      <c r="I464" s="328">
        <v>16</v>
      </c>
      <c r="J464" s="328">
        <v>3</v>
      </c>
      <c r="K464" s="328">
        <v>44</v>
      </c>
      <c r="L464" s="328">
        <v>15</v>
      </c>
      <c r="M464" s="328">
        <v>29</v>
      </c>
      <c r="N464" s="328">
        <v>0</v>
      </c>
      <c r="O464" s="328">
        <v>0</v>
      </c>
      <c r="P464" s="328">
        <v>0</v>
      </c>
    </row>
    <row r="465" spans="1:16" ht="15" customHeight="1" x14ac:dyDescent="0.2">
      <c r="A465" s="338">
        <v>406</v>
      </c>
      <c r="B465" s="339" t="s">
        <v>6</v>
      </c>
      <c r="C465" s="335">
        <v>1</v>
      </c>
      <c r="D465" s="339" t="s">
        <v>1217</v>
      </c>
      <c r="E465" s="325" t="s">
        <v>75</v>
      </c>
      <c r="F465" s="328">
        <v>29</v>
      </c>
      <c r="G465" s="328">
        <v>77.333062743999989</v>
      </c>
      <c r="H465" s="328">
        <v>67.111916750999995</v>
      </c>
      <c r="I465" s="328">
        <v>2.2682926820000002</v>
      </c>
      <c r="J465" s="328">
        <v>64.843624069000001</v>
      </c>
      <c r="K465" s="328">
        <v>3.7967914399999998</v>
      </c>
      <c r="L465" s="328">
        <v>0</v>
      </c>
      <c r="M465" s="328">
        <v>3.7967914399999998</v>
      </c>
      <c r="N465" s="328">
        <v>6.4243545410000005</v>
      </c>
      <c r="O465" s="328">
        <v>0.268292682</v>
      </c>
      <c r="P465" s="328">
        <v>6.1560618590000002</v>
      </c>
    </row>
    <row r="466" spans="1:16" ht="15" customHeight="1" x14ac:dyDescent="0.2">
      <c r="A466" s="338">
        <v>406</v>
      </c>
      <c r="B466" s="339" t="s">
        <v>6</v>
      </c>
      <c r="C466" s="335">
        <v>1</v>
      </c>
      <c r="D466" s="339" t="s">
        <v>115</v>
      </c>
      <c r="E466" s="325" t="s">
        <v>76</v>
      </c>
      <c r="F466" s="328">
        <v>6</v>
      </c>
      <c r="G466" s="328">
        <v>25.444444443999998</v>
      </c>
      <c r="H466" s="328">
        <v>18.666666665999998</v>
      </c>
      <c r="I466" s="328">
        <v>18.666666665999998</v>
      </c>
      <c r="J466" s="328">
        <v>0</v>
      </c>
      <c r="K466" s="328">
        <v>2.8888888879999999</v>
      </c>
      <c r="L466" s="328">
        <v>0</v>
      </c>
      <c r="M466" s="328">
        <v>2.8888888879999999</v>
      </c>
      <c r="N466" s="328">
        <v>3.8888888879999999</v>
      </c>
      <c r="O466" s="328">
        <v>3.4444444440000002</v>
      </c>
      <c r="P466" s="328">
        <v>0.44444444399999999</v>
      </c>
    </row>
    <row r="467" spans="1:16" ht="15" customHeight="1" x14ac:dyDescent="0.2">
      <c r="A467" s="338">
        <v>406</v>
      </c>
      <c r="B467" s="339" t="s">
        <v>6</v>
      </c>
      <c r="C467" s="335">
        <v>1</v>
      </c>
      <c r="D467" s="339" t="s">
        <v>116</v>
      </c>
      <c r="E467" s="325" t="s">
        <v>117</v>
      </c>
      <c r="F467" s="328">
        <v>5</v>
      </c>
      <c r="G467" s="328">
        <v>3.541666663</v>
      </c>
      <c r="H467" s="328">
        <v>1.3333333330000001</v>
      </c>
      <c r="I467" s="328">
        <v>0.33333333300000001</v>
      </c>
      <c r="J467" s="328">
        <v>1</v>
      </c>
      <c r="K467" s="328">
        <v>2.2083333289999998</v>
      </c>
      <c r="L467" s="328">
        <v>0.16666666599999999</v>
      </c>
      <c r="M467" s="328">
        <v>2.041666663</v>
      </c>
      <c r="N467" s="328">
        <v>0</v>
      </c>
      <c r="O467" s="328">
        <v>0</v>
      </c>
      <c r="P467" s="328">
        <v>0</v>
      </c>
    </row>
    <row r="468" spans="1:16" ht="15" customHeight="1" x14ac:dyDescent="0.2">
      <c r="A468" s="338">
        <v>406</v>
      </c>
      <c r="B468" s="339" t="s">
        <v>6</v>
      </c>
      <c r="C468" s="335">
        <v>1</v>
      </c>
      <c r="D468" s="339" t="s">
        <v>1218</v>
      </c>
      <c r="E468" s="325" t="s">
        <v>1173</v>
      </c>
      <c r="F468" s="328">
        <v>21</v>
      </c>
      <c r="G468" s="328">
        <v>96.679043754999995</v>
      </c>
      <c r="H468" s="328">
        <v>84.645388185999991</v>
      </c>
      <c r="I468" s="328">
        <v>80.488177511999993</v>
      </c>
      <c r="J468" s="328">
        <v>4.1572106739999999</v>
      </c>
      <c r="K468" s="328">
        <v>12.033655567</v>
      </c>
      <c r="L468" s="328">
        <v>2.3371216939999999</v>
      </c>
      <c r="M468" s="328">
        <v>9.6965338729999999</v>
      </c>
      <c r="N468" s="328">
        <v>0</v>
      </c>
      <c r="O468" s="328">
        <v>0</v>
      </c>
      <c r="P468" s="328">
        <v>0</v>
      </c>
    </row>
    <row r="469" spans="1:16" ht="15" customHeight="1" x14ac:dyDescent="0.2">
      <c r="A469" s="338">
        <v>406</v>
      </c>
      <c r="B469" s="339" t="s">
        <v>6</v>
      </c>
      <c r="C469" s="335">
        <v>1</v>
      </c>
      <c r="D469" s="339" t="s">
        <v>1219</v>
      </c>
      <c r="E469" s="325" t="s">
        <v>1119</v>
      </c>
      <c r="F469" s="328"/>
      <c r="G469" s="328">
        <v>0</v>
      </c>
      <c r="H469" s="328">
        <v>0</v>
      </c>
      <c r="I469" s="328">
        <v>0</v>
      </c>
      <c r="J469" s="328">
        <v>0</v>
      </c>
      <c r="K469" s="328">
        <v>0</v>
      </c>
      <c r="L469" s="328">
        <v>0</v>
      </c>
      <c r="M469" s="328">
        <v>0</v>
      </c>
      <c r="N469" s="328">
        <v>0</v>
      </c>
      <c r="O469" s="328">
        <v>0</v>
      </c>
      <c r="P469" s="328">
        <v>0</v>
      </c>
    </row>
    <row r="470" spans="1:16" ht="15" customHeight="1" x14ac:dyDescent="0.2">
      <c r="A470" s="338">
        <v>406</v>
      </c>
      <c r="B470" s="339" t="s">
        <v>6</v>
      </c>
      <c r="C470" s="335">
        <v>1</v>
      </c>
      <c r="D470" s="339" t="s">
        <v>1220</v>
      </c>
      <c r="E470" s="325" t="s">
        <v>1120</v>
      </c>
      <c r="F470" s="328">
        <v>5</v>
      </c>
      <c r="G470" s="328">
        <v>10.181818181000001</v>
      </c>
      <c r="H470" s="328">
        <v>5.6363636350000004</v>
      </c>
      <c r="I470" s="328">
        <v>4.0909090900000002</v>
      </c>
      <c r="J470" s="328">
        <v>1.5454545450000001</v>
      </c>
      <c r="K470" s="328">
        <v>4.5454545450000001</v>
      </c>
      <c r="L470" s="328">
        <v>2</v>
      </c>
      <c r="M470" s="328">
        <v>2.5454545450000001</v>
      </c>
      <c r="N470" s="328">
        <v>0</v>
      </c>
      <c r="O470" s="328">
        <v>0</v>
      </c>
      <c r="P470" s="328">
        <v>0</v>
      </c>
    </row>
    <row r="471" spans="1:16" ht="15" customHeight="1" x14ac:dyDescent="0.2">
      <c r="A471" s="338">
        <v>406</v>
      </c>
      <c r="B471" s="339" t="s">
        <v>6</v>
      </c>
      <c r="C471" s="335">
        <v>1</v>
      </c>
      <c r="D471" s="339" t="s">
        <v>1221</v>
      </c>
      <c r="E471" s="325" t="s">
        <v>1121</v>
      </c>
      <c r="F471" s="328"/>
      <c r="G471" s="328">
        <v>0</v>
      </c>
      <c r="H471" s="328">
        <v>0</v>
      </c>
      <c r="I471" s="328">
        <v>0</v>
      </c>
      <c r="J471" s="328">
        <v>0</v>
      </c>
      <c r="K471" s="328">
        <v>0</v>
      </c>
      <c r="L471" s="328">
        <v>0</v>
      </c>
      <c r="M471" s="328">
        <v>0</v>
      </c>
      <c r="N471" s="328">
        <v>0</v>
      </c>
      <c r="O471" s="328">
        <v>0</v>
      </c>
      <c r="P471" s="328">
        <v>0</v>
      </c>
    </row>
    <row r="472" spans="1:16" ht="15" customHeight="1" x14ac:dyDescent="0.2">
      <c r="A472" s="338">
        <v>406</v>
      </c>
      <c r="B472" s="339" t="s">
        <v>6</v>
      </c>
      <c r="C472" s="335">
        <v>2</v>
      </c>
      <c r="D472" s="339" t="s">
        <v>1223</v>
      </c>
      <c r="E472" s="325" t="s">
        <v>77</v>
      </c>
      <c r="F472" s="328"/>
      <c r="G472" s="328">
        <v>0</v>
      </c>
      <c r="H472" s="328">
        <v>0</v>
      </c>
      <c r="I472" s="328">
        <v>0</v>
      </c>
      <c r="J472" s="328">
        <v>0</v>
      </c>
      <c r="K472" s="328">
        <v>0</v>
      </c>
      <c r="L472" s="328">
        <v>0</v>
      </c>
      <c r="M472" s="328">
        <v>0</v>
      </c>
      <c r="N472" s="328">
        <v>0</v>
      </c>
      <c r="O472" s="328">
        <v>0</v>
      </c>
      <c r="P472" s="328">
        <v>0</v>
      </c>
    </row>
    <row r="473" spans="1:16" ht="15" customHeight="1" x14ac:dyDescent="0.2">
      <c r="A473" s="338">
        <v>406</v>
      </c>
      <c r="B473" s="339" t="s">
        <v>6</v>
      </c>
      <c r="C473" s="335">
        <v>2</v>
      </c>
      <c r="D473" s="339" t="s">
        <v>1224</v>
      </c>
      <c r="E473" s="325" t="s">
        <v>1123</v>
      </c>
      <c r="F473" s="328">
        <v>6</v>
      </c>
      <c r="G473" s="328">
        <v>57.854777069000001</v>
      </c>
      <c r="H473" s="328">
        <v>41.494131023999998</v>
      </c>
      <c r="I473" s="328">
        <v>40.371519560999999</v>
      </c>
      <c r="J473" s="328">
        <v>1.1226114630000001</v>
      </c>
      <c r="K473" s="328">
        <v>15.215741578999999</v>
      </c>
      <c r="L473" s="328">
        <v>9.7956323909999998</v>
      </c>
      <c r="M473" s="328">
        <v>5.4201091879999996</v>
      </c>
      <c r="N473" s="328">
        <v>1.144904455</v>
      </c>
      <c r="O473" s="328">
        <v>0.10031847000000001</v>
      </c>
      <c r="P473" s="328">
        <v>1.0445859850000001</v>
      </c>
    </row>
    <row r="474" spans="1:16" ht="15" customHeight="1" x14ac:dyDescent="0.2">
      <c r="A474" s="338">
        <v>406</v>
      </c>
      <c r="B474" s="339" t="s">
        <v>6</v>
      </c>
      <c r="C474" s="335">
        <v>2</v>
      </c>
      <c r="D474" s="339" t="s">
        <v>1226</v>
      </c>
      <c r="E474" s="325" t="s">
        <v>79</v>
      </c>
      <c r="F474" s="328">
        <v>1</v>
      </c>
      <c r="G474" s="328" t="s">
        <v>141</v>
      </c>
      <c r="H474" s="328" t="s">
        <v>141</v>
      </c>
      <c r="I474" s="328" t="s">
        <v>141</v>
      </c>
      <c r="J474" s="328" t="s">
        <v>141</v>
      </c>
      <c r="K474" s="328" t="s">
        <v>141</v>
      </c>
      <c r="L474" s="328" t="s">
        <v>141</v>
      </c>
      <c r="M474" s="328" t="s">
        <v>141</v>
      </c>
      <c r="N474" s="328" t="s">
        <v>141</v>
      </c>
      <c r="O474" s="328" t="s">
        <v>141</v>
      </c>
      <c r="P474" s="328" t="s">
        <v>141</v>
      </c>
    </row>
    <row r="475" spans="1:16" ht="15" customHeight="1" x14ac:dyDescent="0.2">
      <c r="A475" s="338">
        <v>406</v>
      </c>
      <c r="B475" s="339" t="s">
        <v>6</v>
      </c>
      <c r="C475" s="335">
        <v>2</v>
      </c>
      <c r="D475" s="339" t="s">
        <v>1229</v>
      </c>
      <c r="E475" s="325" t="s">
        <v>118</v>
      </c>
      <c r="F475" s="328">
        <v>10</v>
      </c>
      <c r="G475" s="328">
        <v>385.06752411399998</v>
      </c>
      <c r="H475" s="328">
        <v>285.28938906500002</v>
      </c>
      <c r="I475" s="328">
        <v>260.24115755499997</v>
      </c>
      <c r="J475" s="328">
        <v>25.048231510000001</v>
      </c>
      <c r="K475" s="328">
        <v>93.546623791000002</v>
      </c>
      <c r="L475" s="328">
        <v>60.175241155999998</v>
      </c>
      <c r="M475" s="328">
        <v>33.371382635000003</v>
      </c>
      <c r="N475" s="328">
        <v>6.2315112519999998</v>
      </c>
      <c r="O475" s="328">
        <v>5.2620578770000002</v>
      </c>
      <c r="P475" s="328">
        <v>0.96945337499999995</v>
      </c>
    </row>
    <row r="476" spans="1:16" ht="15" customHeight="1" x14ac:dyDescent="0.2">
      <c r="A476" s="338">
        <v>406</v>
      </c>
      <c r="B476" s="339" t="s">
        <v>6</v>
      </c>
      <c r="C476" s="335">
        <v>2</v>
      </c>
      <c r="D476" s="339" t="s">
        <v>1230</v>
      </c>
      <c r="E476" s="325" t="s">
        <v>1125</v>
      </c>
      <c r="F476" s="328">
        <v>4</v>
      </c>
      <c r="G476" s="328">
        <v>132.33333333299998</v>
      </c>
      <c r="H476" s="328">
        <v>79.333333332999999</v>
      </c>
      <c r="I476" s="328">
        <v>69.333333332999999</v>
      </c>
      <c r="J476" s="328">
        <v>10</v>
      </c>
      <c r="K476" s="328">
        <v>51</v>
      </c>
      <c r="L476" s="328">
        <v>32</v>
      </c>
      <c r="M476" s="328">
        <v>19</v>
      </c>
      <c r="N476" s="328">
        <v>2</v>
      </c>
      <c r="O476" s="328">
        <v>2</v>
      </c>
      <c r="P476" s="328">
        <v>0</v>
      </c>
    </row>
    <row r="477" spans="1:16" ht="15" customHeight="1" x14ac:dyDescent="0.2">
      <c r="A477" s="338">
        <v>406</v>
      </c>
      <c r="B477" s="339" t="s">
        <v>6</v>
      </c>
      <c r="C477" s="335">
        <v>2</v>
      </c>
      <c r="D477" s="339" t="s">
        <v>1231</v>
      </c>
      <c r="E477" s="325" t="s">
        <v>1175</v>
      </c>
      <c r="F477" s="328">
        <v>4</v>
      </c>
      <c r="G477" s="328">
        <v>155.505747125</v>
      </c>
      <c r="H477" s="328">
        <v>112.66666666399999</v>
      </c>
      <c r="I477" s="328">
        <v>31.996168580999999</v>
      </c>
      <c r="J477" s="328">
        <v>80.670498082999998</v>
      </c>
      <c r="K477" s="328">
        <v>39.839080457000001</v>
      </c>
      <c r="L477" s="328">
        <v>18.229885056000001</v>
      </c>
      <c r="M477" s="328">
        <v>21.609195401000001</v>
      </c>
      <c r="N477" s="328">
        <v>2.9999999979999998</v>
      </c>
      <c r="O477" s="328">
        <v>1.9999999989999999</v>
      </c>
      <c r="P477" s="328">
        <v>0.99999999900000003</v>
      </c>
    </row>
    <row r="478" spans="1:16" ht="15" customHeight="1" x14ac:dyDescent="0.2">
      <c r="A478" s="338">
        <v>406</v>
      </c>
      <c r="B478" s="339" t="s">
        <v>6</v>
      </c>
      <c r="C478" s="335">
        <v>2</v>
      </c>
      <c r="D478" s="339" t="s">
        <v>1232</v>
      </c>
      <c r="E478" s="325" t="s">
        <v>1127</v>
      </c>
      <c r="F478" s="328">
        <v>1</v>
      </c>
      <c r="G478" s="328" t="s">
        <v>141</v>
      </c>
      <c r="H478" s="328" t="s">
        <v>141</v>
      </c>
      <c r="I478" s="328" t="s">
        <v>141</v>
      </c>
      <c r="J478" s="328" t="s">
        <v>141</v>
      </c>
      <c r="K478" s="328" t="s">
        <v>141</v>
      </c>
      <c r="L478" s="328" t="s">
        <v>141</v>
      </c>
      <c r="M478" s="328" t="s">
        <v>141</v>
      </c>
      <c r="N478" s="328" t="s">
        <v>141</v>
      </c>
      <c r="O478" s="328" t="s">
        <v>141</v>
      </c>
      <c r="P478" s="328" t="s">
        <v>141</v>
      </c>
    </row>
    <row r="479" spans="1:16" ht="15" customHeight="1" x14ac:dyDescent="0.2">
      <c r="A479" s="338">
        <v>406</v>
      </c>
      <c r="B479" s="339" t="s">
        <v>6</v>
      </c>
      <c r="C479" s="335">
        <v>2</v>
      </c>
      <c r="D479" s="339" t="s">
        <v>1234</v>
      </c>
      <c r="E479" s="325" t="s">
        <v>1176</v>
      </c>
      <c r="F479" s="328">
        <v>3</v>
      </c>
      <c r="G479" s="328" t="s">
        <v>141</v>
      </c>
      <c r="H479" s="328" t="s">
        <v>141</v>
      </c>
      <c r="I479" s="328" t="s">
        <v>141</v>
      </c>
      <c r="J479" s="328" t="s">
        <v>141</v>
      </c>
      <c r="K479" s="328" t="s">
        <v>141</v>
      </c>
      <c r="L479" s="328" t="s">
        <v>141</v>
      </c>
      <c r="M479" s="328" t="s">
        <v>141</v>
      </c>
      <c r="N479" s="328" t="s">
        <v>141</v>
      </c>
      <c r="O479" s="328" t="s">
        <v>141</v>
      </c>
      <c r="P479" s="328" t="s">
        <v>141</v>
      </c>
    </row>
    <row r="480" spans="1:16" ht="15" customHeight="1" x14ac:dyDescent="0.2">
      <c r="A480" s="338">
        <v>406</v>
      </c>
      <c r="B480" s="339" t="s">
        <v>6</v>
      </c>
      <c r="C480" s="335">
        <v>2</v>
      </c>
      <c r="D480" s="339" t="s">
        <v>1235</v>
      </c>
      <c r="E480" s="325" t="s">
        <v>83</v>
      </c>
      <c r="F480" s="328"/>
      <c r="G480" s="328">
        <v>0</v>
      </c>
      <c r="H480" s="328">
        <v>0</v>
      </c>
      <c r="I480" s="328">
        <v>0</v>
      </c>
      <c r="J480" s="328">
        <v>0</v>
      </c>
      <c r="K480" s="328">
        <v>0</v>
      </c>
      <c r="L480" s="328">
        <v>0</v>
      </c>
      <c r="M480" s="328">
        <v>0</v>
      </c>
      <c r="N480" s="328">
        <v>0</v>
      </c>
      <c r="O480" s="328">
        <v>0</v>
      </c>
      <c r="P480" s="328">
        <v>0</v>
      </c>
    </row>
    <row r="481" spans="1:16" ht="15" customHeight="1" x14ac:dyDescent="0.2">
      <c r="A481" s="338">
        <v>406</v>
      </c>
      <c r="B481" s="339" t="s">
        <v>6</v>
      </c>
      <c r="C481" s="335">
        <v>2</v>
      </c>
      <c r="D481" s="339" t="s">
        <v>1236</v>
      </c>
      <c r="E481" s="325" t="s">
        <v>1129</v>
      </c>
      <c r="F481" s="328">
        <v>2</v>
      </c>
      <c r="G481" s="328" t="s">
        <v>141</v>
      </c>
      <c r="H481" s="328" t="s">
        <v>141</v>
      </c>
      <c r="I481" s="328" t="s">
        <v>141</v>
      </c>
      <c r="J481" s="328" t="s">
        <v>141</v>
      </c>
      <c r="K481" s="328" t="s">
        <v>141</v>
      </c>
      <c r="L481" s="328" t="s">
        <v>141</v>
      </c>
      <c r="M481" s="328" t="s">
        <v>141</v>
      </c>
      <c r="N481" s="328" t="s">
        <v>141</v>
      </c>
      <c r="O481" s="328" t="s">
        <v>141</v>
      </c>
      <c r="P481" s="328" t="s">
        <v>141</v>
      </c>
    </row>
    <row r="482" spans="1:16" ht="15" customHeight="1" x14ac:dyDescent="0.2">
      <c r="A482" s="338">
        <v>406</v>
      </c>
      <c r="B482" s="339" t="s">
        <v>6</v>
      </c>
      <c r="C482" s="335">
        <v>3</v>
      </c>
      <c r="D482" s="339" t="s">
        <v>1237</v>
      </c>
      <c r="E482" s="325" t="s">
        <v>84</v>
      </c>
      <c r="F482" s="328">
        <v>54</v>
      </c>
      <c r="G482" s="328">
        <v>849.05363691100013</v>
      </c>
      <c r="H482" s="328">
        <v>156.20963094800001</v>
      </c>
      <c r="I482" s="328">
        <v>90.692080468</v>
      </c>
      <c r="J482" s="328">
        <v>65.517550479999997</v>
      </c>
      <c r="K482" s="328">
        <v>667.84449662700001</v>
      </c>
      <c r="L482" s="328">
        <v>91.630242433999996</v>
      </c>
      <c r="M482" s="328">
        <v>576.21425419299999</v>
      </c>
      <c r="N482" s="328">
        <v>24.999509282999998</v>
      </c>
      <c r="O482" s="328">
        <v>6.3381409179999988</v>
      </c>
      <c r="P482" s="328">
        <v>18.661368365000001</v>
      </c>
    </row>
    <row r="483" spans="1:16" ht="15" customHeight="1" x14ac:dyDescent="0.2">
      <c r="A483" s="338">
        <v>406</v>
      </c>
      <c r="B483" s="339" t="s">
        <v>6</v>
      </c>
      <c r="C483" s="335">
        <v>3</v>
      </c>
      <c r="D483" s="339" t="s">
        <v>1238</v>
      </c>
      <c r="E483" s="325" t="s">
        <v>85</v>
      </c>
      <c r="F483" s="328">
        <v>13</v>
      </c>
      <c r="G483" s="328">
        <v>25.999999998</v>
      </c>
      <c r="H483" s="328">
        <v>2</v>
      </c>
      <c r="I483" s="328">
        <v>0</v>
      </c>
      <c r="J483" s="328">
        <v>2</v>
      </c>
      <c r="K483" s="328">
        <v>23.999999998</v>
      </c>
      <c r="L483" s="328">
        <v>1</v>
      </c>
      <c r="M483" s="328">
        <v>22.999999998</v>
      </c>
      <c r="N483" s="328">
        <v>0</v>
      </c>
      <c r="O483" s="328">
        <v>0</v>
      </c>
      <c r="P483" s="328">
        <v>0</v>
      </c>
    </row>
    <row r="484" spans="1:16" ht="15" customHeight="1" x14ac:dyDescent="0.2">
      <c r="A484" s="338">
        <v>406</v>
      </c>
      <c r="B484" s="339" t="s">
        <v>6</v>
      </c>
      <c r="C484" s="335">
        <v>3</v>
      </c>
      <c r="D484" s="339" t="s">
        <v>1239</v>
      </c>
      <c r="E484" s="325" t="s">
        <v>1130</v>
      </c>
      <c r="F484" s="328">
        <v>9</v>
      </c>
      <c r="G484" s="328">
        <v>126.937004028</v>
      </c>
      <c r="H484" s="328">
        <v>15.009893628</v>
      </c>
      <c r="I484" s="328">
        <v>2.0745341609999999</v>
      </c>
      <c r="J484" s="328">
        <v>12.935359467</v>
      </c>
      <c r="K484" s="328">
        <v>106.38199904799998</v>
      </c>
      <c r="L484" s="328">
        <v>12.824375907</v>
      </c>
      <c r="M484" s="328">
        <v>93.557623140999993</v>
      </c>
      <c r="N484" s="328">
        <v>5.5451113410000001</v>
      </c>
      <c r="O484" s="328">
        <v>0.21884241300000001</v>
      </c>
      <c r="P484" s="328">
        <v>5.3262689279999993</v>
      </c>
    </row>
    <row r="485" spans="1:16" ht="15" customHeight="1" x14ac:dyDescent="0.2">
      <c r="A485" s="338">
        <v>406</v>
      </c>
      <c r="B485" s="339" t="s">
        <v>6</v>
      </c>
      <c r="C485" s="335">
        <v>3</v>
      </c>
      <c r="D485" s="339" t="s">
        <v>1240</v>
      </c>
      <c r="E485" s="325" t="s">
        <v>119</v>
      </c>
      <c r="F485" s="328">
        <v>31</v>
      </c>
      <c r="G485" s="328">
        <v>429.11159166599998</v>
      </c>
      <c r="H485" s="328">
        <v>192.814041893</v>
      </c>
      <c r="I485" s="328">
        <v>157.31193881999999</v>
      </c>
      <c r="J485" s="328">
        <v>35.502103073000001</v>
      </c>
      <c r="K485" s="328">
        <v>217.54796903699994</v>
      </c>
      <c r="L485" s="328">
        <v>105.686224971</v>
      </c>
      <c r="M485" s="328">
        <v>111.86174406599999</v>
      </c>
      <c r="N485" s="328">
        <v>18.749580663</v>
      </c>
      <c r="O485" s="328">
        <v>13.266381162999998</v>
      </c>
      <c r="P485" s="328">
        <v>5.4831994999999996</v>
      </c>
    </row>
    <row r="486" spans="1:16" ht="15" customHeight="1" x14ac:dyDescent="0.2">
      <c r="A486" s="338">
        <v>406</v>
      </c>
      <c r="B486" s="339" t="s">
        <v>6</v>
      </c>
      <c r="C486" s="335">
        <v>3</v>
      </c>
      <c r="D486" s="339" t="s">
        <v>1241</v>
      </c>
      <c r="E486" s="325" t="s">
        <v>86</v>
      </c>
      <c r="F486" s="328"/>
      <c r="G486" s="328">
        <v>0</v>
      </c>
      <c r="H486" s="328">
        <v>0</v>
      </c>
      <c r="I486" s="328">
        <v>0</v>
      </c>
      <c r="J486" s="328">
        <v>0</v>
      </c>
      <c r="K486" s="328">
        <v>0</v>
      </c>
      <c r="L486" s="328">
        <v>0</v>
      </c>
      <c r="M486" s="328">
        <v>0</v>
      </c>
      <c r="N486" s="328">
        <v>0</v>
      </c>
      <c r="O486" s="328">
        <v>0</v>
      </c>
      <c r="P486" s="328">
        <v>0</v>
      </c>
    </row>
    <row r="487" spans="1:16" ht="15" customHeight="1" x14ac:dyDescent="0.2">
      <c r="A487" s="338">
        <v>406</v>
      </c>
      <c r="B487" s="339" t="s">
        <v>6</v>
      </c>
      <c r="C487" s="335">
        <v>3</v>
      </c>
      <c r="D487" s="339" t="s">
        <v>1242</v>
      </c>
      <c r="E487" s="325" t="s">
        <v>1131</v>
      </c>
      <c r="F487" s="328"/>
      <c r="G487" s="328">
        <v>0</v>
      </c>
      <c r="H487" s="328">
        <v>0</v>
      </c>
      <c r="I487" s="328">
        <v>0</v>
      </c>
      <c r="J487" s="328">
        <v>0</v>
      </c>
      <c r="K487" s="328">
        <v>0</v>
      </c>
      <c r="L487" s="328">
        <v>0</v>
      </c>
      <c r="M487" s="328">
        <v>0</v>
      </c>
      <c r="N487" s="328">
        <v>0</v>
      </c>
      <c r="O487" s="328">
        <v>0</v>
      </c>
      <c r="P487" s="328">
        <v>0</v>
      </c>
    </row>
    <row r="488" spans="1:16" ht="15" customHeight="1" x14ac:dyDescent="0.2">
      <c r="A488" s="338">
        <v>406</v>
      </c>
      <c r="B488" s="339" t="s">
        <v>6</v>
      </c>
      <c r="C488" s="335">
        <v>3</v>
      </c>
      <c r="D488" s="339" t="s">
        <v>1243</v>
      </c>
      <c r="E488" s="325" t="s">
        <v>87</v>
      </c>
      <c r="F488" s="328">
        <v>4</v>
      </c>
      <c r="G488" s="328">
        <v>31</v>
      </c>
      <c r="H488" s="328">
        <v>12</v>
      </c>
      <c r="I488" s="328">
        <v>10</v>
      </c>
      <c r="J488" s="328">
        <v>2</v>
      </c>
      <c r="K488" s="328">
        <v>19</v>
      </c>
      <c r="L488" s="328">
        <v>9</v>
      </c>
      <c r="M488" s="328">
        <v>10</v>
      </c>
      <c r="N488" s="328">
        <v>0</v>
      </c>
      <c r="O488" s="328">
        <v>0</v>
      </c>
      <c r="P488" s="328">
        <v>0</v>
      </c>
    </row>
    <row r="489" spans="1:16" ht="15" customHeight="1" x14ac:dyDescent="0.2">
      <c r="A489" s="338">
        <v>406</v>
      </c>
      <c r="B489" s="339" t="s">
        <v>6</v>
      </c>
      <c r="C489" s="335">
        <v>3</v>
      </c>
      <c r="D489" s="339" t="s">
        <v>1244</v>
      </c>
      <c r="E489" s="325" t="s">
        <v>1132</v>
      </c>
      <c r="F489" s="328">
        <v>46</v>
      </c>
      <c r="G489" s="328">
        <v>259.90399972400002</v>
      </c>
      <c r="H489" s="328">
        <v>19.080933915000003</v>
      </c>
      <c r="I489" s="328">
        <v>5.7128810769999996</v>
      </c>
      <c r="J489" s="328">
        <v>13.368052838000001</v>
      </c>
      <c r="K489" s="328">
        <v>229.15770249799999</v>
      </c>
      <c r="L489" s="328">
        <v>30.402373804</v>
      </c>
      <c r="M489" s="328">
        <v>198.75532869399999</v>
      </c>
      <c r="N489" s="328">
        <v>11.665363274999999</v>
      </c>
      <c r="O489" s="328">
        <v>5.5152889619999996</v>
      </c>
      <c r="P489" s="328">
        <v>6.1500743130000002</v>
      </c>
    </row>
    <row r="490" spans="1:16" ht="15" customHeight="1" x14ac:dyDescent="0.2">
      <c r="A490" s="338">
        <v>406</v>
      </c>
      <c r="B490" s="339" t="s">
        <v>6</v>
      </c>
      <c r="C490" s="335">
        <v>3</v>
      </c>
      <c r="D490" s="339" t="s">
        <v>1245</v>
      </c>
      <c r="E490" s="325" t="s">
        <v>88</v>
      </c>
      <c r="F490" s="328">
        <v>3</v>
      </c>
      <c r="G490" s="328">
        <v>6</v>
      </c>
      <c r="H490" s="328">
        <v>0</v>
      </c>
      <c r="I490" s="328">
        <v>0</v>
      </c>
      <c r="J490" s="328">
        <v>0</v>
      </c>
      <c r="K490" s="328">
        <v>6</v>
      </c>
      <c r="L490" s="328">
        <v>1</v>
      </c>
      <c r="M490" s="328">
        <v>5</v>
      </c>
      <c r="N490" s="328">
        <v>0</v>
      </c>
      <c r="O490" s="328">
        <v>0</v>
      </c>
      <c r="P490" s="328">
        <v>0</v>
      </c>
    </row>
    <row r="491" spans="1:16" ht="15" customHeight="1" x14ac:dyDescent="0.2">
      <c r="A491" s="338">
        <v>406</v>
      </c>
      <c r="B491" s="339" t="s">
        <v>6</v>
      </c>
      <c r="C491" s="335">
        <v>3</v>
      </c>
      <c r="D491" s="339" t="s">
        <v>1246</v>
      </c>
      <c r="E491" s="325" t="s">
        <v>1133</v>
      </c>
      <c r="F491" s="328">
        <v>6</v>
      </c>
      <c r="G491" s="328" t="s">
        <v>141</v>
      </c>
      <c r="H491" s="328" t="s">
        <v>141</v>
      </c>
      <c r="I491" s="328" t="s">
        <v>141</v>
      </c>
      <c r="J491" s="328" t="s">
        <v>141</v>
      </c>
      <c r="K491" s="328" t="s">
        <v>141</v>
      </c>
      <c r="L491" s="328" t="s">
        <v>141</v>
      </c>
      <c r="M491" s="328" t="s">
        <v>141</v>
      </c>
      <c r="N491" s="328" t="s">
        <v>141</v>
      </c>
      <c r="O491" s="328" t="s">
        <v>141</v>
      </c>
      <c r="P491" s="328" t="s">
        <v>141</v>
      </c>
    </row>
    <row r="492" spans="1:16" ht="15" customHeight="1" x14ac:dyDescent="0.2">
      <c r="A492" s="338">
        <v>406</v>
      </c>
      <c r="B492" s="339" t="s">
        <v>6</v>
      </c>
      <c r="C492" s="335">
        <v>3</v>
      </c>
      <c r="D492" s="339" t="s">
        <v>1247</v>
      </c>
      <c r="E492" s="325" t="s">
        <v>89</v>
      </c>
      <c r="F492" s="328">
        <v>5</v>
      </c>
      <c r="G492" s="328">
        <v>5</v>
      </c>
      <c r="H492" s="328">
        <v>0</v>
      </c>
      <c r="I492" s="328">
        <v>0</v>
      </c>
      <c r="J492" s="328">
        <v>0</v>
      </c>
      <c r="K492" s="328">
        <v>5</v>
      </c>
      <c r="L492" s="328">
        <v>0</v>
      </c>
      <c r="M492" s="328">
        <v>5</v>
      </c>
      <c r="N492" s="328">
        <v>0</v>
      </c>
      <c r="O492" s="328">
        <v>0</v>
      </c>
      <c r="P492" s="328">
        <v>0</v>
      </c>
    </row>
    <row r="493" spans="1:16" ht="15" customHeight="1" x14ac:dyDescent="0.2">
      <c r="A493" s="338">
        <v>406</v>
      </c>
      <c r="B493" s="339" t="s">
        <v>6</v>
      </c>
      <c r="C493" s="335">
        <v>3</v>
      </c>
      <c r="D493" s="339" t="s">
        <v>1248</v>
      </c>
      <c r="E493" s="325" t="s">
        <v>1134</v>
      </c>
      <c r="F493" s="328">
        <v>2</v>
      </c>
      <c r="G493" s="328" t="s">
        <v>141</v>
      </c>
      <c r="H493" s="328" t="s">
        <v>141</v>
      </c>
      <c r="I493" s="328" t="s">
        <v>141</v>
      </c>
      <c r="J493" s="328" t="s">
        <v>141</v>
      </c>
      <c r="K493" s="328" t="s">
        <v>141</v>
      </c>
      <c r="L493" s="328" t="s">
        <v>141</v>
      </c>
      <c r="M493" s="328" t="s">
        <v>141</v>
      </c>
      <c r="N493" s="328" t="s">
        <v>141</v>
      </c>
      <c r="O493" s="328" t="s">
        <v>141</v>
      </c>
      <c r="P493" s="328" t="s">
        <v>141</v>
      </c>
    </row>
    <row r="494" spans="1:16" ht="15" customHeight="1" x14ac:dyDescent="0.2">
      <c r="A494" s="338">
        <v>406</v>
      </c>
      <c r="B494" s="339" t="s">
        <v>6</v>
      </c>
      <c r="C494" s="335">
        <v>3</v>
      </c>
      <c r="D494" s="339" t="s">
        <v>1249</v>
      </c>
      <c r="E494" s="325" t="s">
        <v>1177</v>
      </c>
      <c r="F494" s="328">
        <v>37</v>
      </c>
      <c r="G494" s="328">
        <v>173.35137239599999</v>
      </c>
      <c r="H494" s="328">
        <v>38.590317734999999</v>
      </c>
      <c r="I494" s="328">
        <v>37.526394793000001</v>
      </c>
      <c r="J494" s="328">
        <v>1.063922942</v>
      </c>
      <c r="K494" s="328">
        <v>131.16298109799999</v>
      </c>
      <c r="L494" s="328">
        <v>66.180240014000006</v>
      </c>
      <c r="M494" s="328">
        <v>64.982741083999997</v>
      </c>
      <c r="N494" s="328">
        <v>3.5980735529999999</v>
      </c>
      <c r="O494" s="328">
        <v>1.89492119</v>
      </c>
      <c r="P494" s="328">
        <v>1.7031523630000001</v>
      </c>
    </row>
    <row r="495" spans="1:16" ht="15" customHeight="1" x14ac:dyDescent="0.2">
      <c r="A495" s="338">
        <v>406</v>
      </c>
      <c r="B495" s="339" t="s">
        <v>6</v>
      </c>
      <c r="C495" s="335">
        <v>3</v>
      </c>
      <c r="D495" s="339" t="s">
        <v>1250</v>
      </c>
      <c r="E495" s="325" t="s">
        <v>1135</v>
      </c>
      <c r="F495" s="328">
        <v>25</v>
      </c>
      <c r="G495" s="328">
        <v>146.90537634</v>
      </c>
      <c r="H495" s="328">
        <v>52.17204300800001</v>
      </c>
      <c r="I495" s="328">
        <v>47.17204300800001</v>
      </c>
      <c r="J495" s="328">
        <v>5</v>
      </c>
      <c r="K495" s="328">
        <v>81.432258055000005</v>
      </c>
      <c r="L495" s="328">
        <v>45.924731178000002</v>
      </c>
      <c r="M495" s="328">
        <v>35.507526877000004</v>
      </c>
      <c r="N495" s="328">
        <v>13.301075267</v>
      </c>
      <c r="O495" s="328">
        <v>13.301075267</v>
      </c>
      <c r="P495" s="328">
        <v>0</v>
      </c>
    </row>
    <row r="496" spans="1:16" ht="15" customHeight="1" x14ac:dyDescent="0.2">
      <c r="A496" s="338">
        <v>406</v>
      </c>
      <c r="B496" s="339" t="s">
        <v>6</v>
      </c>
      <c r="C496" s="335">
        <v>3</v>
      </c>
      <c r="D496" s="339" t="s">
        <v>1251</v>
      </c>
      <c r="E496" s="325" t="s">
        <v>90</v>
      </c>
      <c r="F496" s="328">
        <v>33</v>
      </c>
      <c r="G496" s="328">
        <v>257.851188025</v>
      </c>
      <c r="H496" s="328">
        <v>124.697619084</v>
      </c>
      <c r="I496" s="328">
        <v>105.722664943</v>
      </c>
      <c r="J496" s="328">
        <v>18.974954140999998</v>
      </c>
      <c r="K496" s="328">
        <v>107.05798069299999</v>
      </c>
      <c r="L496" s="328">
        <v>54.971702634999993</v>
      </c>
      <c r="M496" s="328">
        <v>52.086278057999998</v>
      </c>
      <c r="N496" s="328">
        <v>26.095588227</v>
      </c>
      <c r="O496" s="328">
        <v>21.077205878000001</v>
      </c>
      <c r="P496" s="328">
        <v>5.0183823489999995</v>
      </c>
    </row>
    <row r="497" spans="1:16" ht="15" customHeight="1" x14ac:dyDescent="0.2">
      <c r="A497" s="338">
        <v>406</v>
      </c>
      <c r="B497" s="339" t="s">
        <v>6</v>
      </c>
      <c r="C497" s="335">
        <v>3</v>
      </c>
      <c r="D497" s="339" t="s">
        <v>1252</v>
      </c>
      <c r="E497" s="325" t="s">
        <v>1136</v>
      </c>
      <c r="F497" s="328">
        <v>4</v>
      </c>
      <c r="G497" s="328">
        <v>25.189525592999999</v>
      </c>
      <c r="H497" s="328">
        <v>1.4206729149999999</v>
      </c>
      <c r="I497" s="328">
        <v>0.28939633399999998</v>
      </c>
      <c r="J497" s="328">
        <v>1.1312765810000001</v>
      </c>
      <c r="K497" s="328">
        <v>21.900797275999999</v>
      </c>
      <c r="L497" s="328">
        <v>7.8531491140000007</v>
      </c>
      <c r="M497" s="328">
        <v>14.047648162</v>
      </c>
      <c r="N497" s="328">
        <v>1.8680553989999999</v>
      </c>
      <c r="O497" s="328">
        <v>0.69724888000000007</v>
      </c>
      <c r="P497" s="328">
        <v>1.1708065190000001</v>
      </c>
    </row>
    <row r="498" spans="1:16" ht="15" customHeight="1" x14ac:dyDescent="0.2">
      <c r="A498" s="338">
        <v>406</v>
      </c>
      <c r="B498" s="339" t="s">
        <v>6</v>
      </c>
      <c r="C498" s="335">
        <v>3</v>
      </c>
      <c r="D498" s="339" t="s">
        <v>1253</v>
      </c>
      <c r="E498" s="325" t="s">
        <v>1178</v>
      </c>
      <c r="F498" s="328">
        <v>20</v>
      </c>
      <c r="G498" s="328">
        <v>178.32375039499999</v>
      </c>
      <c r="H498" s="328">
        <v>16.964854023000001</v>
      </c>
      <c r="I498" s="328">
        <v>11.1090689</v>
      </c>
      <c r="J498" s="328">
        <v>5.8557851229999995</v>
      </c>
      <c r="K498" s="328">
        <v>150.88114216100001</v>
      </c>
      <c r="L498" s="328">
        <v>93.650781935999987</v>
      </c>
      <c r="M498" s="328">
        <v>57.230360224999998</v>
      </c>
      <c r="N498" s="328">
        <v>10.477754202</v>
      </c>
      <c r="O498" s="328">
        <v>6.7703223159999997</v>
      </c>
      <c r="P498" s="328">
        <v>3.7074318859999997</v>
      </c>
    </row>
    <row r="499" spans="1:16" ht="15" customHeight="1" x14ac:dyDescent="0.2">
      <c r="A499" s="338">
        <v>406</v>
      </c>
      <c r="B499" s="339" t="s">
        <v>6</v>
      </c>
      <c r="C499" s="335">
        <v>3</v>
      </c>
      <c r="D499" s="339" t="s">
        <v>1254</v>
      </c>
      <c r="E499" s="325" t="s">
        <v>1137</v>
      </c>
      <c r="F499" s="328">
        <v>15</v>
      </c>
      <c r="G499" s="328">
        <v>104.082312251</v>
      </c>
      <c r="H499" s="328">
        <v>10.225043915000001</v>
      </c>
      <c r="I499" s="328">
        <v>4.9090909089999997</v>
      </c>
      <c r="J499" s="328">
        <v>5.3159530060000009</v>
      </c>
      <c r="K499" s="328">
        <v>93.625384273000009</v>
      </c>
      <c r="L499" s="328">
        <v>15.307861218999999</v>
      </c>
      <c r="M499" s="328">
        <v>78.317523053999992</v>
      </c>
      <c r="N499" s="328">
        <v>0.23188405600000001</v>
      </c>
      <c r="O499" s="328">
        <v>7.7294685000000002E-2</v>
      </c>
      <c r="P499" s="328">
        <v>0.154589371</v>
      </c>
    </row>
    <row r="500" spans="1:16" ht="15" customHeight="1" x14ac:dyDescent="0.2">
      <c r="A500" s="338">
        <v>406</v>
      </c>
      <c r="B500" s="339" t="s">
        <v>6</v>
      </c>
      <c r="C500" s="335">
        <v>3</v>
      </c>
      <c r="D500" s="339" t="s">
        <v>1255</v>
      </c>
      <c r="E500" s="325" t="s">
        <v>91</v>
      </c>
      <c r="F500" s="328">
        <v>9</v>
      </c>
      <c r="G500" s="328">
        <v>11.571428571</v>
      </c>
      <c r="H500" s="328">
        <v>0</v>
      </c>
      <c r="I500" s="328">
        <v>0</v>
      </c>
      <c r="J500" s="328">
        <v>0</v>
      </c>
      <c r="K500" s="328">
        <v>11.571428571</v>
      </c>
      <c r="L500" s="328">
        <v>4.8</v>
      </c>
      <c r="M500" s="328">
        <v>6.7714285710000004</v>
      </c>
      <c r="N500" s="328">
        <v>0</v>
      </c>
      <c r="O500" s="328">
        <v>0</v>
      </c>
      <c r="P500" s="328">
        <v>0</v>
      </c>
    </row>
    <row r="501" spans="1:16" ht="15" customHeight="1" x14ac:dyDescent="0.2">
      <c r="A501" s="338">
        <v>406</v>
      </c>
      <c r="B501" s="339" t="s">
        <v>6</v>
      </c>
      <c r="C501" s="335">
        <v>4</v>
      </c>
      <c r="D501" s="339" t="s">
        <v>1179</v>
      </c>
      <c r="E501" s="325" t="s">
        <v>1163</v>
      </c>
      <c r="F501" s="328">
        <v>3</v>
      </c>
      <c r="G501" s="328" t="s">
        <v>141</v>
      </c>
      <c r="H501" s="328" t="s">
        <v>141</v>
      </c>
      <c r="I501" s="328" t="s">
        <v>141</v>
      </c>
      <c r="J501" s="328" t="s">
        <v>141</v>
      </c>
      <c r="K501" s="328" t="s">
        <v>141</v>
      </c>
      <c r="L501" s="328" t="s">
        <v>141</v>
      </c>
      <c r="M501" s="328" t="s">
        <v>141</v>
      </c>
      <c r="N501" s="328" t="s">
        <v>141</v>
      </c>
      <c r="O501" s="328" t="s">
        <v>141</v>
      </c>
      <c r="P501" s="328" t="s">
        <v>141</v>
      </c>
    </row>
    <row r="502" spans="1:16" ht="15" customHeight="1" x14ac:dyDescent="0.2">
      <c r="A502" s="338">
        <v>406</v>
      </c>
      <c r="B502" s="339" t="s">
        <v>6</v>
      </c>
      <c r="C502" s="335">
        <v>4</v>
      </c>
      <c r="D502" s="339" t="s">
        <v>1180</v>
      </c>
      <c r="E502" s="325" t="s">
        <v>92</v>
      </c>
      <c r="F502" s="328">
        <v>12</v>
      </c>
      <c r="G502" s="328">
        <v>74.546448081999998</v>
      </c>
      <c r="H502" s="328">
        <v>4.0514304030000003</v>
      </c>
      <c r="I502" s="328">
        <v>3.8572805000000002E-2</v>
      </c>
      <c r="J502" s="328">
        <v>4.0128575980000001</v>
      </c>
      <c r="K502" s="328">
        <v>69.135004807000001</v>
      </c>
      <c r="L502" s="328">
        <v>26.894567657</v>
      </c>
      <c r="M502" s="328">
        <v>42.240437150000005</v>
      </c>
      <c r="N502" s="328">
        <v>1.360012851</v>
      </c>
      <c r="O502" s="328">
        <v>0.15429122200000001</v>
      </c>
      <c r="P502" s="328">
        <v>1.2057216289999999</v>
      </c>
    </row>
    <row r="503" spans="1:16" ht="15" customHeight="1" x14ac:dyDescent="0.2">
      <c r="A503" s="338">
        <v>406</v>
      </c>
      <c r="B503" s="339" t="s">
        <v>6</v>
      </c>
      <c r="C503" s="335">
        <v>4</v>
      </c>
      <c r="D503" s="339" t="s">
        <v>1181</v>
      </c>
      <c r="E503" s="325" t="s">
        <v>120</v>
      </c>
      <c r="F503" s="328">
        <v>2</v>
      </c>
      <c r="G503" s="328" t="s">
        <v>141</v>
      </c>
      <c r="H503" s="328" t="s">
        <v>141</v>
      </c>
      <c r="I503" s="328" t="s">
        <v>141</v>
      </c>
      <c r="J503" s="328" t="s">
        <v>141</v>
      </c>
      <c r="K503" s="328" t="s">
        <v>141</v>
      </c>
      <c r="L503" s="328" t="s">
        <v>141</v>
      </c>
      <c r="M503" s="328" t="s">
        <v>141</v>
      </c>
      <c r="N503" s="328" t="s">
        <v>141</v>
      </c>
      <c r="O503" s="328" t="s">
        <v>141</v>
      </c>
      <c r="P503" s="328" t="s">
        <v>141</v>
      </c>
    </row>
    <row r="504" spans="1:16" ht="15" customHeight="1" x14ac:dyDescent="0.2">
      <c r="A504" s="338">
        <v>406</v>
      </c>
      <c r="B504" s="339" t="s">
        <v>6</v>
      </c>
      <c r="C504" s="335">
        <v>4</v>
      </c>
      <c r="D504" s="339" t="s">
        <v>1182</v>
      </c>
      <c r="E504" s="325" t="s">
        <v>93</v>
      </c>
      <c r="F504" s="328">
        <v>28</v>
      </c>
      <c r="G504" s="328">
        <v>220.79674113999999</v>
      </c>
      <c r="H504" s="328">
        <v>19.572664022999998</v>
      </c>
      <c r="I504" s="328">
        <v>6.1111111000000003E-2</v>
      </c>
      <c r="J504" s="328">
        <v>19.511552911999999</v>
      </c>
      <c r="K504" s="328">
        <v>198.27961620900001</v>
      </c>
      <c r="L504" s="328">
        <v>96.693909505000022</v>
      </c>
      <c r="M504" s="328">
        <v>101.58570670399999</v>
      </c>
      <c r="N504" s="328">
        <v>2.9444608600000004</v>
      </c>
      <c r="O504" s="328">
        <v>1.0663562950000001</v>
      </c>
      <c r="P504" s="328">
        <v>1.8781045650000001</v>
      </c>
    </row>
    <row r="505" spans="1:16" ht="15" customHeight="1" x14ac:dyDescent="0.2">
      <c r="A505" s="338">
        <v>406</v>
      </c>
      <c r="B505" s="339" t="s">
        <v>6</v>
      </c>
      <c r="C505" s="335">
        <v>4</v>
      </c>
      <c r="D505" s="339" t="s">
        <v>1184</v>
      </c>
      <c r="E505" s="325" t="s">
        <v>121</v>
      </c>
      <c r="F505" s="328">
        <v>15</v>
      </c>
      <c r="G505" s="328">
        <v>82.561403194000007</v>
      </c>
      <c r="H505" s="328">
        <v>1.106179045</v>
      </c>
      <c r="I505" s="328">
        <v>0.18182795600000001</v>
      </c>
      <c r="J505" s="328">
        <v>0.92435108900000007</v>
      </c>
      <c r="K505" s="328">
        <v>79.772591937000001</v>
      </c>
      <c r="L505" s="328">
        <v>50.349957424000003</v>
      </c>
      <c r="M505" s="328">
        <v>29.422634512999998</v>
      </c>
      <c r="N505" s="328">
        <v>1.6826321910000002</v>
      </c>
      <c r="O505" s="328">
        <v>0.88600365200000009</v>
      </c>
      <c r="P505" s="328">
        <v>0.79662853900000008</v>
      </c>
    </row>
    <row r="506" spans="1:16" ht="15" customHeight="1" x14ac:dyDescent="0.2">
      <c r="A506" s="338">
        <v>406</v>
      </c>
      <c r="B506" s="339" t="s">
        <v>6</v>
      </c>
      <c r="C506" s="335">
        <v>5</v>
      </c>
      <c r="D506" s="339" t="s">
        <v>1256</v>
      </c>
      <c r="E506" s="325" t="s">
        <v>95</v>
      </c>
      <c r="F506" s="328">
        <v>5</v>
      </c>
      <c r="G506" s="328">
        <v>102.54986241899999</v>
      </c>
      <c r="H506" s="328">
        <v>25.636757883999998</v>
      </c>
      <c r="I506" s="328">
        <v>24.287124220000003</v>
      </c>
      <c r="J506" s="328">
        <v>1.3496336640000002</v>
      </c>
      <c r="K506" s="328">
        <v>70.105540430000005</v>
      </c>
      <c r="L506" s="328">
        <v>61.344094550000001</v>
      </c>
      <c r="M506" s="328">
        <v>8.7614458800000001</v>
      </c>
      <c r="N506" s="328">
        <v>6.8075640879999995</v>
      </c>
      <c r="O506" s="328">
        <v>5.7287108289999988</v>
      </c>
      <c r="P506" s="328">
        <v>1.078853259</v>
      </c>
    </row>
    <row r="507" spans="1:16" ht="15" customHeight="1" x14ac:dyDescent="0.2">
      <c r="A507" s="338">
        <v>406</v>
      </c>
      <c r="B507" s="339" t="s">
        <v>6</v>
      </c>
      <c r="C507" s="335">
        <v>5</v>
      </c>
      <c r="D507" s="339" t="s">
        <v>1257</v>
      </c>
      <c r="E507" s="325" t="s">
        <v>1186</v>
      </c>
      <c r="F507" s="328">
        <v>8</v>
      </c>
      <c r="G507" s="328">
        <v>104.396445129</v>
      </c>
      <c r="H507" s="328">
        <v>73.555770217000003</v>
      </c>
      <c r="I507" s="328">
        <v>58.486089642000003</v>
      </c>
      <c r="J507" s="328">
        <v>15.069680575</v>
      </c>
      <c r="K507" s="328">
        <v>29.720118491999997</v>
      </c>
      <c r="L507" s="328">
        <v>24.001931991999999</v>
      </c>
      <c r="M507" s="328">
        <v>5.7181864999999998</v>
      </c>
      <c r="N507" s="328">
        <v>1.1205564080000001</v>
      </c>
      <c r="O507" s="328">
        <v>0.98982482999999999</v>
      </c>
      <c r="P507" s="328">
        <v>0.13073157799999999</v>
      </c>
    </row>
    <row r="508" spans="1:16" ht="15" customHeight="1" x14ac:dyDescent="0.2">
      <c r="A508" s="338">
        <v>406</v>
      </c>
      <c r="B508" s="339" t="s">
        <v>6</v>
      </c>
      <c r="C508" s="335">
        <v>5</v>
      </c>
      <c r="D508" s="339" t="s">
        <v>1279</v>
      </c>
      <c r="E508" s="325" t="s">
        <v>96</v>
      </c>
      <c r="F508" s="328"/>
      <c r="G508" s="328">
        <v>0</v>
      </c>
      <c r="H508" s="328">
        <v>0</v>
      </c>
      <c r="I508" s="328">
        <v>0</v>
      </c>
      <c r="J508" s="328">
        <v>0</v>
      </c>
      <c r="K508" s="328">
        <v>0</v>
      </c>
      <c r="L508" s="328">
        <v>0</v>
      </c>
      <c r="M508" s="328">
        <v>0</v>
      </c>
      <c r="N508" s="328">
        <v>0</v>
      </c>
      <c r="O508" s="328">
        <v>0</v>
      </c>
      <c r="P508" s="328">
        <v>0</v>
      </c>
    </row>
    <row r="509" spans="1:16" ht="15" customHeight="1" x14ac:dyDescent="0.2">
      <c r="A509" s="338">
        <v>406</v>
      </c>
      <c r="B509" s="339" t="s">
        <v>6</v>
      </c>
      <c r="C509" s="335">
        <v>5</v>
      </c>
      <c r="D509" s="339" t="s">
        <v>1258</v>
      </c>
      <c r="E509" s="325" t="s">
        <v>1139</v>
      </c>
      <c r="F509" s="328">
        <v>2</v>
      </c>
      <c r="G509" s="328" t="s">
        <v>141</v>
      </c>
      <c r="H509" s="328" t="s">
        <v>141</v>
      </c>
      <c r="I509" s="328" t="s">
        <v>141</v>
      </c>
      <c r="J509" s="328" t="s">
        <v>141</v>
      </c>
      <c r="K509" s="328" t="s">
        <v>141</v>
      </c>
      <c r="L509" s="328" t="s">
        <v>141</v>
      </c>
      <c r="M509" s="328" t="s">
        <v>141</v>
      </c>
      <c r="N509" s="328" t="s">
        <v>141</v>
      </c>
      <c r="O509" s="328" t="s">
        <v>141</v>
      </c>
      <c r="P509" s="328" t="s">
        <v>141</v>
      </c>
    </row>
    <row r="510" spans="1:16" ht="15" customHeight="1" x14ac:dyDescent="0.2">
      <c r="A510" s="338">
        <v>406</v>
      </c>
      <c r="B510" s="339" t="s">
        <v>6</v>
      </c>
      <c r="C510" s="335">
        <v>5</v>
      </c>
      <c r="D510" s="339" t="s">
        <v>1259</v>
      </c>
      <c r="E510" s="325" t="s">
        <v>1140</v>
      </c>
      <c r="F510" s="328">
        <v>20</v>
      </c>
      <c r="G510" s="328">
        <v>67.479104146999987</v>
      </c>
      <c r="H510" s="328">
        <v>54.913790939999998</v>
      </c>
      <c r="I510" s="328">
        <v>29.379673039</v>
      </c>
      <c r="J510" s="328">
        <v>25.534117900999998</v>
      </c>
      <c r="K510" s="328">
        <v>12.5653132</v>
      </c>
      <c r="L510" s="328">
        <v>2.1041666660000002</v>
      </c>
      <c r="M510" s="328">
        <v>10.461146534000001</v>
      </c>
      <c r="N510" s="328">
        <v>0</v>
      </c>
      <c r="O510" s="328">
        <v>0</v>
      </c>
      <c r="P510" s="328">
        <v>0</v>
      </c>
    </row>
    <row r="511" spans="1:16" ht="15" customHeight="1" x14ac:dyDescent="0.2">
      <c r="A511" s="338">
        <v>406</v>
      </c>
      <c r="B511" s="339" t="s">
        <v>6</v>
      </c>
      <c r="C511" s="335">
        <v>5</v>
      </c>
      <c r="D511" s="339" t="s">
        <v>1260</v>
      </c>
      <c r="E511" s="325" t="s">
        <v>97</v>
      </c>
      <c r="F511" s="328">
        <v>30</v>
      </c>
      <c r="G511" s="328">
        <v>359.84080071</v>
      </c>
      <c r="H511" s="328">
        <v>226.260052253</v>
      </c>
      <c r="I511" s="328">
        <v>216.45052730700002</v>
      </c>
      <c r="J511" s="328">
        <v>9.8095249459999998</v>
      </c>
      <c r="K511" s="328">
        <v>132.532340135</v>
      </c>
      <c r="L511" s="328">
        <v>72.726779468000004</v>
      </c>
      <c r="M511" s="328">
        <v>59.805560666999995</v>
      </c>
      <c r="N511" s="328">
        <v>1.0484083</v>
      </c>
      <c r="O511" s="328">
        <v>0.66147925399999996</v>
      </c>
      <c r="P511" s="328">
        <v>0.386929046</v>
      </c>
    </row>
    <row r="512" spans="1:16" ht="15" customHeight="1" x14ac:dyDescent="0.2">
      <c r="A512" s="338">
        <v>406</v>
      </c>
      <c r="B512" s="339" t="s">
        <v>6</v>
      </c>
      <c r="C512" s="335">
        <v>5</v>
      </c>
      <c r="D512" s="339" t="s">
        <v>1261</v>
      </c>
      <c r="E512" s="325" t="s">
        <v>1187</v>
      </c>
      <c r="F512" s="328">
        <v>3</v>
      </c>
      <c r="G512" s="328" t="s">
        <v>141</v>
      </c>
      <c r="H512" s="328" t="s">
        <v>141</v>
      </c>
      <c r="I512" s="328" t="s">
        <v>141</v>
      </c>
      <c r="J512" s="328" t="s">
        <v>141</v>
      </c>
      <c r="K512" s="328" t="s">
        <v>141</v>
      </c>
      <c r="L512" s="328" t="s">
        <v>141</v>
      </c>
      <c r="M512" s="328" t="s">
        <v>141</v>
      </c>
      <c r="N512" s="328" t="s">
        <v>141</v>
      </c>
      <c r="O512" s="328" t="s">
        <v>141</v>
      </c>
      <c r="P512" s="328" t="s">
        <v>141</v>
      </c>
    </row>
    <row r="513" spans="1:16" ht="15" customHeight="1" x14ac:dyDescent="0.2">
      <c r="A513" s="338">
        <v>406</v>
      </c>
      <c r="B513" s="339" t="s">
        <v>6</v>
      </c>
      <c r="C513" s="335">
        <v>5</v>
      </c>
      <c r="D513" s="339" t="s">
        <v>1262</v>
      </c>
      <c r="E513" s="325" t="s">
        <v>1142</v>
      </c>
      <c r="F513" s="328">
        <v>11</v>
      </c>
      <c r="G513" s="328">
        <v>83.734011846000001</v>
      </c>
      <c r="H513" s="328">
        <v>44.331080051000001</v>
      </c>
      <c r="I513" s="328">
        <v>25.118638916999998</v>
      </c>
      <c r="J513" s="328">
        <v>19.212441133999999</v>
      </c>
      <c r="K513" s="328">
        <v>36.402931791</v>
      </c>
      <c r="L513" s="328">
        <v>11.081877561000001</v>
      </c>
      <c r="M513" s="328">
        <v>25.321054230000001</v>
      </c>
      <c r="N513" s="328">
        <v>3</v>
      </c>
      <c r="O513" s="328">
        <v>3</v>
      </c>
      <c r="P513" s="328">
        <v>0</v>
      </c>
    </row>
    <row r="514" spans="1:16" ht="15" customHeight="1" x14ac:dyDescent="0.2">
      <c r="A514" s="338">
        <v>406</v>
      </c>
      <c r="B514" s="339" t="s">
        <v>6</v>
      </c>
      <c r="C514" s="335">
        <v>6</v>
      </c>
      <c r="D514" s="339" t="s">
        <v>1263</v>
      </c>
      <c r="E514" s="325" t="s">
        <v>98</v>
      </c>
      <c r="F514" s="328">
        <v>129</v>
      </c>
      <c r="G514" s="328">
        <v>598.448076904</v>
      </c>
      <c r="H514" s="328">
        <v>537.42674356500004</v>
      </c>
      <c r="I514" s="328">
        <v>164.49860682599999</v>
      </c>
      <c r="J514" s="328">
        <v>372.92813673899997</v>
      </c>
      <c r="K514" s="328">
        <v>45.509333322000003</v>
      </c>
      <c r="L514" s="328">
        <v>14.485333330000001</v>
      </c>
      <c r="M514" s="328">
        <v>31.023999992</v>
      </c>
      <c r="N514" s="328">
        <v>15.511999996</v>
      </c>
      <c r="O514" s="328">
        <v>6.2559999990000001</v>
      </c>
      <c r="P514" s="328">
        <v>9.255999997</v>
      </c>
    </row>
    <row r="515" spans="1:16" ht="15" customHeight="1" x14ac:dyDescent="0.2">
      <c r="A515" s="338">
        <v>406</v>
      </c>
      <c r="B515" s="339" t="s">
        <v>6</v>
      </c>
      <c r="C515" s="335">
        <v>6</v>
      </c>
      <c r="D515" s="339" t="s">
        <v>1264</v>
      </c>
      <c r="E515" s="325" t="s">
        <v>99</v>
      </c>
      <c r="F515" s="328">
        <v>27</v>
      </c>
      <c r="G515" s="328">
        <v>488.39004149000004</v>
      </c>
      <c r="H515" s="328">
        <v>350.46473028399998</v>
      </c>
      <c r="I515" s="328">
        <v>87.659751033999996</v>
      </c>
      <c r="J515" s="328">
        <v>262.80497924999997</v>
      </c>
      <c r="K515" s="328">
        <v>107.9253112</v>
      </c>
      <c r="L515" s="328">
        <v>11.917012446999999</v>
      </c>
      <c r="M515" s="328">
        <v>96.00829875300002</v>
      </c>
      <c r="N515" s="328">
        <v>29.999999997</v>
      </c>
      <c r="O515" s="328">
        <v>8.9999999989999999</v>
      </c>
      <c r="P515" s="328">
        <v>20.999999998</v>
      </c>
    </row>
    <row r="516" spans="1:16" ht="15" customHeight="1" x14ac:dyDescent="0.2">
      <c r="A516" s="338">
        <v>406</v>
      </c>
      <c r="B516" s="339" t="s">
        <v>6</v>
      </c>
      <c r="C516" s="335">
        <v>6</v>
      </c>
      <c r="D516" s="339" t="s">
        <v>1265</v>
      </c>
      <c r="E516" s="325" t="s">
        <v>122</v>
      </c>
      <c r="F516" s="328"/>
      <c r="G516" s="328">
        <v>0</v>
      </c>
      <c r="H516" s="328">
        <v>0</v>
      </c>
      <c r="I516" s="328">
        <v>0</v>
      </c>
      <c r="J516" s="328">
        <v>0</v>
      </c>
      <c r="K516" s="328">
        <v>0</v>
      </c>
      <c r="L516" s="328">
        <v>0</v>
      </c>
      <c r="M516" s="328">
        <v>0</v>
      </c>
      <c r="N516" s="328">
        <v>0</v>
      </c>
      <c r="O516" s="328">
        <v>0</v>
      </c>
      <c r="P516" s="328">
        <v>0</v>
      </c>
    </row>
    <row r="517" spans="1:16" ht="15" customHeight="1" x14ac:dyDescent="0.2">
      <c r="A517" s="338">
        <v>406</v>
      </c>
      <c r="B517" s="339" t="s">
        <v>6</v>
      </c>
      <c r="C517" s="335">
        <v>6</v>
      </c>
      <c r="D517" s="339" t="s">
        <v>1266</v>
      </c>
      <c r="E517" s="325" t="s">
        <v>100</v>
      </c>
      <c r="F517" s="328">
        <v>7</v>
      </c>
      <c r="G517" s="328">
        <v>17.845296857000001</v>
      </c>
      <c r="H517" s="328">
        <v>4.0106951849999994</v>
      </c>
      <c r="I517" s="328">
        <v>3.010695186</v>
      </c>
      <c r="J517" s="328">
        <v>0.99999999899999992</v>
      </c>
      <c r="K517" s="328">
        <v>13.601672832999999</v>
      </c>
      <c r="L517" s="328">
        <v>1.9691656370000001</v>
      </c>
      <c r="M517" s="328">
        <v>11.632507196000001</v>
      </c>
      <c r="N517" s="328">
        <v>0.232928835</v>
      </c>
      <c r="O517" s="328">
        <v>1.0695187E-2</v>
      </c>
      <c r="P517" s="328">
        <v>0.22223364800000001</v>
      </c>
    </row>
    <row r="518" spans="1:16" ht="15" customHeight="1" x14ac:dyDescent="0.2">
      <c r="A518" s="338">
        <v>406</v>
      </c>
      <c r="B518" s="339" t="s">
        <v>6</v>
      </c>
      <c r="C518" s="335">
        <v>6</v>
      </c>
      <c r="D518" s="339" t="s">
        <v>1267</v>
      </c>
      <c r="E518" s="325" t="s">
        <v>1143</v>
      </c>
      <c r="F518" s="328">
        <v>3</v>
      </c>
      <c r="G518" s="328">
        <v>3.9230769219999999</v>
      </c>
      <c r="H518" s="328">
        <v>0</v>
      </c>
      <c r="I518" s="328">
        <v>0</v>
      </c>
      <c r="J518" s="328">
        <v>0</v>
      </c>
      <c r="K518" s="328">
        <v>3.9230769199999997</v>
      </c>
      <c r="L518" s="328">
        <v>2.5384615369999999</v>
      </c>
      <c r="M518" s="328">
        <v>1.3846153829999999</v>
      </c>
      <c r="N518" s="328">
        <v>0</v>
      </c>
      <c r="O518" s="328">
        <v>0</v>
      </c>
      <c r="P518" s="328">
        <v>0</v>
      </c>
    </row>
    <row r="519" spans="1:16" ht="15" customHeight="1" x14ac:dyDescent="0.2">
      <c r="A519" s="338">
        <v>406</v>
      </c>
      <c r="B519" s="339" t="s">
        <v>6</v>
      </c>
      <c r="C519" s="335">
        <v>6</v>
      </c>
      <c r="D519" s="339" t="s">
        <v>1268</v>
      </c>
      <c r="E519" s="325" t="s">
        <v>1144</v>
      </c>
      <c r="F519" s="328">
        <v>16</v>
      </c>
      <c r="G519" s="328">
        <v>38.458119651000004</v>
      </c>
      <c r="H519" s="328">
        <v>28.345299133999998</v>
      </c>
      <c r="I519" s="328">
        <v>7.905555549999999</v>
      </c>
      <c r="J519" s="328">
        <v>20.439743583999999</v>
      </c>
      <c r="K519" s="328">
        <v>8.1128205080000004</v>
      </c>
      <c r="L519" s="328">
        <v>1.4999999989999999</v>
      </c>
      <c r="M519" s="328">
        <v>6.6128205089999996</v>
      </c>
      <c r="N519" s="328">
        <v>2</v>
      </c>
      <c r="O519" s="328">
        <v>2</v>
      </c>
      <c r="P519" s="328">
        <v>0</v>
      </c>
    </row>
    <row r="520" spans="1:16" ht="15" customHeight="1" x14ac:dyDescent="0.2">
      <c r="A520" s="338">
        <v>406</v>
      </c>
      <c r="B520" s="339" t="s">
        <v>6</v>
      </c>
      <c r="C520" s="335">
        <v>7</v>
      </c>
      <c r="D520" s="339" t="s">
        <v>1269</v>
      </c>
      <c r="E520" s="325" t="s">
        <v>1145</v>
      </c>
      <c r="F520" s="328">
        <v>9</v>
      </c>
      <c r="G520" s="328">
        <v>99.913110156000002</v>
      </c>
      <c r="H520" s="328">
        <v>77.511051080000001</v>
      </c>
      <c r="I520" s="328">
        <v>66.765975761999997</v>
      </c>
      <c r="J520" s="328">
        <v>10.745075318</v>
      </c>
      <c r="K520" s="328">
        <v>21.729984912999999</v>
      </c>
      <c r="L520" s="328">
        <v>9.0162224789999996</v>
      </c>
      <c r="M520" s="328">
        <v>12.713762434</v>
      </c>
      <c r="N520" s="328">
        <v>0.67207415800000003</v>
      </c>
      <c r="O520" s="328">
        <v>0.42004634899999999</v>
      </c>
      <c r="P520" s="328">
        <v>0.25202780899999999</v>
      </c>
    </row>
    <row r="521" spans="1:16" ht="15" customHeight="1" x14ac:dyDescent="0.2">
      <c r="A521" s="338">
        <v>406</v>
      </c>
      <c r="B521" s="339" t="s">
        <v>6</v>
      </c>
      <c r="C521" s="335">
        <v>7</v>
      </c>
      <c r="D521" s="339" t="s">
        <v>1270</v>
      </c>
      <c r="E521" s="325" t="s">
        <v>101</v>
      </c>
      <c r="F521" s="328">
        <v>2</v>
      </c>
      <c r="G521" s="328" t="s">
        <v>141</v>
      </c>
      <c r="H521" s="328" t="s">
        <v>141</v>
      </c>
      <c r="I521" s="328" t="s">
        <v>141</v>
      </c>
      <c r="J521" s="328" t="s">
        <v>141</v>
      </c>
      <c r="K521" s="328" t="s">
        <v>141</v>
      </c>
      <c r="L521" s="328" t="s">
        <v>141</v>
      </c>
      <c r="M521" s="328" t="s">
        <v>141</v>
      </c>
      <c r="N521" s="328" t="s">
        <v>141</v>
      </c>
      <c r="O521" s="328" t="s">
        <v>141</v>
      </c>
      <c r="P521" s="328" t="s">
        <v>141</v>
      </c>
    </row>
    <row r="522" spans="1:16" ht="15" customHeight="1" x14ac:dyDescent="0.2">
      <c r="A522" s="338">
        <v>406</v>
      </c>
      <c r="B522" s="339" t="s">
        <v>6</v>
      </c>
      <c r="C522" s="335">
        <v>7</v>
      </c>
      <c r="D522" s="339" t="s">
        <v>1271</v>
      </c>
      <c r="E522" s="325" t="s">
        <v>1146</v>
      </c>
      <c r="F522" s="328">
        <v>20</v>
      </c>
      <c r="G522" s="328">
        <v>151.639990106</v>
      </c>
      <c r="H522" s="328">
        <v>10.846153846</v>
      </c>
      <c r="I522" s="328">
        <v>7.2051282049999994</v>
      </c>
      <c r="J522" s="328">
        <v>3.6410256410000001</v>
      </c>
      <c r="K522" s="328">
        <v>138.79383625899999</v>
      </c>
      <c r="L522" s="328">
        <v>73.163552339000006</v>
      </c>
      <c r="M522" s="328">
        <v>65.630283919999997</v>
      </c>
      <c r="N522" s="328">
        <v>2</v>
      </c>
      <c r="O522" s="328">
        <v>2</v>
      </c>
      <c r="P522" s="328">
        <v>0</v>
      </c>
    </row>
    <row r="523" spans="1:16" ht="15" customHeight="1" x14ac:dyDescent="0.2">
      <c r="A523" s="338">
        <v>406</v>
      </c>
      <c r="B523" s="339" t="s">
        <v>6</v>
      </c>
      <c r="C523" s="335">
        <v>7</v>
      </c>
      <c r="D523" s="339" t="s">
        <v>1272</v>
      </c>
      <c r="E523" s="325" t="s">
        <v>1188</v>
      </c>
      <c r="F523" s="328">
        <v>75</v>
      </c>
      <c r="G523" s="328">
        <v>818.54696553799999</v>
      </c>
      <c r="H523" s="328">
        <v>14.063947250000002</v>
      </c>
      <c r="I523" s="328">
        <v>3.9959999980000003</v>
      </c>
      <c r="J523" s="328">
        <v>10.067947252</v>
      </c>
      <c r="K523" s="328">
        <v>790.19012059199997</v>
      </c>
      <c r="L523" s="328">
        <v>565.31602247800004</v>
      </c>
      <c r="M523" s="328">
        <v>224.87409811399999</v>
      </c>
      <c r="N523" s="328">
        <v>14.292897670999999</v>
      </c>
      <c r="O523" s="328">
        <v>9.1726116760000007</v>
      </c>
      <c r="P523" s="328">
        <v>5.1202859949999997</v>
      </c>
    </row>
    <row r="524" spans="1:16" ht="15" customHeight="1" x14ac:dyDescent="0.2">
      <c r="A524" s="338">
        <v>406</v>
      </c>
      <c r="B524" s="339" t="s">
        <v>6</v>
      </c>
      <c r="C524" s="335">
        <v>7</v>
      </c>
      <c r="D524" s="339" t="s">
        <v>1273</v>
      </c>
      <c r="E524" s="325" t="s">
        <v>105</v>
      </c>
      <c r="F524" s="328">
        <v>5</v>
      </c>
      <c r="G524" s="328">
        <v>24</v>
      </c>
      <c r="H524" s="328">
        <v>1</v>
      </c>
      <c r="I524" s="328">
        <v>0</v>
      </c>
      <c r="J524" s="328">
        <v>1</v>
      </c>
      <c r="K524" s="328">
        <v>23</v>
      </c>
      <c r="L524" s="328">
        <v>15</v>
      </c>
      <c r="M524" s="328">
        <v>8</v>
      </c>
      <c r="N524" s="328">
        <v>0</v>
      </c>
      <c r="O524" s="328">
        <v>0</v>
      </c>
      <c r="P524" s="328">
        <v>0</v>
      </c>
    </row>
    <row r="525" spans="1:16" ht="15" customHeight="1" x14ac:dyDescent="0.2">
      <c r="A525" s="338">
        <v>406</v>
      </c>
      <c r="B525" s="339" t="s">
        <v>6</v>
      </c>
      <c r="C525" s="335">
        <v>7</v>
      </c>
      <c r="D525" s="339" t="s">
        <v>1274</v>
      </c>
      <c r="E525" s="325" t="s">
        <v>102</v>
      </c>
      <c r="F525" s="328">
        <v>3</v>
      </c>
      <c r="G525" s="328">
        <v>37.357592760999999</v>
      </c>
      <c r="H525" s="328">
        <v>21.298595204000002</v>
      </c>
      <c r="I525" s="328">
        <v>15.297220949</v>
      </c>
      <c r="J525" s="328">
        <v>6.001374255</v>
      </c>
      <c r="K525" s="328">
        <v>13.126107036000001</v>
      </c>
      <c r="L525" s="328">
        <v>7.1196652140000003</v>
      </c>
      <c r="M525" s="328">
        <v>6.0064418220000002</v>
      </c>
      <c r="N525" s="328">
        <v>2.9328905160000001</v>
      </c>
      <c r="O525" s="328">
        <v>0.97763017200000002</v>
      </c>
      <c r="P525" s="328">
        <v>1.955260344</v>
      </c>
    </row>
    <row r="526" spans="1:16" ht="15" customHeight="1" x14ac:dyDescent="0.2">
      <c r="A526" s="338">
        <v>406</v>
      </c>
      <c r="B526" s="339" t="s">
        <v>6</v>
      </c>
      <c r="C526" s="335">
        <v>7</v>
      </c>
      <c r="D526" s="339" t="s">
        <v>1275</v>
      </c>
      <c r="E526" s="325" t="s">
        <v>1147</v>
      </c>
      <c r="F526" s="328">
        <v>10</v>
      </c>
      <c r="G526" s="328">
        <v>21.619143239</v>
      </c>
      <c r="H526" s="328">
        <v>0</v>
      </c>
      <c r="I526" s="328">
        <v>0</v>
      </c>
      <c r="J526" s="328">
        <v>0</v>
      </c>
      <c r="K526" s="328">
        <v>21.582998658999998</v>
      </c>
      <c r="L526" s="328">
        <v>13.042503345</v>
      </c>
      <c r="M526" s="328">
        <v>8.5404953140000011</v>
      </c>
      <c r="N526" s="328">
        <v>3.6144575999999998E-2</v>
      </c>
      <c r="O526" s="328">
        <v>3.6144575999999998E-2</v>
      </c>
      <c r="P526" s="328">
        <v>0</v>
      </c>
    </row>
    <row r="527" spans="1:16" ht="15" customHeight="1" x14ac:dyDescent="0.2">
      <c r="A527" s="338">
        <v>406</v>
      </c>
      <c r="B527" s="339" t="s">
        <v>6</v>
      </c>
      <c r="C527" s="335">
        <v>7</v>
      </c>
      <c r="D527" s="339" t="s">
        <v>1276</v>
      </c>
      <c r="E527" s="325" t="s">
        <v>1148</v>
      </c>
      <c r="F527" s="328">
        <v>6</v>
      </c>
      <c r="G527" s="328">
        <v>10.072887978999999</v>
      </c>
      <c r="H527" s="328">
        <v>7.6979566999999999E-2</v>
      </c>
      <c r="I527" s="328">
        <v>0</v>
      </c>
      <c r="J527" s="328">
        <v>7.6979566999999999E-2</v>
      </c>
      <c r="K527" s="328">
        <v>9.4328428649999996</v>
      </c>
      <c r="L527" s="328">
        <v>0.30356440200000001</v>
      </c>
      <c r="M527" s="328">
        <v>9.1292784630000003</v>
      </c>
      <c r="N527" s="328">
        <v>0.563065543</v>
      </c>
      <c r="O527" s="328">
        <v>1.8621969999999999E-3</v>
      </c>
      <c r="P527" s="328">
        <v>0.56120334599999999</v>
      </c>
    </row>
    <row r="528" spans="1:16" ht="15" customHeight="1" x14ac:dyDescent="0.2">
      <c r="A528" s="338">
        <v>406</v>
      </c>
      <c r="B528" s="339" t="s">
        <v>6</v>
      </c>
      <c r="C528" s="335">
        <v>7</v>
      </c>
      <c r="D528" s="339" t="s">
        <v>1277</v>
      </c>
      <c r="E528" s="325" t="s">
        <v>1149</v>
      </c>
      <c r="F528" s="328">
        <v>6</v>
      </c>
      <c r="G528" s="328">
        <v>8.9999999979999998</v>
      </c>
      <c r="H528" s="328">
        <v>0</v>
      </c>
      <c r="I528" s="328">
        <v>0</v>
      </c>
      <c r="J528" s="328">
        <v>0</v>
      </c>
      <c r="K528" s="328">
        <v>8.9999999979999998</v>
      </c>
      <c r="L528" s="328">
        <v>1</v>
      </c>
      <c r="M528" s="328">
        <v>7.9999999979999998</v>
      </c>
      <c r="N528" s="328">
        <v>0</v>
      </c>
      <c r="O528" s="328">
        <v>0</v>
      </c>
      <c r="P528" s="328">
        <v>0</v>
      </c>
    </row>
    <row r="529" spans="1:16" ht="15" customHeight="1" x14ac:dyDescent="0.2">
      <c r="A529" s="338">
        <v>406</v>
      </c>
      <c r="B529" s="339" t="s">
        <v>6</v>
      </c>
      <c r="C529" s="335">
        <v>7</v>
      </c>
      <c r="D529" s="339" t="s">
        <v>1278</v>
      </c>
      <c r="E529" s="325" t="s">
        <v>1189</v>
      </c>
      <c r="F529" s="328">
        <v>4</v>
      </c>
      <c r="G529" s="328" t="s">
        <v>141</v>
      </c>
      <c r="H529" s="328" t="s">
        <v>141</v>
      </c>
      <c r="I529" s="328" t="s">
        <v>141</v>
      </c>
      <c r="J529" s="328" t="s">
        <v>141</v>
      </c>
      <c r="K529" s="328" t="s">
        <v>141</v>
      </c>
      <c r="L529" s="328" t="s">
        <v>141</v>
      </c>
      <c r="M529" s="328" t="s">
        <v>141</v>
      </c>
      <c r="N529" s="328" t="s">
        <v>141</v>
      </c>
      <c r="O529" s="328" t="s">
        <v>141</v>
      </c>
      <c r="P529" s="328" t="s">
        <v>141</v>
      </c>
    </row>
    <row r="530" spans="1:16" ht="15" customHeight="1" x14ac:dyDescent="0.2">
      <c r="A530" s="338">
        <v>407</v>
      </c>
      <c r="B530" s="339" t="s">
        <v>7</v>
      </c>
      <c r="C530" s="335">
        <v>1</v>
      </c>
      <c r="D530" s="339" t="s">
        <v>1196</v>
      </c>
      <c r="E530" s="325" t="s">
        <v>71</v>
      </c>
      <c r="F530" s="328">
        <v>98</v>
      </c>
      <c r="G530" s="328">
        <v>1383.9468659160002</v>
      </c>
      <c r="H530" s="328">
        <v>844.56112325499998</v>
      </c>
      <c r="I530" s="328">
        <v>835.58254923799996</v>
      </c>
      <c r="J530" s="328">
        <v>8.9785740169999997</v>
      </c>
      <c r="K530" s="328">
        <v>500.77292172699998</v>
      </c>
      <c r="L530" s="328">
        <v>374.79562639900001</v>
      </c>
      <c r="M530" s="328">
        <v>125.97729532800001</v>
      </c>
      <c r="N530" s="328">
        <v>38.612820889999995</v>
      </c>
      <c r="O530" s="328">
        <v>34.823424721999999</v>
      </c>
      <c r="P530" s="328">
        <v>3.7893961679999997</v>
      </c>
    </row>
    <row r="531" spans="1:16" ht="15" customHeight="1" x14ac:dyDescent="0.2">
      <c r="A531" s="338">
        <v>407</v>
      </c>
      <c r="B531" s="339" t="s">
        <v>7</v>
      </c>
      <c r="C531" s="335">
        <v>1</v>
      </c>
      <c r="D531" s="339" t="s">
        <v>1197</v>
      </c>
      <c r="E531" s="325" t="s">
        <v>111</v>
      </c>
      <c r="F531" s="328">
        <v>28</v>
      </c>
      <c r="G531" s="328">
        <v>294.92307692100002</v>
      </c>
      <c r="H531" s="328">
        <v>216.71794871400002</v>
      </c>
      <c r="I531" s="328">
        <v>211.66666666400002</v>
      </c>
      <c r="J531" s="328">
        <v>5.0512820500000002</v>
      </c>
      <c r="K531" s="328">
        <v>60.153846152</v>
      </c>
      <c r="L531" s="328">
        <v>21.102564101999999</v>
      </c>
      <c r="M531" s="328">
        <v>39.051282049999998</v>
      </c>
      <c r="N531" s="328">
        <v>18.051282050000001</v>
      </c>
      <c r="O531" s="328">
        <v>16.051282051000001</v>
      </c>
      <c r="P531" s="328">
        <v>1.9999999989999999</v>
      </c>
    </row>
    <row r="532" spans="1:16" ht="15" customHeight="1" x14ac:dyDescent="0.2">
      <c r="A532" s="338">
        <v>407</v>
      </c>
      <c r="B532" s="339" t="s">
        <v>7</v>
      </c>
      <c r="C532" s="335">
        <v>1</v>
      </c>
      <c r="D532" s="339" t="s">
        <v>1198</v>
      </c>
      <c r="E532" s="325" t="s">
        <v>1107</v>
      </c>
      <c r="F532" s="328">
        <v>18</v>
      </c>
      <c r="G532" s="328">
        <v>86.999999997999993</v>
      </c>
      <c r="H532" s="328">
        <v>51.999999998999996</v>
      </c>
      <c r="I532" s="328">
        <v>51.999999998999996</v>
      </c>
      <c r="J532" s="328">
        <v>0</v>
      </c>
      <c r="K532" s="328">
        <v>21.999999997</v>
      </c>
      <c r="L532" s="328">
        <v>4.9999999989999999</v>
      </c>
      <c r="M532" s="328">
        <v>16.999999998</v>
      </c>
      <c r="N532" s="328">
        <v>12.999999999</v>
      </c>
      <c r="O532" s="328">
        <v>10.999999999</v>
      </c>
      <c r="P532" s="328">
        <v>2</v>
      </c>
    </row>
    <row r="533" spans="1:16" ht="15" customHeight="1" x14ac:dyDescent="0.2">
      <c r="A533" s="338">
        <v>407</v>
      </c>
      <c r="B533" s="339" t="s">
        <v>7</v>
      </c>
      <c r="C533" s="335">
        <v>1</v>
      </c>
      <c r="D533" s="339" t="s">
        <v>1199</v>
      </c>
      <c r="E533" s="325" t="s">
        <v>1108</v>
      </c>
      <c r="F533" s="328">
        <v>30</v>
      </c>
      <c r="G533" s="328">
        <v>174.82031249599999</v>
      </c>
      <c r="H533" s="328">
        <v>126.38281249199999</v>
      </c>
      <c r="I533" s="328">
        <v>91.703124995999985</v>
      </c>
      <c r="J533" s="328">
        <v>34.679687496</v>
      </c>
      <c r="K533" s="328">
        <v>41.624999994999996</v>
      </c>
      <c r="L533" s="328">
        <v>10.359374999</v>
      </c>
      <c r="M533" s="328">
        <v>31.265624996</v>
      </c>
      <c r="N533" s="328">
        <v>6.8124999989999999</v>
      </c>
      <c r="O533" s="328">
        <v>5.5859374989999999</v>
      </c>
      <c r="P533" s="328">
        <v>1.2265625</v>
      </c>
    </row>
    <row r="534" spans="1:16" ht="15" customHeight="1" x14ac:dyDescent="0.2">
      <c r="A534" s="338">
        <v>407</v>
      </c>
      <c r="B534" s="339" t="s">
        <v>7</v>
      </c>
      <c r="C534" s="335">
        <v>1</v>
      </c>
      <c r="D534" s="339" t="s">
        <v>1200</v>
      </c>
      <c r="E534" s="325" t="s">
        <v>1170</v>
      </c>
      <c r="F534" s="328">
        <v>50</v>
      </c>
      <c r="G534" s="328">
        <v>479.24230768900003</v>
      </c>
      <c r="H534" s="328">
        <v>357.28076922500003</v>
      </c>
      <c r="I534" s="328">
        <v>347.86153845800004</v>
      </c>
      <c r="J534" s="328">
        <v>9.4192307670000002</v>
      </c>
      <c r="K534" s="328">
        <v>110.961538456</v>
      </c>
      <c r="L534" s="328">
        <v>59.999999997999993</v>
      </c>
      <c r="M534" s="328">
        <v>50.961538458</v>
      </c>
      <c r="N534" s="328">
        <v>10.999999998</v>
      </c>
      <c r="O534" s="328">
        <v>9.9999999989999999</v>
      </c>
      <c r="P534" s="328">
        <v>0.99999999900000003</v>
      </c>
    </row>
    <row r="535" spans="1:16" ht="15" customHeight="1" x14ac:dyDescent="0.2">
      <c r="A535" s="338">
        <v>407</v>
      </c>
      <c r="B535" s="339" t="s">
        <v>7</v>
      </c>
      <c r="C535" s="335">
        <v>1</v>
      </c>
      <c r="D535" s="339" t="s">
        <v>1201</v>
      </c>
      <c r="E535" s="325" t="s">
        <v>72</v>
      </c>
      <c r="F535" s="328">
        <v>15</v>
      </c>
      <c r="G535" s="328">
        <v>690.99999999800002</v>
      </c>
      <c r="H535" s="328">
        <v>418.99999999600004</v>
      </c>
      <c r="I535" s="328">
        <v>403.99999999800002</v>
      </c>
      <c r="J535" s="328">
        <v>14.999999998</v>
      </c>
      <c r="K535" s="328">
        <v>231.999999997</v>
      </c>
      <c r="L535" s="328">
        <v>159.99999999800002</v>
      </c>
      <c r="M535" s="328">
        <v>71.999999998999996</v>
      </c>
      <c r="N535" s="328">
        <v>39.999999994999996</v>
      </c>
      <c r="O535" s="328">
        <v>35.999999997000003</v>
      </c>
      <c r="P535" s="328">
        <v>3.9999999979999998</v>
      </c>
    </row>
    <row r="536" spans="1:16" ht="15" customHeight="1" x14ac:dyDescent="0.2">
      <c r="A536" s="338">
        <v>407</v>
      </c>
      <c r="B536" s="339" t="s">
        <v>7</v>
      </c>
      <c r="C536" s="335">
        <v>1</v>
      </c>
      <c r="D536" s="339" t="s">
        <v>1202</v>
      </c>
      <c r="E536" s="325" t="s">
        <v>1109</v>
      </c>
      <c r="F536" s="328">
        <v>59</v>
      </c>
      <c r="G536" s="328">
        <v>519.333333326</v>
      </c>
      <c r="H536" s="328">
        <v>339.99999999099998</v>
      </c>
      <c r="I536" s="328">
        <v>294.99999999500005</v>
      </c>
      <c r="J536" s="328">
        <v>44.999999996</v>
      </c>
      <c r="K536" s="328">
        <v>144.999999989</v>
      </c>
      <c r="L536" s="328">
        <v>62.999999995000003</v>
      </c>
      <c r="M536" s="328">
        <v>81.999999994000007</v>
      </c>
      <c r="N536" s="328">
        <v>34.333333328999998</v>
      </c>
      <c r="O536" s="328">
        <v>28.999999997</v>
      </c>
      <c r="P536" s="328">
        <v>5.3333333320000005</v>
      </c>
    </row>
    <row r="537" spans="1:16" ht="15" customHeight="1" x14ac:dyDescent="0.2">
      <c r="A537" s="338">
        <v>407</v>
      </c>
      <c r="B537" s="339" t="s">
        <v>7</v>
      </c>
      <c r="C537" s="335">
        <v>1</v>
      </c>
      <c r="D537" s="339" t="s">
        <v>1203</v>
      </c>
      <c r="E537" s="325" t="s">
        <v>112</v>
      </c>
      <c r="F537" s="328">
        <v>83</v>
      </c>
      <c r="G537" s="328">
        <v>1603.439383188</v>
      </c>
      <c r="H537" s="328">
        <v>939.85306627800003</v>
      </c>
      <c r="I537" s="328">
        <v>824.61020913900006</v>
      </c>
      <c r="J537" s="328">
        <v>115.24285713899999</v>
      </c>
      <c r="K537" s="328">
        <v>585.88631689600004</v>
      </c>
      <c r="L537" s="328">
        <v>424.518574968</v>
      </c>
      <c r="M537" s="328">
        <v>161.36774192799999</v>
      </c>
      <c r="N537" s="328">
        <v>77.699999997000006</v>
      </c>
      <c r="O537" s="328">
        <v>65.342857140000007</v>
      </c>
      <c r="P537" s="328">
        <v>12.357142856999999</v>
      </c>
    </row>
    <row r="538" spans="1:16" ht="15" customHeight="1" x14ac:dyDescent="0.2">
      <c r="A538" s="338">
        <v>407</v>
      </c>
      <c r="B538" s="339" t="s">
        <v>7</v>
      </c>
      <c r="C538" s="335">
        <v>1</v>
      </c>
      <c r="D538" s="339" t="s">
        <v>1204</v>
      </c>
      <c r="E538" s="325" t="s">
        <v>1110</v>
      </c>
      <c r="F538" s="328">
        <v>45</v>
      </c>
      <c r="G538" s="328">
        <v>381.285714283</v>
      </c>
      <c r="H538" s="328">
        <v>205.90476189899999</v>
      </c>
      <c r="I538" s="328">
        <v>197.90476190200002</v>
      </c>
      <c r="J538" s="328">
        <v>7.9999999969999998</v>
      </c>
      <c r="K538" s="328">
        <v>127.9047619</v>
      </c>
      <c r="L538" s="328">
        <v>55.952380949999998</v>
      </c>
      <c r="M538" s="328">
        <v>71.952380949999991</v>
      </c>
      <c r="N538" s="328">
        <v>47.476190473999999</v>
      </c>
      <c r="O538" s="328">
        <v>43.476190473999999</v>
      </c>
      <c r="P538" s="328">
        <v>4</v>
      </c>
    </row>
    <row r="539" spans="1:16" ht="15" customHeight="1" x14ac:dyDescent="0.2">
      <c r="A539" s="338">
        <v>407</v>
      </c>
      <c r="B539" s="339" t="s">
        <v>7</v>
      </c>
      <c r="C539" s="335">
        <v>1</v>
      </c>
      <c r="D539" s="339" t="s">
        <v>1205</v>
      </c>
      <c r="E539" s="325" t="s">
        <v>1111</v>
      </c>
      <c r="F539" s="328">
        <v>47</v>
      </c>
      <c r="G539" s="328">
        <v>406.90380312799999</v>
      </c>
      <c r="H539" s="328">
        <v>241.17002236700003</v>
      </c>
      <c r="I539" s="328">
        <v>229.031084419</v>
      </c>
      <c r="J539" s="328">
        <v>12.138937948000001</v>
      </c>
      <c r="K539" s="328">
        <v>132.22371364</v>
      </c>
      <c r="L539" s="328">
        <v>65.264453077000013</v>
      </c>
      <c r="M539" s="328">
        <v>66.959260563000001</v>
      </c>
      <c r="N539" s="328">
        <v>33.510067111000005</v>
      </c>
      <c r="O539" s="328">
        <v>32.369127513999999</v>
      </c>
      <c r="P539" s="328">
        <v>1.140939597</v>
      </c>
    </row>
    <row r="540" spans="1:16" ht="15" customHeight="1" x14ac:dyDescent="0.2">
      <c r="A540" s="338">
        <v>407</v>
      </c>
      <c r="B540" s="339" t="s">
        <v>7</v>
      </c>
      <c r="C540" s="335">
        <v>1</v>
      </c>
      <c r="D540" s="339" t="s">
        <v>1206</v>
      </c>
      <c r="E540" s="325" t="s">
        <v>73</v>
      </c>
      <c r="F540" s="328">
        <v>6</v>
      </c>
      <c r="G540" s="328">
        <v>125</v>
      </c>
      <c r="H540" s="328">
        <v>78</v>
      </c>
      <c r="I540" s="328">
        <v>43</v>
      </c>
      <c r="J540" s="328">
        <v>35</v>
      </c>
      <c r="K540" s="328">
        <v>41</v>
      </c>
      <c r="L540" s="328">
        <v>22</v>
      </c>
      <c r="M540" s="328">
        <v>19</v>
      </c>
      <c r="N540" s="328">
        <v>6</v>
      </c>
      <c r="O540" s="328">
        <v>5</v>
      </c>
      <c r="P540" s="328">
        <v>1</v>
      </c>
    </row>
    <row r="541" spans="1:16" ht="15" customHeight="1" x14ac:dyDescent="0.2">
      <c r="A541" s="338">
        <v>407</v>
      </c>
      <c r="B541" s="339" t="s">
        <v>7</v>
      </c>
      <c r="C541" s="335">
        <v>1</v>
      </c>
      <c r="D541" s="339" t="s">
        <v>1207</v>
      </c>
      <c r="E541" s="325" t="s">
        <v>74</v>
      </c>
      <c r="F541" s="328">
        <v>39</v>
      </c>
      <c r="G541" s="328">
        <v>583.99999999600004</v>
      </c>
      <c r="H541" s="328">
        <v>258.99999999800002</v>
      </c>
      <c r="I541" s="328">
        <v>244.99999999900001</v>
      </c>
      <c r="J541" s="328">
        <v>13.999999999</v>
      </c>
      <c r="K541" s="328">
        <v>304.99999999199997</v>
      </c>
      <c r="L541" s="328">
        <v>238.99999999599999</v>
      </c>
      <c r="M541" s="328">
        <v>65.999999996</v>
      </c>
      <c r="N541" s="328">
        <v>19.999999998</v>
      </c>
      <c r="O541" s="328">
        <v>18.999999998</v>
      </c>
      <c r="P541" s="328">
        <v>1</v>
      </c>
    </row>
    <row r="542" spans="1:16" ht="15" customHeight="1" x14ac:dyDescent="0.2">
      <c r="A542" s="338">
        <v>407</v>
      </c>
      <c r="B542" s="339" t="s">
        <v>7</v>
      </c>
      <c r="C542" s="335">
        <v>1</v>
      </c>
      <c r="D542" s="339" t="s">
        <v>1208</v>
      </c>
      <c r="E542" s="325" t="s">
        <v>1171</v>
      </c>
      <c r="F542" s="328">
        <v>48</v>
      </c>
      <c r="G542" s="328">
        <v>336.62260238900001</v>
      </c>
      <c r="H542" s="328">
        <v>166.70420578599999</v>
      </c>
      <c r="I542" s="328">
        <v>155.63415084299999</v>
      </c>
      <c r="J542" s="328">
        <v>11.070054942999999</v>
      </c>
      <c r="K542" s="328">
        <v>121.96035963099999</v>
      </c>
      <c r="L542" s="328">
        <v>55.352967028999998</v>
      </c>
      <c r="M542" s="328">
        <v>66.607392602000004</v>
      </c>
      <c r="N542" s="328">
        <v>47.958036956000001</v>
      </c>
      <c r="O542" s="328">
        <v>41.891373623</v>
      </c>
      <c r="P542" s="328">
        <v>6.0666633329999993</v>
      </c>
    </row>
    <row r="543" spans="1:16" ht="15" customHeight="1" x14ac:dyDescent="0.2">
      <c r="A543" s="338">
        <v>407</v>
      </c>
      <c r="B543" s="339" t="s">
        <v>7</v>
      </c>
      <c r="C543" s="335">
        <v>1</v>
      </c>
      <c r="D543" s="339" t="s">
        <v>1209</v>
      </c>
      <c r="E543" s="325" t="s">
        <v>113</v>
      </c>
      <c r="F543" s="328">
        <v>4</v>
      </c>
      <c r="G543" s="328">
        <v>22</v>
      </c>
      <c r="H543" s="328">
        <v>16</v>
      </c>
      <c r="I543" s="328">
        <v>3</v>
      </c>
      <c r="J543" s="328">
        <v>13</v>
      </c>
      <c r="K543" s="328">
        <v>6</v>
      </c>
      <c r="L543" s="328">
        <v>2</v>
      </c>
      <c r="M543" s="328">
        <v>4</v>
      </c>
      <c r="N543" s="328">
        <v>0</v>
      </c>
      <c r="O543" s="328">
        <v>0</v>
      </c>
      <c r="P543" s="328">
        <v>0</v>
      </c>
    </row>
    <row r="544" spans="1:16" ht="15" customHeight="1" x14ac:dyDescent="0.2">
      <c r="A544" s="338">
        <v>407</v>
      </c>
      <c r="B544" s="339" t="s">
        <v>7</v>
      </c>
      <c r="C544" s="335">
        <v>1</v>
      </c>
      <c r="D544" s="339" t="s">
        <v>1210</v>
      </c>
      <c r="E544" s="325" t="s">
        <v>1113</v>
      </c>
      <c r="F544" s="328">
        <v>17</v>
      </c>
      <c r="G544" s="328">
        <v>55.393374737999999</v>
      </c>
      <c r="H544" s="328">
        <v>38.483436849</v>
      </c>
      <c r="I544" s="328">
        <v>4.310559005</v>
      </c>
      <c r="J544" s="328">
        <v>34.172877843999999</v>
      </c>
      <c r="K544" s="328">
        <v>16.648033122999998</v>
      </c>
      <c r="L544" s="328">
        <v>1.261904761</v>
      </c>
      <c r="M544" s="328">
        <v>15.386128361999999</v>
      </c>
      <c r="N544" s="328">
        <v>0.26190476099999999</v>
      </c>
      <c r="O544" s="328">
        <v>0</v>
      </c>
      <c r="P544" s="328">
        <v>0.26190476099999999</v>
      </c>
    </row>
    <row r="545" spans="1:16" ht="15" customHeight="1" x14ac:dyDescent="0.2">
      <c r="A545" s="338">
        <v>407</v>
      </c>
      <c r="B545" s="339" t="s">
        <v>7</v>
      </c>
      <c r="C545" s="335">
        <v>1</v>
      </c>
      <c r="D545" s="339" t="s">
        <v>1211</v>
      </c>
      <c r="E545" s="325" t="s">
        <v>114</v>
      </c>
      <c r="F545" s="328">
        <v>26</v>
      </c>
      <c r="G545" s="328">
        <v>90.044810837</v>
      </c>
      <c r="H545" s="328">
        <v>36.098824977</v>
      </c>
      <c r="I545" s="328">
        <v>12.217977579999999</v>
      </c>
      <c r="J545" s="328">
        <v>23.880847397</v>
      </c>
      <c r="K545" s="328">
        <v>45.395069856999996</v>
      </c>
      <c r="L545" s="328">
        <v>5.8707778249999993</v>
      </c>
      <c r="M545" s="328">
        <v>39.524292032000005</v>
      </c>
      <c r="N545" s="328">
        <v>8.5509159910000001</v>
      </c>
      <c r="O545" s="328">
        <v>2.1566808910000002</v>
      </c>
      <c r="P545" s="328">
        <v>6.3942350999999995</v>
      </c>
    </row>
    <row r="546" spans="1:16" ht="15" customHeight="1" x14ac:dyDescent="0.2">
      <c r="A546" s="338">
        <v>407</v>
      </c>
      <c r="B546" s="339" t="s">
        <v>7</v>
      </c>
      <c r="C546" s="335">
        <v>1</v>
      </c>
      <c r="D546" s="339" t="s">
        <v>1212</v>
      </c>
      <c r="E546" s="325" t="s">
        <v>1172</v>
      </c>
      <c r="F546" s="328">
        <v>102</v>
      </c>
      <c r="G546" s="328">
        <v>1183.2252909090003</v>
      </c>
      <c r="H546" s="328">
        <v>958.60939143300004</v>
      </c>
      <c r="I546" s="328">
        <v>440.406487669</v>
      </c>
      <c r="J546" s="328">
        <v>518.20290376399998</v>
      </c>
      <c r="K546" s="328">
        <v>179.85092561099998</v>
      </c>
      <c r="L546" s="328">
        <v>56.527859234000005</v>
      </c>
      <c r="M546" s="328">
        <v>123.323066377</v>
      </c>
      <c r="N546" s="328">
        <v>44.764973772999994</v>
      </c>
      <c r="O546" s="328">
        <v>14.235421206</v>
      </c>
      <c r="P546" s="328">
        <v>30.529552567000003</v>
      </c>
    </row>
    <row r="547" spans="1:16" ht="15" customHeight="1" x14ac:dyDescent="0.2">
      <c r="A547" s="338">
        <v>407</v>
      </c>
      <c r="B547" s="339" t="s">
        <v>7</v>
      </c>
      <c r="C547" s="335">
        <v>1</v>
      </c>
      <c r="D547" s="339" t="s">
        <v>1213</v>
      </c>
      <c r="E547" s="325" t="s">
        <v>1115</v>
      </c>
      <c r="F547" s="328">
        <v>21</v>
      </c>
      <c r="G547" s="328">
        <v>56.771428567000001</v>
      </c>
      <c r="H547" s="328">
        <v>30.199999994999999</v>
      </c>
      <c r="I547" s="328">
        <v>2.5999999979999999</v>
      </c>
      <c r="J547" s="328">
        <v>27.599999996999998</v>
      </c>
      <c r="K547" s="328">
        <v>25.571428568999998</v>
      </c>
      <c r="L547" s="328">
        <v>1.2857142850000001</v>
      </c>
      <c r="M547" s="328">
        <v>24.285714284000001</v>
      </c>
      <c r="N547" s="328">
        <v>1</v>
      </c>
      <c r="O547" s="328">
        <v>0</v>
      </c>
      <c r="P547" s="328">
        <v>1</v>
      </c>
    </row>
    <row r="548" spans="1:16" ht="15" customHeight="1" x14ac:dyDescent="0.2">
      <c r="A548" s="338">
        <v>407</v>
      </c>
      <c r="B548" s="339" t="s">
        <v>7</v>
      </c>
      <c r="C548" s="335">
        <v>1</v>
      </c>
      <c r="D548" s="339" t="s">
        <v>1214</v>
      </c>
      <c r="E548" s="325" t="s">
        <v>1116</v>
      </c>
      <c r="F548" s="328">
        <v>30</v>
      </c>
      <c r="G548" s="328">
        <v>110.61046276999998</v>
      </c>
      <c r="H548" s="328">
        <v>95.212877256999988</v>
      </c>
      <c r="I548" s="328">
        <v>31.371428570999999</v>
      </c>
      <c r="J548" s="328">
        <v>63.841448686000007</v>
      </c>
      <c r="K548" s="328">
        <v>7.2285714270000003</v>
      </c>
      <c r="L548" s="328">
        <v>2.4857142850000002</v>
      </c>
      <c r="M548" s="328">
        <v>4.7428571420000001</v>
      </c>
      <c r="N548" s="328">
        <v>8.1690140810000003</v>
      </c>
      <c r="O548" s="328">
        <v>1</v>
      </c>
      <c r="P548" s="328">
        <v>7.1690140810000003</v>
      </c>
    </row>
    <row r="549" spans="1:16" ht="15" customHeight="1" x14ac:dyDescent="0.2">
      <c r="A549" s="338">
        <v>407</v>
      </c>
      <c r="B549" s="339" t="s">
        <v>7</v>
      </c>
      <c r="C549" s="335">
        <v>1</v>
      </c>
      <c r="D549" s="339" t="s">
        <v>1215</v>
      </c>
      <c r="E549" s="325" t="s">
        <v>1156</v>
      </c>
      <c r="F549" s="328">
        <v>3</v>
      </c>
      <c r="G549" s="328" t="s">
        <v>141</v>
      </c>
      <c r="H549" s="328" t="s">
        <v>141</v>
      </c>
      <c r="I549" s="328" t="s">
        <v>141</v>
      </c>
      <c r="J549" s="328" t="s">
        <v>141</v>
      </c>
      <c r="K549" s="328" t="s">
        <v>141</v>
      </c>
      <c r="L549" s="328" t="s">
        <v>141</v>
      </c>
      <c r="M549" s="328" t="s">
        <v>141</v>
      </c>
      <c r="N549" s="328" t="s">
        <v>141</v>
      </c>
      <c r="O549" s="328" t="s">
        <v>141</v>
      </c>
      <c r="P549" s="328" t="s">
        <v>141</v>
      </c>
    </row>
    <row r="550" spans="1:16" ht="15" customHeight="1" x14ac:dyDescent="0.2">
      <c r="A550" s="338">
        <v>407</v>
      </c>
      <c r="B550" s="339" t="s">
        <v>7</v>
      </c>
      <c r="C550" s="335">
        <v>1</v>
      </c>
      <c r="D550" s="339" t="s">
        <v>1216</v>
      </c>
      <c r="E550" s="325" t="s">
        <v>1117</v>
      </c>
      <c r="F550" s="328">
        <v>26</v>
      </c>
      <c r="G550" s="328">
        <v>270.32380056599999</v>
      </c>
      <c r="H550" s="328">
        <v>251.35725385199999</v>
      </c>
      <c r="I550" s="328">
        <v>81.852953045999996</v>
      </c>
      <c r="J550" s="328">
        <v>169.504300806</v>
      </c>
      <c r="K550" s="328">
        <v>18.880126957999998</v>
      </c>
      <c r="L550" s="328">
        <v>4.1926518000000002</v>
      </c>
      <c r="M550" s="328">
        <v>14.687475158</v>
      </c>
      <c r="N550" s="328">
        <v>8.6419753000000002E-2</v>
      </c>
      <c r="O550" s="328">
        <v>8.6419753000000002E-2</v>
      </c>
      <c r="P550" s="328">
        <v>0</v>
      </c>
    </row>
    <row r="551" spans="1:16" ht="15" customHeight="1" x14ac:dyDescent="0.2">
      <c r="A551" s="338">
        <v>407</v>
      </c>
      <c r="B551" s="339" t="s">
        <v>7</v>
      </c>
      <c r="C551" s="335">
        <v>1</v>
      </c>
      <c r="D551" s="339" t="s">
        <v>1217</v>
      </c>
      <c r="E551" s="325" t="s">
        <v>75</v>
      </c>
      <c r="F551" s="328">
        <v>43</v>
      </c>
      <c r="G551" s="328">
        <v>136.322376002</v>
      </c>
      <c r="H551" s="328">
        <v>108.73990771699999</v>
      </c>
      <c r="I551" s="328">
        <v>10.025374851</v>
      </c>
      <c r="J551" s="328">
        <v>98.714532865999999</v>
      </c>
      <c r="K551" s="328">
        <v>6.5726643570000007</v>
      </c>
      <c r="L551" s="328">
        <v>0.51211072499999999</v>
      </c>
      <c r="M551" s="328">
        <v>6.0605536319999995</v>
      </c>
      <c r="N551" s="328">
        <v>21.009803914999999</v>
      </c>
      <c r="O551" s="328">
        <v>2.25605536</v>
      </c>
      <c r="P551" s="328">
        <v>18.753748555000001</v>
      </c>
    </row>
    <row r="552" spans="1:16" ht="15" customHeight="1" x14ac:dyDescent="0.2">
      <c r="A552" s="338">
        <v>407</v>
      </c>
      <c r="B552" s="339" t="s">
        <v>7</v>
      </c>
      <c r="C552" s="335">
        <v>1</v>
      </c>
      <c r="D552" s="339" t="s">
        <v>115</v>
      </c>
      <c r="E552" s="325" t="s">
        <v>76</v>
      </c>
      <c r="F552" s="328">
        <v>10</v>
      </c>
      <c r="G552" s="328">
        <v>31.999999999</v>
      </c>
      <c r="H552" s="328">
        <v>18.999999999</v>
      </c>
      <c r="I552" s="328">
        <v>18.999999999</v>
      </c>
      <c r="J552" s="328">
        <v>0</v>
      </c>
      <c r="K552" s="328">
        <v>7.9999999989999999</v>
      </c>
      <c r="L552" s="328">
        <v>1</v>
      </c>
      <c r="M552" s="328">
        <v>6.9999999989999999</v>
      </c>
      <c r="N552" s="328">
        <v>4.9999999979999998</v>
      </c>
      <c r="O552" s="328">
        <v>2.9999999989999999</v>
      </c>
      <c r="P552" s="328">
        <v>1.9999999989999999</v>
      </c>
    </row>
    <row r="553" spans="1:16" ht="15" customHeight="1" x14ac:dyDescent="0.2">
      <c r="A553" s="338">
        <v>407</v>
      </c>
      <c r="B553" s="339" t="s">
        <v>7</v>
      </c>
      <c r="C553" s="335">
        <v>1</v>
      </c>
      <c r="D553" s="339" t="s">
        <v>116</v>
      </c>
      <c r="E553" s="325" t="s">
        <v>117</v>
      </c>
      <c r="F553" s="328">
        <v>9</v>
      </c>
      <c r="G553" s="328">
        <v>16.999999999</v>
      </c>
      <c r="H553" s="328">
        <v>5.9999999979999998</v>
      </c>
      <c r="I553" s="328">
        <v>3</v>
      </c>
      <c r="J553" s="328">
        <v>2.9999999979999998</v>
      </c>
      <c r="K553" s="328">
        <v>9.9999999989999999</v>
      </c>
      <c r="L553" s="328">
        <v>3</v>
      </c>
      <c r="M553" s="328">
        <v>6.9999999989999999</v>
      </c>
      <c r="N553" s="328">
        <v>1</v>
      </c>
      <c r="O553" s="328">
        <v>0</v>
      </c>
      <c r="P553" s="328">
        <v>1</v>
      </c>
    </row>
    <row r="554" spans="1:16" ht="15" customHeight="1" x14ac:dyDescent="0.2">
      <c r="A554" s="338">
        <v>407</v>
      </c>
      <c r="B554" s="339" t="s">
        <v>7</v>
      </c>
      <c r="C554" s="335">
        <v>1</v>
      </c>
      <c r="D554" s="339" t="s">
        <v>1218</v>
      </c>
      <c r="E554" s="325" t="s">
        <v>1173</v>
      </c>
      <c r="F554" s="328">
        <v>38</v>
      </c>
      <c r="G554" s="328">
        <v>479.11323692500002</v>
      </c>
      <c r="H554" s="328">
        <v>395.71962546700001</v>
      </c>
      <c r="I554" s="328">
        <v>315.24831885500004</v>
      </c>
      <c r="J554" s="328">
        <v>80.471306611999992</v>
      </c>
      <c r="K554" s="328">
        <v>82.393611448000001</v>
      </c>
      <c r="L554" s="328">
        <v>41.181572811999999</v>
      </c>
      <c r="M554" s="328">
        <v>41.212038636000003</v>
      </c>
      <c r="N554" s="328">
        <v>1</v>
      </c>
      <c r="O554" s="328">
        <v>0</v>
      </c>
      <c r="P554" s="328">
        <v>1</v>
      </c>
    </row>
    <row r="555" spans="1:16" ht="15" customHeight="1" x14ac:dyDescent="0.2">
      <c r="A555" s="338">
        <v>407</v>
      </c>
      <c r="B555" s="339" t="s">
        <v>7</v>
      </c>
      <c r="C555" s="335">
        <v>1</v>
      </c>
      <c r="D555" s="339" t="s">
        <v>1219</v>
      </c>
      <c r="E555" s="325" t="s">
        <v>1119</v>
      </c>
      <c r="F555" s="328">
        <v>2</v>
      </c>
      <c r="G555" s="328" t="s">
        <v>141</v>
      </c>
      <c r="H555" s="328" t="s">
        <v>141</v>
      </c>
      <c r="I555" s="328" t="s">
        <v>141</v>
      </c>
      <c r="J555" s="328" t="s">
        <v>141</v>
      </c>
      <c r="K555" s="328" t="s">
        <v>141</v>
      </c>
      <c r="L555" s="328" t="s">
        <v>141</v>
      </c>
      <c r="M555" s="328" t="s">
        <v>141</v>
      </c>
      <c r="N555" s="328" t="s">
        <v>141</v>
      </c>
      <c r="O555" s="328" t="s">
        <v>141</v>
      </c>
      <c r="P555" s="328" t="s">
        <v>141</v>
      </c>
    </row>
    <row r="556" spans="1:16" ht="15" customHeight="1" x14ac:dyDescent="0.2">
      <c r="A556" s="338">
        <v>407</v>
      </c>
      <c r="B556" s="339" t="s">
        <v>7</v>
      </c>
      <c r="C556" s="335">
        <v>1</v>
      </c>
      <c r="D556" s="339" t="s">
        <v>1220</v>
      </c>
      <c r="E556" s="325" t="s">
        <v>1120</v>
      </c>
      <c r="F556" s="328">
        <v>8</v>
      </c>
      <c r="G556" s="328">
        <v>16.999999999</v>
      </c>
      <c r="H556" s="328">
        <v>1</v>
      </c>
      <c r="I556" s="328">
        <v>1</v>
      </c>
      <c r="J556" s="328">
        <v>0</v>
      </c>
      <c r="K556" s="328">
        <v>15.999999998</v>
      </c>
      <c r="L556" s="328">
        <v>7.9999999989999999</v>
      </c>
      <c r="M556" s="328">
        <v>7.9999999989999999</v>
      </c>
      <c r="N556" s="328">
        <v>0</v>
      </c>
      <c r="O556" s="328">
        <v>0</v>
      </c>
      <c r="P556" s="328">
        <v>0</v>
      </c>
    </row>
    <row r="557" spans="1:16" ht="15" customHeight="1" x14ac:dyDescent="0.2">
      <c r="A557" s="338">
        <v>407</v>
      </c>
      <c r="B557" s="339" t="s">
        <v>7</v>
      </c>
      <c r="C557" s="335">
        <v>1</v>
      </c>
      <c r="D557" s="339" t="s">
        <v>1221</v>
      </c>
      <c r="E557" s="325" t="s">
        <v>1121</v>
      </c>
      <c r="F557" s="328">
        <v>3</v>
      </c>
      <c r="G557" s="328">
        <v>9</v>
      </c>
      <c r="H557" s="328">
        <v>8.9999999969999998</v>
      </c>
      <c r="I557" s="328">
        <v>4.9999999979999998</v>
      </c>
      <c r="J557" s="328">
        <v>3.9999999989999999</v>
      </c>
      <c r="K557" s="328">
        <v>0</v>
      </c>
      <c r="L557" s="328">
        <v>0</v>
      </c>
      <c r="M557" s="328">
        <v>0</v>
      </c>
      <c r="N557" s="328">
        <v>0</v>
      </c>
      <c r="O557" s="328">
        <v>0</v>
      </c>
      <c r="P557" s="328">
        <v>0</v>
      </c>
    </row>
    <row r="558" spans="1:16" ht="15" customHeight="1" x14ac:dyDescent="0.2">
      <c r="A558" s="338">
        <v>407</v>
      </c>
      <c r="B558" s="339" t="s">
        <v>7</v>
      </c>
      <c r="C558" s="335">
        <v>2</v>
      </c>
      <c r="D558" s="339" t="s">
        <v>1222</v>
      </c>
      <c r="E558" s="325" t="s">
        <v>1174</v>
      </c>
      <c r="F558" s="328">
        <v>4</v>
      </c>
      <c r="G558" s="328">
        <v>381.99999999900001</v>
      </c>
      <c r="H558" s="328">
        <v>202.999999997</v>
      </c>
      <c r="I558" s="328">
        <v>194.99999999800002</v>
      </c>
      <c r="J558" s="328">
        <v>7.9999999989999999</v>
      </c>
      <c r="K558" s="328">
        <v>168.99999999799999</v>
      </c>
      <c r="L558" s="328">
        <v>91.999999999000011</v>
      </c>
      <c r="M558" s="328">
        <v>76.999999999000011</v>
      </c>
      <c r="N558" s="328">
        <v>9.9999999949999996</v>
      </c>
      <c r="O558" s="328">
        <v>5.9999999969999998</v>
      </c>
      <c r="P558" s="328">
        <v>3.9999999979999998</v>
      </c>
    </row>
    <row r="559" spans="1:16" ht="15" customHeight="1" x14ac:dyDescent="0.2">
      <c r="A559" s="338">
        <v>407</v>
      </c>
      <c r="B559" s="339" t="s">
        <v>7</v>
      </c>
      <c r="C559" s="335">
        <v>2</v>
      </c>
      <c r="D559" s="339" t="s">
        <v>1223</v>
      </c>
      <c r="E559" s="325" t="s">
        <v>77</v>
      </c>
      <c r="F559" s="328"/>
      <c r="G559" s="328">
        <v>0</v>
      </c>
      <c r="H559" s="328">
        <v>0</v>
      </c>
      <c r="I559" s="328">
        <v>0</v>
      </c>
      <c r="J559" s="328">
        <v>0</v>
      </c>
      <c r="K559" s="328">
        <v>0</v>
      </c>
      <c r="L559" s="328">
        <v>0</v>
      </c>
      <c r="M559" s="328">
        <v>0</v>
      </c>
      <c r="N559" s="328">
        <v>0</v>
      </c>
      <c r="O559" s="328">
        <v>0</v>
      </c>
      <c r="P559" s="328">
        <v>0</v>
      </c>
    </row>
    <row r="560" spans="1:16" ht="15" customHeight="1" x14ac:dyDescent="0.2">
      <c r="A560" s="338">
        <v>407</v>
      </c>
      <c r="B560" s="339" t="s">
        <v>7</v>
      </c>
      <c r="C560" s="335">
        <v>2</v>
      </c>
      <c r="D560" s="339" t="s">
        <v>1224</v>
      </c>
      <c r="E560" s="325" t="s">
        <v>1123</v>
      </c>
      <c r="F560" s="328">
        <v>11</v>
      </c>
      <c r="G560" s="328">
        <v>664.78702865100001</v>
      </c>
      <c r="H560" s="328">
        <v>436.34232454200003</v>
      </c>
      <c r="I560" s="328">
        <v>373.000977643</v>
      </c>
      <c r="J560" s="328">
        <v>63.341346899000001</v>
      </c>
      <c r="K560" s="328">
        <v>197.62665998200004</v>
      </c>
      <c r="L560" s="328">
        <v>149.81598302700002</v>
      </c>
      <c r="M560" s="328">
        <v>47.810676954999998</v>
      </c>
      <c r="N560" s="328">
        <v>30.818044111999999</v>
      </c>
      <c r="O560" s="328">
        <v>18.767088701999999</v>
      </c>
      <c r="P560" s="328">
        <v>12.05095541</v>
      </c>
    </row>
    <row r="561" spans="1:16" ht="15" customHeight="1" x14ac:dyDescent="0.2">
      <c r="A561" s="338">
        <v>407</v>
      </c>
      <c r="B561" s="339" t="s">
        <v>7</v>
      </c>
      <c r="C561" s="335">
        <v>2</v>
      </c>
      <c r="D561" s="339" t="s">
        <v>1226</v>
      </c>
      <c r="E561" s="325" t="s">
        <v>79</v>
      </c>
      <c r="F561" s="328">
        <v>5</v>
      </c>
      <c r="G561" s="328">
        <v>651.99999999900001</v>
      </c>
      <c r="H561" s="328">
        <v>349.99999999800002</v>
      </c>
      <c r="I561" s="328">
        <v>329.99999999900001</v>
      </c>
      <c r="J561" s="328">
        <v>19.999999999</v>
      </c>
      <c r="K561" s="328">
        <v>272.99999999900001</v>
      </c>
      <c r="L561" s="328">
        <v>204.99999999900001</v>
      </c>
      <c r="M561" s="328">
        <v>68</v>
      </c>
      <c r="N561" s="328">
        <v>29</v>
      </c>
      <c r="O561" s="328">
        <v>22</v>
      </c>
      <c r="P561" s="328">
        <v>7</v>
      </c>
    </row>
    <row r="562" spans="1:16" ht="15" customHeight="1" x14ac:dyDescent="0.2">
      <c r="A562" s="338">
        <v>407</v>
      </c>
      <c r="B562" s="339" t="s">
        <v>7</v>
      </c>
      <c r="C562" s="335">
        <v>2</v>
      </c>
      <c r="D562" s="339" t="s">
        <v>1280</v>
      </c>
      <c r="E562" s="325" t="s">
        <v>80</v>
      </c>
      <c r="F562" s="328">
        <v>2</v>
      </c>
      <c r="G562" s="328" t="s">
        <v>141</v>
      </c>
      <c r="H562" s="328" t="s">
        <v>141</v>
      </c>
      <c r="I562" s="328" t="s">
        <v>141</v>
      </c>
      <c r="J562" s="328" t="s">
        <v>141</v>
      </c>
      <c r="K562" s="328" t="s">
        <v>141</v>
      </c>
      <c r="L562" s="328" t="s">
        <v>141</v>
      </c>
      <c r="M562" s="328" t="s">
        <v>141</v>
      </c>
      <c r="N562" s="328" t="s">
        <v>141</v>
      </c>
      <c r="O562" s="328" t="s">
        <v>141</v>
      </c>
      <c r="P562" s="328" t="s">
        <v>141</v>
      </c>
    </row>
    <row r="563" spans="1:16" ht="15" customHeight="1" x14ac:dyDescent="0.2">
      <c r="A563" s="338">
        <v>407</v>
      </c>
      <c r="B563" s="339" t="s">
        <v>7</v>
      </c>
      <c r="C563" s="335">
        <v>2</v>
      </c>
      <c r="D563" s="339" t="s">
        <v>1228</v>
      </c>
      <c r="E563" s="325" t="s">
        <v>81</v>
      </c>
      <c r="F563" s="328"/>
      <c r="G563" s="328">
        <v>0</v>
      </c>
      <c r="H563" s="328">
        <v>0</v>
      </c>
      <c r="I563" s="328">
        <v>0</v>
      </c>
      <c r="J563" s="328">
        <v>0</v>
      </c>
      <c r="K563" s="328">
        <v>0</v>
      </c>
      <c r="L563" s="328">
        <v>0</v>
      </c>
      <c r="M563" s="328">
        <v>0</v>
      </c>
      <c r="N563" s="328">
        <v>0</v>
      </c>
      <c r="O563" s="328">
        <v>0</v>
      </c>
      <c r="P563" s="328">
        <v>0</v>
      </c>
    </row>
    <row r="564" spans="1:16" ht="15" customHeight="1" x14ac:dyDescent="0.2">
      <c r="A564" s="338">
        <v>407</v>
      </c>
      <c r="B564" s="339" t="s">
        <v>7</v>
      </c>
      <c r="C564" s="335">
        <v>2</v>
      </c>
      <c r="D564" s="339" t="s">
        <v>1229</v>
      </c>
      <c r="E564" s="325" t="s">
        <v>118</v>
      </c>
      <c r="F564" s="328">
        <v>17</v>
      </c>
      <c r="G564" s="328">
        <v>399.85454545300001</v>
      </c>
      <c r="H564" s="328">
        <v>257.206060605</v>
      </c>
      <c r="I564" s="328">
        <v>209.06060606</v>
      </c>
      <c r="J564" s="328">
        <v>48.145454545</v>
      </c>
      <c r="K564" s="328">
        <v>136.648484846</v>
      </c>
      <c r="L564" s="328">
        <v>88.163636362999995</v>
      </c>
      <c r="M564" s="328">
        <v>48.484848483</v>
      </c>
      <c r="N564" s="328">
        <v>6</v>
      </c>
      <c r="O564" s="328">
        <v>3</v>
      </c>
      <c r="P564" s="328">
        <v>3</v>
      </c>
    </row>
    <row r="565" spans="1:16" ht="15" customHeight="1" x14ac:dyDescent="0.2">
      <c r="A565" s="338">
        <v>407</v>
      </c>
      <c r="B565" s="339" t="s">
        <v>7</v>
      </c>
      <c r="C565" s="335">
        <v>2</v>
      </c>
      <c r="D565" s="339" t="s">
        <v>1230</v>
      </c>
      <c r="E565" s="325" t="s">
        <v>1125</v>
      </c>
      <c r="F565" s="328">
        <v>6</v>
      </c>
      <c r="G565" s="328">
        <v>282.78082191499999</v>
      </c>
      <c r="H565" s="328">
        <v>202.85346070399999</v>
      </c>
      <c r="I565" s="328">
        <v>125.44592645899999</v>
      </c>
      <c r="J565" s="328">
        <v>77.407534244999994</v>
      </c>
      <c r="K565" s="328">
        <v>76.927361207000004</v>
      </c>
      <c r="L565" s="328">
        <v>57.633201151000002</v>
      </c>
      <c r="M565" s="328">
        <v>19.294160055999999</v>
      </c>
      <c r="N565" s="328">
        <v>3</v>
      </c>
      <c r="O565" s="328">
        <v>1</v>
      </c>
      <c r="P565" s="328">
        <v>2</v>
      </c>
    </row>
    <row r="566" spans="1:16" ht="15" customHeight="1" x14ac:dyDescent="0.2">
      <c r="A566" s="338">
        <v>407</v>
      </c>
      <c r="B566" s="339" t="s">
        <v>7</v>
      </c>
      <c r="C566" s="335">
        <v>2</v>
      </c>
      <c r="D566" s="339" t="s">
        <v>1231</v>
      </c>
      <c r="E566" s="325" t="s">
        <v>1175</v>
      </c>
      <c r="F566" s="328">
        <v>2</v>
      </c>
      <c r="G566" s="328" t="s">
        <v>141</v>
      </c>
      <c r="H566" s="328" t="s">
        <v>141</v>
      </c>
      <c r="I566" s="328" t="s">
        <v>141</v>
      </c>
      <c r="J566" s="328" t="s">
        <v>141</v>
      </c>
      <c r="K566" s="328" t="s">
        <v>141</v>
      </c>
      <c r="L566" s="328" t="s">
        <v>141</v>
      </c>
      <c r="M566" s="328" t="s">
        <v>141</v>
      </c>
      <c r="N566" s="328" t="s">
        <v>141</v>
      </c>
      <c r="O566" s="328" t="s">
        <v>141</v>
      </c>
      <c r="P566" s="328" t="s">
        <v>141</v>
      </c>
    </row>
    <row r="567" spans="1:16" ht="15" customHeight="1" x14ac:dyDescent="0.2">
      <c r="A567" s="338">
        <v>407</v>
      </c>
      <c r="B567" s="339" t="s">
        <v>7</v>
      </c>
      <c r="C567" s="335">
        <v>2</v>
      </c>
      <c r="D567" s="339" t="s">
        <v>1232</v>
      </c>
      <c r="E567" s="325" t="s">
        <v>1127</v>
      </c>
      <c r="F567" s="328">
        <v>1</v>
      </c>
      <c r="G567" s="328" t="s">
        <v>141</v>
      </c>
      <c r="H567" s="328" t="s">
        <v>141</v>
      </c>
      <c r="I567" s="328" t="s">
        <v>141</v>
      </c>
      <c r="J567" s="328" t="s">
        <v>141</v>
      </c>
      <c r="K567" s="328" t="s">
        <v>141</v>
      </c>
      <c r="L567" s="328" t="s">
        <v>141</v>
      </c>
      <c r="M567" s="328" t="s">
        <v>141</v>
      </c>
      <c r="N567" s="328" t="s">
        <v>141</v>
      </c>
      <c r="O567" s="328" t="s">
        <v>141</v>
      </c>
      <c r="P567" s="328" t="s">
        <v>141</v>
      </c>
    </row>
    <row r="568" spans="1:16" ht="15" customHeight="1" x14ac:dyDescent="0.2">
      <c r="A568" s="338">
        <v>407</v>
      </c>
      <c r="B568" s="339" t="s">
        <v>7</v>
      </c>
      <c r="C568" s="335">
        <v>2</v>
      </c>
      <c r="D568" s="339" t="s">
        <v>1234</v>
      </c>
      <c r="E568" s="325" t="s">
        <v>1176</v>
      </c>
      <c r="F568" s="328">
        <v>23</v>
      </c>
      <c r="G568" s="328">
        <v>1679.070175436</v>
      </c>
      <c r="H568" s="328">
        <v>827.96491227800004</v>
      </c>
      <c r="I568" s="328">
        <v>702.68421052500003</v>
      </c>
      <c r="J568" s="328">
        <v>125.280701753</v>
      </c>
      <c r="K568" s="328">
        <v>783.92982455600009</v>
      </c>
      <c r="L568" s="328">
        <v>613.52631578700004</v>
      </c>
      <c r="M568" s="328">
        <v>170.40350876899998</v>
      </c>
      <c r="N568" s="328">
        <v>67.175438592999996</v>
      </c>
      <c r="O568" s="328">
        <v>55.087719294999999</v>
      </c>
      <c r="P568" s="328">
        <v>12.087719298</v>
      </c>
    </row>
    <row r="569" spans="1:16" ht="15" customHeight="1" x14ac:dyDescent="0.2">
      <c r="A569" s="338">
        <v>407</v>
      </c>
      <c r="B569" s="339" t="s">
        <v>7</v>
      </c>
      <c r="C569" s="335">
        <v>2</v>
      </c>
      <c r="D569" s="339" t="s">
        <v>1235</v>
      </c>
      <c r="E569" s="325" t="s">
        <v>83</v>
      </c>
      <c r="F569" s="328">
        <v>5</v>
      </c>
      <c r="G569" s="328">
        <v>1863</v>
      </c>
      <c r="H569" s="328">
        <v>1265</v>
      </c>
      <c r="I569" s="328">
        <v>1076</v>
      </c>
      <c r="J569" s="328">
        <v>189</v>
      </c>
      <c r="K569" s="328">
        <v>525</v>
      </c>
      <c r="L569" s="328">
        <v>370</v>
      </c>
      <c r="M569" s="328">
        <v>155</v>
      </c>
      <c r="N569" s="328">
        <v>73</v>
      </c>
      <c r="O569" s="328">
        <v>59</v>
      </c>
      <c r="P569" s="328">
        <v>14</v>
      </c>
    </row>
    <row r="570" spans="1:16" ht="15" customHeight="1" x14ac:dyDescent="0.2">
      <c r="A570" s="338">
        <v>407</v>
      </c>
      <c r="B570" s="339" t="s">
        <v>7</v>
      </c>
      <c r="C570" s="335">
        <v>2</v>
      </c>
      <c r="D570" s="339" t="s">
        <v>1236</v>
      </c>
      <c r="E570" s="325" t="s">
        <v>1129</v>
      </c>
      <c r="F570" s="328">
        <v>2</v>
      </c>
      <c r="G570" s="328" t="s">
        <v>141</v>
      </c>
      <c r="H570" s="328" t="s">
        <v>141</v>
      </c>
      <c r="I570" s="328" t="s">
        <v>141</v>
      </c>
      <c r="J570" s="328" t="s">
        <v>141</v>
      </c>
      <c r="K570" s="328" t="s">
        <v>141</v>
      </c>
      <c r="L570" s="328" t="s">
        <v>141</v>
      </c>
      <c r="M570" s="328" t="s">
        <v>141</v>
      </c>
      <c r="N570" s="328" t="s">
        <v>141</v>
      </c>
      <c r="O570" s="328" t="s">
        <v>141</v>
      </c>
      <c r="P570" s="328" t="s">
        <v>141</v>
      </c>
    </row>
    <row r="571" spans="1:16" ht="15" customHeight="1" x14ac:dyDescent="0.2">
      <c r="A571" s="338">
        <v>407</v>
      </c>
      <c r="B571" s="339" t="s">
        <v>7</v>
      </c>
      <c r="C571" s="335">
        <v>3</v>
      </c>
      <c r="D571" s="339" t="s">
        <v>1237</v>
      </c>
      <c r="E571" s="325" t="s">
        <v>84</v>
      </c>
      <c r="F571" s="328">
        <v>101</v>
      </c>
      <c r="G571" s="328">
        <v>2029.5310408939999</v>
      </c>
      <c r="H571" s="328">
        <v>433.49711732399987</v>
      </c>
      <c r="I571" s="328">
        <v>252.18761166800005</v>
      </c>
      <c r="J571" s="328">
        <v>181.30950565599997</v>
      </c>
      <c r="K571" s="328">
        <v>1544.025969373</v>
      </c>
      <c r="L571" s="328">
        <v>273.65232419699998</v>
      </c>
      <c r="M571" s="328">
        <v>1270.3736451759999</v>
      </c>
      <c r="N571" s="328">
        <v>52.007954061000007</v>
      </c>
      <c r="O571" s="328">
        <v>12.201175608</v>
      </c>
      <c r="P571" s="328">
        <v>39.806778453</v>
      </c>
    </row>
    <row r="572" spans="1:16" ht="15" customHeight="1" x14ac:dyDescent="0.2">
      <c r="A572" s="338">
        <v>407</v>
      </c>
      <c r="B572" s="339" t="s">
        <v>7</v>
      </c>
      <c r="C572" s="335">
        <v>3</v>
      </c>
      <c r="D572" s="339" t="s">
        <v>1238</v>
      </c>
      <c r="E572" s="325" t="s">
        <v>85</v>
      </c>
      <c r="F572" s="328">
        <v>28</v>
      </c>
      <c r="G572" s="328">
        <v>78.999999998999996</v>
      </c>
      <c r="H572" s="328">
        <v>11</v>
      </c>
      <c r="I572" s="328">
        <v>1</v>
      </c>
      <c r="J572" s="328">
        <v>10</v>
      </c>
      <c r="K572" s="328">
        <v>67.999999998999996</v>
      </c>
      <c r="L572" s="328">
        <v>10</v>
      </c>
      <c r="M572" s="328">
        <v>57.999999998999996</v>
      </c>
      <c r="N572" s="328">
        <v>0</v>
      </c>
      <c r="O572" s="328">
        <v>0</v>
      </c>
      <c r="P572" s="328">
        <v>0</v>
      </c>
    </row>
    <row r="573" spans="1:16" ht="15" customHeight="1" x14ac:dyDescent="0.2">
      <c r="A573" s="338">
        <v>407</v>
      </c>
      <c r="B573" s="339" t="s">
        <v>7</v>
      </c>
      <c r="C573" s="335">
        <v>3</v>
      </c>
      <c r="D573" s="339" t="s">
        <v>1239</v>
      </c>
      <c r="E573" s="325" t="s">
        <v>1130</v>
      </c>
      <c r="F573" s="328">
        <v>32</v>
      </c>
      <c r="G573" s="328">
        <v>287.38917982700002</v>
      </c>
      <c r="H573" s="328">
        <v>33.761446595999999</v>
      </c>
      <c r="I573" s="328">
        <v>6.159999998</v>
      </c>
      <c r="J573" s="328">
        <v>27.601446597999999</v>
      </c>
      <c r="K573" s="328">
        <v>243.303701714</v>
      </c>
      <c r="L573" s="328">
        <v>28.485206179999999</v>
      </c>
      <c r="M573" s="328">
        <v>214.81849553399996</v>
      </c>
      <c r="N573" s="328">
        <v>10.324031477999998</v>
      </c>
      <c r="O573" s="328">
        <v>0.39921074499999998</v>
      </c>
      <c r="P573" s="328">
        <v>9.9248207329999989</v>
      </c>
    </row>
    <row r="574" spans="1:16" ht="15" customHeight="1" x14ac:dyDescent="0.2">
      <c r="A574" s="338">
        <v>407</v>
      </c>
      <c r="B574" s="339" t="s">
        <v>7</v>
      </c>
      <c r="C574" s="335">
        <v>3</v>
      </c>
      <c r="D574" s="339" t="s">
        <v>1240</v>
      </c>
      <c r="E574" s="325" t="s">
        <v>119</v>
      </c>
      <c r="F574" s="328">
        <v>19</v>
      </c>
      <c r="G574" s="328">
        <v>153.66532257599999</v>
      </c>
      <c r="H574" s="328">
        <v>63.766129022999991</v>
      </c>
      <c r="I574" s="328">
        <v>55.362903220999996</v>
      </c>
      <c r="J574" s="328">
        <v>8.4032258019999997</v>
      </c>
      <c r="K574" s="328">
        <v>85.689516119999993</v>
      </c>
      <c r="L574" s="328">
        <v>29.205645156999999</v>
      </c>
      <c r="M574" s="328">
        <v>56.483870962999994</v>
      </c>
      <c r="N574" s="328">
        <v>4.209677407</v>
      </c>
      <c r="O574" s="328">
        <v>2.8064516070000005</v>
      </c>
      <c r="P574" s="328">
        <v>1.4032258</v>
      </c>
    </row>
    <row r="575" spans="1:16" ht="15" customHeight="1" x14ac:dyDescent="0.2">
      <c r="A575" s="338">
        <v>407</v>
      </c>
      <c r="B575" s="339" t="s">
        <v>7</v>
      </c>
      <c r="C575" s="335">
        <v>3</v>
      </c>
      <c r="D575" s="339" t="s">
        <v>1241</v>
      </c>
      <c r="E575" s="325" t="s">
        <v>86</v>
      </c>
      <c r="F575" s="328">
        <v>2</v>
      </c>
      <c r="G575" s="328" t="s">
        <v>141</v>
      </c>
      <c r="H575" s="328" t="s">
        <v>141</v>
      </c>
      <c r="I575" s="328" t="s">
        <v>141</v>
      </c>
      <c r="J575" s="328" t="s">
        <v>141</v>
      </c>
      <c r="K575" s="328" t="s">
        <v>141</v>
      </c>
      <c r="L575" s="328" t="s">
        <v>141</v>
      </c>
      <c r="M575" s="328" t="s">
        <v>141</v>
      </c>
      <c r="N575" s="328" t="s">
        <v>141</v>
      </c>
      <c r="O575" s="328" t="s">
        <v>141</v>
      </c>
      <c r="P575" s="328" t="s">
        <v>141</v>
      </c>
    </row>
    <row r="576" spans="1:16" ht="15" customHeight="1" x14ac:dyDescent="0.2">
      <c r="A576" s="338">
        <v>407</v>
      </c>
      <c r="B576" s="339" t="s">
        <v>7</v>
      </c>
      <c r="C576" s="335">
        <v>3</v>
      </c>
      <c r="D576" s="339" t="s">
        <v>1242</v>
      </c>
      <c r="E576" s="325" t="s">
        <v>1131</v>
      </c>
      <c r="F576" s="328">
        <v>4</v>
      </c>
      <c r="G576" s="328">
        <v>18</v>
      </c>
      <c r="H576" s="328">
        <v>14</v>
      </c>
      <c r="I576" s="328">
        <v>6</v>
      </c>
      <c r="J576" s="328">
        <v>8</v>
      </c>
      <c r="K576" s="328">
        <v>4</v>
      </c>
      <c r="L576" s="328">
        <v>0</v>
      </c>
      <c r="M576" s="328">
        <v>4</v>
      </c>
      <c r="N576" s="328">
        <v>0</v>
      </c>
      <c r="O576" s="328">
        <v>0</v>
      </c>
      <c r="P576" s="328">
        <v>0</v>
      </c>
    </row>
    <row r="577" spans="1:16" ht="15" customHeight="1" x14ac:dyDescent="0.2">
      <c r="A577" s="338">
        <v>407</v>
      </c>
      <c r="B577" s="339" t="s">
        <v>7</v>
      </c>
      <c r="C577" s="335">
        <v>3</v>
      </c>
      <c r="D577" s="339" t="s">
        <v>1243</v>
      </c>
      <c r="E577" s="325" t="s">
        <v>87</v>
      </c>
      <c r="F577" s="328">
        <v>12</v>
      </c>
      <c r="G577" s="328">
        <v>48.459459457999998</v>
      </c>
      <c r="H577" s="328">
        <v>4.2702702700000001</v>
      </c>
      <c r="I577" s="328">
        <v>4.1621621619999996</v>
      </c>
      <c r="J577" s="328">
        <v>0.10810810799999999</v>
      </c>
      <c r="K577" s="328">
        <v>43.162162160999998</v>
      </c>
      <c r="L577" s="328">
        <v>25.081081081000001</v>
      </c>
      <c r="M577" s="328">
        <v>18.081081080000001</v>
      </c>
      <c r="N577" s="328">
        <v>1.0270270269999999</v>
      </c>
      <c r="O577" s="328">
        <v>1</v>
      </c>
      <c r="P577" s="328">
        <v>2.7027026999999999E-2</v>
      </c>
    </row>
    <row r="578" spans="1:16" ht="15" customHeight="1" x14ac:dyDescent="0.2">
      <c r="A578" s="338">
        <v>407</v>
      </c>
      <c r="B578" s="339" t="s">
        <v>7</v>
      </c>
      <c r="C578" s="335">
        <v>3</v>
      </c>
      <c r="D578" s="339" t="s">
        <v>1244</v>
      </c>
      <c r="E578" s="325" t="s">
        <v>1132</v>
      </c>
      <c r="F578" s="328">
        <v>155</v>
      </c>
      <c r="G578" s="328">
        <v>737.97779510700002</v>
      </c>
      <c r="H578" s="328">
        <v>90.245183208</v>
      </c>
      <c r="I578" s="328">
        <v>31.383559572999999</v>
      </c>
      <c r="J578" s="328">
        <v>58.861623635000001</v>
      </c>
      <c r="K578" s="328">
        <v>623.71187978800003</v>
      </c>
      <c r="L578" s="328">
        <v>108.80665013500001</v>
      </c>
      <c r="M578" s="328">
        <v>514.90522965299988</v>
      </c>
      <c r="N578" s="328">
        <v>24.020732014</v>
      </c>
      <c r="O578" s="328">
        <v>10.517741868</v>
      </c>
      <c r="P578" s="328">
        <v>13.502990146000002</v>
      </c>
    </row>
    <row r="579" spans="1:16" ht="15" customHeight="1" x14ac:dyDescent="0.2">
      <c r="A579" s="338">
        <v>407</v>
      </c>
      <c r="B579" s="339" t="s">
        <v>7</v>
      </c>
      <c r="C579" s="335">
        <v>3</v>
      </c>
      <c r="D579" s="339" t="s">
        <v>1245</v>
      </c>
      <c r="E579" s="325" t="s">
        <v>88</v>
      </c>
      <c r="F579" s="328">
        <v>3</v>
      </c>
      <c r="G579" s="328" t="s">
        <v>141</v>
      </c>
      <c r="H579" s="328" t="s">
        <v>141</v>
      </c>
      <c r="I579" s="328" t="s">
        <v>141</v>
      </c>
      <c r="J579" s="328" t="s">
        <v>141</v>
      </c>
      <c r="K579" s="328" t="s">
        <v>141</v>
      </c>
      <c r="L579" s="328" t="s">
        <v>141</v>
      </c>
      <c r="M579" s="328" t="s">
        <v>141</v>
      </c>
      <c r="N579" s="328" t="s">
        <v>141</v>
      </c>
      <c r="O579" s="328" t="s">
        <v>141</v>
      </c>
      <c r="P579" s="328" t="s">
        <v>141</v>
      </c>
    </row>
    <row r="580" spans="1:16" ht="15" customHeight="1" x14ac:dyDescent="0.2">
      <c r="A580" s="338">
        <v>407</v>
      </c>
      <c r="B580" s="339" t="s">
        <v>7</v>
      </c>
      <c r="C580" s="335">
        <v>3</v>
      </c>
      <c r="D580" s="339" t="s">
        <v>1246</v>
      </c>
      <c r="E580" s="325" t="s">
        <v>1133</v>
      </c>
      <c r="F580" s="328">
        <v>13</v>
      </c>
      <c r="G580" s="328">
        <v>55.472772309999996</v>
      </c>
      <c r="H580" s="328">
        <v>0.182428848</v>
      </c>
      <c r="I580" s="328">
        <v>0</v>
      </c>
      <c r="J580" s="328">
        <v>0.182428848</v>
      </c>
      <c r="K580" s="328">
        <v>55.290343455000006</v>
      </c>
      <c r="L580" s="328">
        <v>17.135127963000002</v>
      </c>
      <c r="M580" s="328">
        <v>38.155215491999996</v>
      </c>
      <c r="N580" s="328">
        <v>0</v>
      </c>
      <c r="O580" s="328">
        <v>0</v>
      </c>
      <c r="P580" s="328">
        <v>0</v>
      </c>
    </row>
    <row r="581" spans="1:16" ht="15" customHeight="1" x14ac:dyDescent="0.2">
      <c r="A581" s="338">
        <v>407</v>
      </c>
      <c r="B581" s="339" t="s">
        <v>7</v>
      </c>
      <c r="C581" s="335">
        <v>3</v>
      </c>
      <c r="D581" s="339" t="s">
        <v>1247</v>
      </c>
      <c r="E581" s="325" t="s">
        <v>89</v>
      </c>
      <c r="F581" s="328">
        <v>17</v>
      </c>
      <c r="G581" s="328">
        <v>20.999999998</v>
      </c>
      <c r="H581" s="328">
        <v>1</v>
      </c>
      <c r="I581" s="328">
        <v>1</v>
      </c>
      <c r="J581" s="328">
        <v>0</v>
      </c>
      <c r="K581" s="328">
        <v>19.999999997</v>
      </c>
      <c r="L581" s="328">
        <v>5.9999999989999999</v>
      </c>
      <c r="M581" s="328">
        <v>13.999999998</v>
      </c>
      <c r="N581" s="328">
        <v>0</v>
      </c>
      <c r="O581" s="328">
        <v>0</v>
      </c>
      <c r="P581" s="328">
        <v>0</v>
      </c>
    </row>
    <row r="582" spans="1:16" ht="15" customHeight="1" x14ac:dyDescent="0.2">
      <c r="A582" s="338">
        <v>407</v>
      </c>
      <c r="B582" s="339" t="s">
        <v>7</v>
      </c>
      <c r="C582" s="335">
        <v>3</v>
      </c>
      <c r="D582" s="339" t="s">
        <v>1248</v>
      </c>
      <c r="E582" s="325" t="s">
        <v>1134</v>
      </c>
      <c r="F582" s="328">
        <v>16</v>
      </c>
      <c r="G582" s="328">
        <v>47.980593605000003</v>
      </c>
      <c r="H582" s="328">
        <v>8.0958904099999991</v>
      </c>
      <c r="I582" s="328">
        <v>1</v>
      </c>
      <c r="J582" s="328">
        <v>7.09589041</v>
      </c>
      <c r="K582" s="328">
        <v>38.884703191999996</v>
      </c>
      <c r="L582" s="328">
        <v>8.0958904090000008</v>
      </c>
      <c r="M582" s="328">
        <v>30.788812783000004</v>
      </c>
      <c r="N582" s="328">
        <v>0.99999999900000003</v>
      </c>
      <c r="O582" s="328">
        <v>0</v>
      </c>
      <c r="P582" s="328">
        <v>0.99999999900000003</v>
      </c>
    </row>
    <row r="583" spans="1:16" ht="15" customHeight="1" x14ac:dyDescent="0.2">
      <c r="A583" s="338">
        <v>407</v>
      </c>
      <c r="B583" s="339" t="s">
        <v>7</v>
      </c>
      <c r="C583" s="335">
        <v>3</v>
      </c>
      <c r="D583" s="339" t="s">
        <v>1249</v>
      </c>
      <c r="E583" s="325" t="s">
        <v>1177</v>
      </c>
      <c r="F583" s="328">
        <v>61</v>
      </c>
      <c r="G583" s="328">
        <v>545.84395223700005</v>
      </c>
      <c r="H583" s="328">
        <v>133.36658794499999</v>
      </c>
      <c r="I583" s="328">
        <v>97.128974803000006</v>
      </c>
      <c r="J583" s="328">
        <v>36.237613142000001</v>
      </c>
      <c r="K583" s="328">
        <v>396.91871409599997</v>
      </c>
      <c r="L583" s="328">
        <v>203.08763170799998</v>
      </c>
      <c r="M583" s="328">
        <v>193.831082388</v>
      </c>
      <c r="N583" s="328">
        <v>15.558650174999999</v>
      </c>
      <c r="O583" s="328">
        <v>6.4344046849999996</v>
      </c>
      <c r="P583" s="328">
        <v>9.1242454899999998</v>
      </c>
    </row>
    <row r="584" spans="1:16" ht="15" customHeight="1" x14ac:dyDescent="0.2">
      <c r="A584" s="338">
        <v>407</v>
      </c>
      <c r="B584" s="339" t="s">
        <v>7</v>
      </c>
      <c r="C584" s="335">
        <v>3</v>
      </c>
      <c r="D584" s="339" t="s">
        <v>1250</v>
      </c>
      <c r="E584" s="325" t="s">
        <v>1135</v>
      </c>
      <c r="F584" s="328">
        <v>62</v>
      </c>
      <c r="G584" s="328">
        <v>718.10053225500008</v>
      </c>
      <c r="H584" s="328">
        <v>156.997142344</v>
      </c>
      <c r="I584" s="328">
        <v>141.89916937300001</v>
      </c>
      <c r="J584" s="328">
        <v>15.097972971000001</v>
      </c>
      <c r="K584" s="328">
        <v>551.74491569499992</v>
      </c>
      <c r="L584" s="328">
        <v>335.27717251300004</v>
      </c>
      <c r="M584" s="328">
        <v>216.46774318199999</v>
      </c>
      <c r="N584" s="328">
        <v>9.3584741999999999</v>
      </c>
      <c r="O584" s="328">
        <v>4.9007627579999999</v>
      </c>
      <c r="P584" s="328">
        <v>4.4577114419999999</v>
      </c>
    </row>
    <row r="585" spans="1:16" ht="15" customHeight="1" x14ac:dyDescent="0.2">
      <c r="A585" s="338">
        <v>407</v>
      </c>
      <c r="B585" s="339" t="s">
        <v>7</v>
      </c>
      <c r="C585" s="335">
        <v>3</v>
      </c>
      <c r="D585" s="339" t="s">
        <v>1251</v>
      </c>
      <c r="E585" s="325" t="s">
        <v>90</v>
      </c>
      <c r="F585" s="328">
        <v>66</v>
      </c>
      <c r="G585" s="328">
        <v>591.34924181600002</v>
      </c>
      <c r="H585" s="328">
        <v>235.71354031599998</v>
      </c>
      <c r="I585" s="328">
        <v>208.48469568299998</v>
      </c>
      <c r="J585" s="328">
        <v>27.228844633000001</v>
      </c>
      <c r="K585" s="328">
        <v>299.58709937499998</v>
      </c>
      <c r="L585" s="328">
        <v>175.40034010499997</v>
      </c>
      <c r="M585" s="328">
        <v>124.18675927</v>
      </c>
      <c r="N585" s="328">
        <v>56.048602078999998</v>
      </c>
      <c r="O585" s="328">
        <v>48.140950295000003</v>
      </c>
      <c r="P585" s="328">
        <v>7.9076517840000005</v>
      </c>
    </row>
    <row r="586" spans="1:16" ht="15" customHeight="1" x14ac:dyDescent="0.2">
      <c r="A586" s="338">
        <v>407</v>
      </c>
      <c r="B586" s="339" t="s">
        <v>7</v>
      </c>
      <c r="C586" s="335">
        <v>3</v>
      </c>
      <c r="D586" s="339" t="s">
        <v>1252</v>
      </c>
      <c r="E586" s="325" t="s">
        <v>1136</v>
      </c>
      <c r="F586" s="328">
        <v>16</v>
      </c>
      <c r="G586" s="328">
        <v>58.992334638999999</v>
      </c>
      <c r="H586" s="328">
        <v>1.956313821</v>
      </c>
      <c r="I586" s="328">
        <v>0.39850837</v>
      </c>
      <c r="J586" s="328">
        <v>1.5578054510000001</v>
      </c>
      <c r="K586" s="328">
        <v>55.152163053999999</v>
      </c>
      <c r="L586" s="328">
        <v>18.455395832999997</v>
      </c>
      <c r="M586" s="328">
        <v>36.696767221000002</v>
      </c>
      <c r="N586" s="328">
        <v>1.8838577480000001</v>
      </c>
      <c r="O586" s="328">
        <v>0.61587656999999996</v>
      </c>
      <c r="P586" s="328">
        <v>1.2679811779999999</v>
      </c>
    </row>
    <row r="587" spans="1:16" ht="15" customHeight="1" x14ac:dyDescent="0.2">
      <c r="A587" s="338">
        <v>407</v>
      </c>
      <c r="B587" s="339" t="s">
        <v>7</v>
      </c>
      <c r="C587" s="335">
        <v>3</v>
      </c>
      <c r="D587" s="339" t="s">
        <v>1253</v>
      </c>
      <c r="E587" s="325" t="s">
        <v>1178</v>
      </c>
      <c r="F587" s="328">
        <v>52</v>
      </c>
      <c r="G587" s="328">
        <v>327.18189756599998</v>
      </c>
      <c r="H587" s="328">
        <v>60.150761809000002</v>
      </c>
      <c r="I587" s="328">
        <v>30.330649796000003</v>
      </c>
      <c r="J587" s="328">
        <v>29.820112012999999</v>
      </c>
      <c r="K587" s="328">
        <v>254.58077690299999</v>
      </c>
      <c r="L587" s="328">
        <v>88.795543776999992</v>
      </c>
      <c r="M587" s="328">
        <v>165.78523312599998</v>
      </c>
      <c r="N587" s="328">
        <v>12.450358825</v>
      </c>
      <c r="O587" s="328">
        <v>3.3209884980000002</v>
      </c>
      <c r="P587" s="328">
        <v>9.1293703270000002</v>
      </c>
    </row>
    <row r="588" spans="1:16" ht="15" customHeight="1" x14ac:dyDescent="0.2">
      <c r="A588" s="338">
        <v>407</v>
      </c>
      <c r="B588" s="339" t="s">
        <v>7</v>
      </c>
      <c r="C588" s="335">
        <v>3</v>
      </c>
      <c r="D588" s="339" t="s">
        <v>1254</v>
      </c>
      <c r="E588" s="325" t="s">
        <v>1137</v>
      </c>
      <c r="F588" s="328">
        <v>43</v>
      </c>
      <c r="G588" s="328">
        <v>167.10561673399997</v>
      </c>
      <c r="H588" s="328">
        <v>32.078004098999997</v>
      </c>
      <c r="I588" s="328">
        <v>18.389937102000001</v>
      </c>
      <c r="J588" s="328">
        <v>13.688066997</v>
      </c>
      <c r="K588" s="328">
        <v>133.49468832000002</v>
      </c>
      <c r="L588" s="328">
        <v>42.680702881999999</v>
      </c>
      <c r="M588" s="328">
        <v>90.813985437999989</v>
      </c>
      <c r="N588" s="328">
        <v>1.532924299</v>
      </c>
      <c r="O588" s="328">
        <v>7.944176E-2</v>
      </c>
      <c r="P588" s="328">
        <v>1.4534825389999999</v>
      </c>
    </row>
    <row r="589" spans="1:16" ht="15" customHeight="1" x14ac:dyDescent="0.2">
      <c r="A589" s="338">
        <v>407</v>
      </c>
      <c r="B589" s="339" t="s">
        <v>7</v>
      </c>
      <c r="C589" s="335">
        <v>3</v>
      </c>
      <c r="D589" s="339" t="s">
        <v>1255</v>
      </c>
      <c r="E589" s="325" t="s">
        <v>91</v>
      </c>
      <c r="F589" s="328">
        <v>17</v>
      </c>
      <c r="G589" s="328">
        <v>33.999999998</v>
      </c>
      <c r="H589" s="328">
        <v>2</v>
      </c>
      <c r="I589" s="328">
        <v>1</v>
      </c>
      <c r="J589" s="328">
        <v>1</v>
      </c>
      <c r="K589" s="328">
        <v>31.999999997</v>
      </c>
      <c r="L589" s="328">
        <v>4.9999999989999999</v>
      </c>
      <c r="M589" s="328">
        <v>26.999999998</v>
      </c>
      <c r="N589" s="328">
        <v>0</v>
      </c>
      <c r="O589" s="328">
        <v>0</v>
      </c>
      <c r="P589" s="328">
        <v>0</v>
      </c>
    </row>
    <row r="590" spans="1:16" ht="15" customHeight="1" x14ac:dyDescent="0.2">
      <c r="A590" s="338">
        <v>407</v>
      </c>
      <c r="B590" s="339" t="s">
        <v>7</v>
      </c>
      <c r="C590" s="335">
        <v>4</v>
      </c>
      <c r="D590" s="339" t="s">
        <v>1179</v>
      </c>
      <c r="E590" s="325" t="s">
        <v>1163</v>
      </c>
      <c r="F590" s="328">
        <v>10</v>
      </c>
      <c r="G590" s="328">
        <v>133.28573728200001</v>
      </c>
      <c r="H590" s="328">
        <v>1.3924586829999999</v>
      </c>
      <c r="I590" s="328">
        <v>9.0376567000000005E-2</v>
      </c>
      <c r="J590" s="328">
        <v>1.302082116</v>
      </c>
      <c r="K590" s="328">
        <v>131.74639539100002</v>
      </c>
      <c r="L590" s="328">
        <v>52.650412930000002</v>
      </c>
      <c r="M590" s="328">
        <v>79.095982461000006</v>
      </c>
      <c r="N590" s="328">
        <v>0.14688319699999999</v>
      </c>
      <c r="O590" s="328">
        <v>0.112984892</v>
      </c>
      <c r="P590" s="328">
        <v>3.3898304999999997E-2</v>
      </c>
    </row>
    <row r="591" spans="1:16" ht="15" customHeight="1" x14ac:dyDescent="0.2">
      <c r="A591" s="338">
        <v>407</v>
      </c>
      <c r="B591" s="339" t="s">
        <v>7</v>
      </c>
      <c r="C591" s="335">
        <v>4</v>
      </c>
      <c r="D591" s="339" t="s">
        <v>1180</v>
      </c>
      <c r="E591" s="325" t="s">
        <v>92</v>
      </c>
      <c r="F591" s="328">
        <v>19</v>
      </c>
      <c r="G591" s="328">
        <v>147.96339545499998</v>
      </c>
      <c r="H591" s="328">
        <v>8.4782631500000001</v>
      </c>
      <c r="I591" s="328">
        <v>1.2936288739999999</v>
      </c>
      <c r="J591" s="328">
        <v>7.1846342760000015</v>
      </c>
      <c r="K591" s="328">
        <v>137.918112025</v>
      </c>
      <c r="L591" s="328">
        <v>52.091478306999996</v>
      </c>
      <c r="M591" s="328">
        <v>85.826633717999982</v>
      </c>
      <c r="N591" s="328">
        <v>1.5670202390000001</v>
      </c>
      <c r="O591" s="328">
        <v>1.2430086710000001</v>
      </c>
      <c r="P591" s="328">
        <v>0.32401156800000003</v>
      </c>
    </row>
    <row r="592" spans="1:16" ht="15" customHeight="1" x14ac:dyDescent="0.2">
      <c r="A592" s="338">
        <v>407</v>
      </c>
      <c r="B592" s="339" t="s">
        <v>7</v>
      </c>
      <c r="C592" s="335">
        <v>4</v>
      </c>
      <c r="D592" s="339" t="s">
        <v>1181</v>
      </c>
      <c r="E592" s="325" t="s">
        <v>120</v>
      </c>
      <c r="F592" s="328">
        <v>11</v>
      </c>
      <c r="G592" s="328">
        <v>54.943682097999996</v>
      </c>
      <c r="H592" s="328">
        <v>0.51572326400000001</v>
      </c>
      <c r="I592" s="328">
        <v>0.38679245000000001</v>
      </c>
      <c r="J592" s="328">
        <v>0.128930814</v>
      </c>
      <c r="K592" s="328">
        <v>53.783304739000002</v>
      </c>
      <c r="L592" s="328">
        <v>21.313036017999998</v>
      </c>
      <c r="M592" s="328">
        <v>32.470268720999997</v>
      </c>
      <c r="N592" s="328">
        <v>0.64465408099999999</v>
      </c>
      <c r="O592" s="328">
        <v>0.38679245000000001</v>
      </c>
      <c r="P592" s="328">
        <v>0.25786163099999998</v>
      </c>
    </row>
    <row r="593" spans="1:16" ht="15" customHeight="1" x14ac:dyDescent="0.2">
      <c r="A593" s="338">
        <v>407</v>
      </c>
      <c r="B593" s="339" t="s">
        <v>7</v>
      </c>
      <c r="C593" s="335">
        <v>4</v>
      </c>
      <c r="D593" s="339" t="s">
        <v>1182</v>
      </c>
      <c r="E593" s="325" t="s">
        <v>93</v>
      </c>
      <c r="F593" s="328">
        <v>24</v>
      </c>
      <c r="G593" s="328">
        <v>201.99999998600001</v>
      </c>
      <c r="H593" s="328">
        <v>12.999999978</v>
      </c>
      <c r="I593" s="328">
        <v>0.99999999099999981</v>
      </c>
      <c r="J593" s="328">
        <v>11.999999987000002</v>
      </c>
      <c r="K593" s="328">
        <v>185.999999981</v>
      </c>
      <c r="L593" s="328">
        <v>88.999999988999988</v>
      </c>
      <c r="M593" s="328">
        <v>96.999999991999999</v>
      </c>
      <c r="N593" s="328">
        <v>2.9999999809999998</v>
      </c>
      <c r="O593" s="328">
        <v>1.9999999899999998</v>
      </c>
      <c r="P593" s="328">
        <v>0.99999999099999981</v>
      </c>
    </row>
    <row r="594" spans="1:16" ht="15" customHeight="1" x14ac:dyDescent="0.2">
      <c r="A594" s="338">
        <v>407</v>
      </c>
      <c r="B594" s="339" t="s">
        <v>7</v>
      </c>
      <c r="C594" s="335">
        <v>4</v>
      </c>
      <c r="D594" s="339" t="s">
        <v>1184</v>
      </c>
      <c r="E594" s="325" t="s">
        <v>121</v>
      </c>
      <c r="F594" s="328">
        <v>31</v>
      </c>
      <c r="G594" s="328">
        <v>283.33071405099997</v>
      </c>
      <c r="H594" s="328">
        <v>4.580991901</v>
      </c>
      <c r="I594" s="328">
        <v>0.30448371399999996</v>
      </c>
      <c r="J594" s="328">
        <v>4.2765081870000001</v>
      </c>
      <c r="K594" s="328">
        <v>275.91311895000001</v>
      </c>
      <c r="L594" s="328">
        <v>132.820486308</v>
      </c>
      <c r="M594" s="328">
        <v>143.09263264200001</v>
      </c>
      <c r="N594" s="328">
        <v>2.8366031560000002</v>
      </c>
      <c r="O594" s="328">
        <v>1.6068147189999999</v>
      </c>
      <c r="P594" s="328">
        <v>1.2297884370000001</v>
      </c>
    </row>
    <row r="595" spans="1:16" ht="15" customHeight="1" x14ac:dyDescent="0.2">
      <c r="A595" s="338">
        <v>407</v>
      </c>
      <c r="B595" s="339" t="s">
        <v>7</v>
      </c>
      <c r="C595" s="335">
        <v>5</v>
      </c>
      <c r="D595" s="339" t="s">
        <v>1256</v>
      </c>
      <c r="E595" s="325" t="s">
        <v>95</v>
      </c>
      <c r="F595" s="328">
        <v>31</v>
      </c>
      <c r="G595" s="328">
        <v>598.18337494499997</v>
      </c>
      <c r="H595" s="328">
        <v>141.69572420500003</v>
      </c>
      <c r="I595" s="328">
        <v>129.26323229099998</v>
      </c>
      <c r="J595" s="328">
        <v>12.432491914</v>
      </c>
      <c r="K595" s="328">
        <v>419.31528644699995</v>
      </c>
      <c r="L595" s="328">
        <v>357.15359422199998</v>
      </c>
      <c r="M595" s="328">
        <v>62.161692225000003</v>
      </c>
      <c r="N595" s="328">
        <v>37.172364191999996</v>
      </c>
      <c r="O595" s="328">
        <v>31.385400974999989</v>
      </c>
      <c r="P595" s="328">
        <v>5.7869632170000003</v>
      </c>
    </row>
    <row r="596" spans="1:16" ht="15" customHeight="1" x14ac:dyDescent="0.2">
      <c r="A596" s="338">
        <v>407</v>
      </c>
      <c r="B596" s="339" t="s">
        <v>7</v>
      </c>
      <c r="C596" s="335">
        <v>5</v>
      </c>
      <c r="D596" s="339" t="s">
        <v>1257</v>
      </c>
      <c r="E596" s="325" t="s">
        <v>1186</v>
      </c>
      <c r="F596" s="328">
        <v>14</v>
      </c>
      <c r="G596" s="328">
        <v>272.90714240300002</v>
      </c>
      <c r="H596" s="328">
        <v>133.77062049400001</v>
      </c>
      <c r="I596" s="328">
        <v>83.635336319999993</v>
      </c>
      <c r="J596" s="328">
        <v>50.135284173999999</v>
      </c>
      <c r="K596" s="328">
        <v>138.44873210100002</v>
      </c>
      <c r="L596" s="328">
        <v>90.335584494000003</v>
      </c>
      <c r="M596" s="328">
        <v>48.113147607000002</v>
      </c>
      <c r="N596" s="328">
        <v>0.68778979500000004</v>
      </c>
      <c r="O596" s="328">
        <v>0.60754765399999999</v>
      </c>
      <c r="P596" s="328">
        <v>8.0242141000000003E-2</v>
      </c>
    </row>
    <row r="597" spans="1:16" ht="15" customHeight="1" x14ac:dyDescent="0.2">
      <c r="A597" s="338">
        <v>407</v>
      </c>
      <c r="B597" s="339" t="s">
        <v>7</v>
      </c>
      <c r="C597" s="335">
        <v>5</v>
      </c>
      <c r="D597" s="339" t="s">
        <v>1279</v>
      </c>
      <c r="E597" s="325" t="s">
        <v>96</v>
      </c>
      <c r="F597" s="328">
        <v>8</v>
      </c>
      <c r="G597" s="328">
        <v>218.99999999700003</v>
      </c>
      <c r="H597" s="328">
        <v>153.99999999400001</v>
      </c>
      <c r="I597" s="328">
        <v>131.99999999600001</v>
      </c>
      <c r="J597" s="328">
        <v>21.999999998</v>
      </c>
      <c r="K597" s="328">
        <v>57.999999993000003</v>
      </c>
      <c r="L597" s="328">
        <v>29.999999996</v>
      </c>
      <c r="M597" s="328">
        <v>27.999999997</v>
      </c>
      <c r="N597" s="328">
        <v>6.9999999979999998</v>
      </c>
      <c r="O597" s="328">
        <v>5.9999999989999999</v>
      </c>
      <c r="P597" s="328">
        <v>0.99999999900000003</v>
      </c>
    </row>
    <row r="598" spans="1:16" ht="15" customHeight="1" x14ac:dyDescent="0.2">
      <c r="A598" s="338">
        <v>407</v>
      </c>
      <c r="B598" s="339" t="s">
        <v>7</v>
      </c>
      <c r="C598" s="335">
        <v>5</v>
      </c>
      <c r="D598" s="339" t="s">
        <v>1258</v>
      </c>
      <c r="E598" s="325" t="s">
        <v>1139</v>
      </c>
      <c r="F598" s="328">
        <v>6</v>
      </c>
      <c r="G598" s="328">
        <v>31.948275861999999</v>
      </c>
      <c r="H598" s="328">
        <v>3.5862068950000001</v>
      </c>
      <c r="I598" s="328">
        <v>3.3103448270000002</v>
      </c>
      <c r="J598" s="328">
        <v>0.27586206800000002</v>
      </c>
      <c r="K598" s="328">
        <v>25.706896551</v>
      </c>
      <c r="L598" s="328">
        <v>8.5862068960000002</v>
      </c>
      <c r="M598" s="328">
        <v>17.120689655</v>
      </c>
      <c r="N598" s="328">
        <v>2.6551724129999998</v>
      </c>
      <c r="O598" s="328">
        <v>1.448275862</v>
      </c>
      <c r="P598" s="328">
        <v>1.206896551</v>
      </c>
    </row>
    <row r="599" spans="1:16" ht="15" customHeight="1" x14ac:dyDescent="0.2">
      <c r="A599" s="338">
        <v>407</v>
      </c>
      <c r="B599" s="339" t="s">
        <v>7</v>
      </c>
      <c r="C599" s="335">
        <v>5</v>
      </c>
      <c r="D599" s="339" t="s">
        <v>1259</v>
      </c>
      <c r="E599" s="325" t="s">
        <v>1140</v>
      </c>
      <c r="F599" s="328">
        <v>37</v>
      </c>
      <c r="G599" s="328">
        <v>141.95473943499999</v>
      </c>
      <c r="H599" s="328">
        <v>119.93461381200001</v>
      </c>
      <c r="I599" s="328">
        <v>79.859318821999992</v>
      </c>
      <c r="J599" s="328">
        <v>40.075294989999996</v>
      </c>
      <c r="K599" s="328">
        <v>22.020125604</v>
      </c>
      <c r="L599" s="328">
        <v>1.7611940270000002</v>
      </c>
      <c r="M599" s="328">
        <v>20.258931577000002</v>
      </c>
      <c r="N599" s="328">
        <v>0</v>
      </c>
      <c r="O599" s="328">
        <v>0</v>
      </c>
      <c r="P599" s="328">
        <v>0</v>
      </c>
    </row>
    <row r="600" spans="1:16" ht="15" customHeight="1" x14ac:dyDescent="0.2">
      <c r="A600" s="338">
        <v>407</v>
      </c>
      <c r="B600" s="339" t="s">
        <v>7</v>
      </c>
      <c r="C600" s="335">
        <v>5</v>
      </c>
      <c r="D600" s="339" t="s">
        <v>1260</v>
      </c>
      <c r="E600" s="325" t="s">
        <v>97</v>
      </c>
      <c r="F600" s="328">
        <v>56</v>
      </c>
      <c r="G600" s="328">
        <v>804.22791421199997</v>
      </c>
      <c r="H600" s="328">
        <v>544.02301615700003</v>
      </c>
      <c r="I600" s="328">
        <v>527.02054037200003</v>
      </c>
      <c r="J600" s="328">
        <v>17.002475785000001</v>
      </c>
      <c r="K600" s="328">
        <v>256.44499001700001</v>
      </c>
      <c r="L600" s="328">
        <v>126.969873998</v>
      </c>
      <c r="M600" s="328">
        <v>129.47511601899998</v>
      </c>
      <c r="N600" s="328">
        <v>3.759908002</v>
      </c>
      <c r="O600" s="328">
        <v>2.3851179069999997</v>
      </c>
      <c r="P600" s="328">
        <v>1.3747900949999998</v>
      </c>
    </row>
    <row r="601" spans="1:16" ht="15" customHeight="1" x14ac:dyDescent="0.2">
      <c r="A601" s="338">
        <v>407</v>
      </c>
      <c r="B601" s="339" t="s">
        <v>7</v>
      </c>
      <c r="C601" s="335">
        <v>5</v>
      </c>
      <c r="D601" s="339" t="s">
        <v>1261</v>
      </c>
      <c r="E601" s="325" t="s">
        <v>1187</v>
      </c>
      <c r="F601" s="328">
        <v>4</v>
      </c>
      <c r="G601" s="328">
        <v>35.499999998999996</v>
      </c>
      <c r="H601" s="328">
        <v>1</v>
      </c>
      <c r="I601" s="328">
        <v>0</v>
      </c>
      <c r="J601" s="328">
        <v>1</v>
      </c>
      <c r="K601" s="328">
        <v>34.499999998</v>
      </c>
      <c r="L601" s="328">
        <v>18.499999999</v>
      </c>
      <c r="M601" s="328">
        <v>15.999999999</v>
      </c>
      <c r="N601" s="328">
        <v>0</v>
      </c>
      <c r="O601" s="328">
        <v>0</v>
      </c>
      <c r="P601" s="328">
        <v>0</v>
      </c>
    </row>
    <row r="602" spans="1:16" ht="15" customHeight="1" x14ac:dyDescent="0.2">
      <c r="A602" s="338">
        <v>407</v>
      </c>
      <c r="B602" s="339" t="s">
        <v>7</v>
      </c>
      <c r="C602" s="335">
        <v>5</v>
      </c>
      <c r="D602" s="339" t="s">
        <v>1262</v>
      </c>
      <c r="E602" s="325" t="s">
        <v>1142</v>
      </c>
      <c r="F602" s="328">
        <v>28</v>
      </c>
      <c r="G602" s="328">
        <v>141.30086085100001</v>
      </c>
      <c r="H602" s="328">
        <v>92.853497098999995</v>
      </c>
      <c r="I602" s="328">
        <v>41.371067767</v>
      </c>
      <c r="J602" s="328">
        <v>51.482429332000002</v>
      </c>
      <c r="K602" s="328">
        <v>48.447363734000007</v>
      </c>
      <c r="L602" s="328">
        <v>11.563996316999999</v>
      </c>
      <c r="M602" s="328">
        <v>36.883367417000002</v>
      </c>
      <c r="N602" s="328">
        <v>0</v>
      </c>
      <c r="O602" s="328">
        <v>0</v>
      </c>
      <c r="P602" s="328">
        <v>0</v>
      </c>
    </row>
    <row r="603" spans="1:16" ht="15" customHeight="1" x14ac:dyDescent="0.2">
      <c r="A603" s="338">
        <v>407</v>
      </c>
      <c r="B603" s="339" t="s">
        <v>7</v>
      </c>
      <c r="C603" s="335">
        <v>6</v>
      </c>
      <c r="D603" s="339" t="s">
        <v>1263</v>
      </c>
      <c r="E603" s="325" t="s">
        <v>98</v>
      </c>
      <c r="F603" s="328">
        <v>315</v>
      </c>
      <c r="G603" s="328">
        <v>1697.9749873399999</v>
      </c>
      <c r="H603" s="328">
        <v>1500.09279014</v>
      </c>
      <c r="I603" s="328">
        <v>707.57627934200002</v>
      </c>
      <c r="J603" s="328">
        <v>792.51651079800001</v>
      </c>
      <c r="K603" s="328">
        <v>161.97767110100003</v>
      </c>
      <c r="L603" s="328">
        <v>60.152259495999999</v>
      </c>
      <c r="M603" s="328">
        <v>101.82541160499999</v>
      </c>
      <c r="N603" s="328">
        <v>35.904526021999999</v>
      </c>
      <c r="O603" s="328">
        <v>19.843758090999998</v>
      </c>
      <c r="P603" s="328">
        <v>16.060767931000001</v>
      </c>
    </row>
    <row r="604" spans="1:16" ht="15" customHeight="1" x14ac:dyDescent="0.2">
      <c r="A604" s="338">
        <v>407</v>
      </c>
      <c r="B604" s="339" t="s">
        <v>7</v>
      </c>
      <c r="C604" s="335">
        <v>6</v>
      </c>
      <c r="D604" s="339" t="s">
        <v>1264</v>
      </c>
      <c r="E604" s="325" t="s">
        <v>99</v>
      </c>
      <c r="F604" s="328">
        <v>154</v>
      </c>
      <c r="G604" s="328">
        <v>2043.6264007119998</v>
      </c>
      <c r="H604" s="328">
        <v>1600.3851519070001</v>
      </c>
      <c r="I604" s="328">
        <v>697.89856020299999</v>
      </c>
      <c r="J604" s="328">
        <v>902.48659170400003</v>
      </c>
      <c r="K604" s="328">
        <v>393.873889077</v>
      </c>
      <c r="L604" s="328">
        <v>121.945300659</v>
      </c>
      <c r="M604" s="328">
        <v>271.928588418</v>
      </c>
      <c r="N604" s="328">
        <v>49.367359640000004</v>
      </c>
      <c r="O604" s="328">
        <v>21.367359653000001</v>
      </c>
      <c r="P604" s="328">
        <v>27.999999986999999</v>
      </c>
    </row>
    <row r="605" spans="1:16" ht="15" customHeight="1" x14ac:dyDescent="0.2">
      <c r="A605" s="338">
        <v>407</v>
      </c>
      <c r="B605" s="339" t="s">
        <v>7</v>
      </c>
      <c r="C605" s="335">
        <v>6</v>
      </c>
      <c r="D605" s="339" t="s">
        <v>1265</v>
      </c>
      <c r="E605" s="325" t="s">
        <v>122</v>
      </c>
      <c r="F605" s="328">
        <v>11</v>
      </c>
      <c r="G605" s="328">
        <v>507.9968652</v>
      </c>
      <c r="H605" s="328">
        <v>77.999999994999996</v>
      </c>
      <c r="I605" s="328">
        <v>16.999999998</v>
      </c>
      <c r="J605" s="328">
        <v>60.999999996999989</v>
      </c>
      <c r="K605" s="328">
        <v>428.99686519700003</v>
      </c>
      <c r="L605" s="328">
        <v>88.420062692000002</v>
      </c>
      <c r="M605" s="328">
        <v>340.57680250500005</v>
      </c>
      <c r="N605" s="328">
        <v>0.99999999899999992</v>
      </c>
      <c r="O605" s="328">
        <v>0</v>
      </c>
      <c r="P605" s="328">
        <v>0.99999999899999992</v>
      </c>
    </row>
    <row r="606" spans="1:16" ht="15" customHeight="1" x14ac:dyDescent="0.2">
      <c r="A606" s="338">
        <v>407</v>
      </c>
      <c r="B606" s="339" t="s">
        <v>7</v>
      </c>
      <c r="C606" s="335">
        <v>6</v>
      </c>
      <c r="D606" s="339" t="s">
        <v>1266</v>
      </c>
      <c r="E606" s="325" t="s">
        <v>100</v>
      </c>
      <c r="F606" s="328">
        <v>8</v>
      </c>
      <c r="G606" s="328">
        <v>39.870264061</v>
      </c>
      <c r="H606" s="328">
        <v>1.2338308439999999</v>
      </c>
      <c r="I606" s="328">
        <v>0.99999999899999992</v>
      </c>
      <c r="J606" s="328">
        <v>0.23383084500000001</v>
      </c>
      <c r="K606" s="328">
        <v>38.328740906</v>
      </c>
      <c r="L606" s="328">
        <v>7.86146192</v>
      </c>
      <c r="M606" s="328">
        <v>30.467278985999997</v>
      </c>
      <c r="N606" s="328">
        <v>0.30769230600000003</v>
      </c>
      <c r="O606" s="328">
        <v>0</v>
      </c>
      <c r="P606" s="328">
        <v>0.30769230600000003</v>
      </c>
    </row>
    <row r="607" spans="1:16" ht="15" customHeight="1" x14ac:dyDescent="0.2">
      <c r="A607" s="338">
        <v>407</v>
      </c>
      <c r="B607" s="339" t="s">
        <v>7</v>
      </c>
      <c r="C607" s="335">
        <v>6</v>
      </c>
      <c r="D607" s="339" t="s">
        <v>1267</v>
      </c>
      <c r="E607" s="325" t="s">
        <v>1143</v>
      </c>
      <c r="F607" s="328">
        <v>3</v>
      </c>
      <c r="G607" s="328">
        <v>78.999999998999996</v>
      </c>
      <c r="H607" s="328">
        <v>0</v>
      </c>
      <c r="I607" s="328">
        <v>0</v>
      </c>
      <c r="J607" s="328">
        <v>0</v>
      </c>
      <c r="K607" s="328">
        <v>78.999999997000003</v>
      </c>
      <c r="L607" s="328">
        <v>31.999999999</v>
      </c>
      <c r="M607" s="328">
        <v>46.999999998</v>
      </c>
      <c r="N607" s="328">
        <v>0</v>
      </c>
      <c r="O607" s="328">
        <v>0</v>
      </c>
      <c r="P607" s="328">
        <v>0</v>
      </c>
    </row>
    <row r="608" spans="1:16" ht="15" customHeight="1" x14ac:dyDescent="0.2">
      <c r="A608" s="338">
        <v>407</v>
      </c>
      <c r="B608" s="339" t="s">
        <v>7</v>
      </c>
      <c r="C608" s="335">
        <v>6</v>
      </c>
      <c r="D608" s="339" t="s">
        <v>1268</v>
      </c>
      <c r="E608" s="325" t="s">
        <v>1144</v>
      </c>
      <c r="F608" s="328">
        <v>59</v>
      </c>
      <c r="G608" s="328">
        <v>228.11244197299999</v>
      </c>
      <c r="H608" s="328">
        <v>140.547372438</v>
      </c>
      <c r="I608" s="328">
        <v>59.813003444000003</v>
      </c>
      <c r="J608" s="328">
        <v>80.734368994000008</v>
      </c>
      <c r="K608" s="328">
        <v>85.565069515999994</v>
      </c>
      <c r="L608" s="328">
        <v>37.312934738999999</v>
      </c>
      <c r="M608" s="328">
        <v>48.252134777000002</v>
      </c>
      <c r="N608" s="328">
        <v>1.9999999980000001</v>
      </c>
      <c r="O608" s="328">
        <v>0.99999999900000003</v>
      </c>
      <c r="P608" s="328">
        <v>0.99999999900000003</v>
      </c>
    </row>
    <row r="609" spans="1:16" ht="15" customHeight="1" x14ac:dyDescent="0.2">
      <c r="A609" s="338">
        <v>407</v>
      </c>
      <c r="B609" s="339" t="s">
        <v>7</v>
      </c>
      <c r="C609" s="335">
        <v>7</v>
      </c>
      <c r="D609" s="339" t="s">
        <v>1269</v>
      </c>
      <c r="E609" s="325" t="s">
        <v>1145</v>
      </c>
      <c r="F609" s="328">
        <v>13</v>
      </c>
      <c r="G609" s="328">
        <v>98.711815560999995</v>
      </c>
      <c r="H609" s="328">
        <v>74.801152735000002</v>
      </c>
      <c r="I609" s="328">
        <v>65.593659940999999</v>
      </c>
      <c r="J609" s="328">
        <v>9.2074927940000002</v>
      </c>
      <c r="K609" s="328">
        <v>23.818443802000001</v>
      </c>
      <c r="L609" s="328">
        <v>13.904899135000001</v>
      </c>
      <c r="M609" s="328">
        <v>9.913544667</v>
      </c>
      <c r="N609" s="328">
        <v>9.2219019999999999E-2</v>
      </c>
      <c r="O609" s="328">
        <v>6.9164265000000003E-2</v>
      </c>
      <c r="P609" s="328">
        <v>2.3054755E-2</v>
      </c>
    </row>
    <row r="610" spans="1:16" ht="15" customHeight="1" x14ac:dyDescent="0.2">
      <c r="A610" s="338">
        <v>407</v>
      </c>
      <c r="B610" s="339" t="s">
        <v>7</v>
      </c>
      <c r="C610" s="335">
        <v>7</v>
      </c>
      <c r="D610" s="339" t="s">
        <v>1270</v>
      </c>
      <c r="E610" s="325" t="s">
        <v>101</v>
      </c>
      <c r="F610" s="328">
        <v>3</v>
      </c>
      <c r="G610" s="328">
        <v>4</v>
      </c>
      <c r="H610" s="328">
        <v>0</v>
      </c>
      <c r="I610" s="328">
        <v>0</v>
      </c>
      <c r="J610" s="328">
        <v>0</v>
      </c>
      <c r="K610" s="328">
        <v>4</v>
      </c>
      <c r="L610" s="328">
        <v>0</v>
      </c>
      <c r="M610" s="328">
        <v>4</v>
      </c>
      <c r="N610" s="328">
        <v>0</v>
      </c>
      <c r="O610" s="328">
        <v>0</v>
      </c>
      <c r="P610" s="328">
        <v>0</v>
      </c>
    </row>
    <row r="611" spans="1:16" ht="15" customHeight="1" x14ac:dyDescent="0.2">
      <c r="A611" s="338">
        <v>407</v>
      </c>
      <c r="B611" s="339" t="s">
        <v>7</v>
      </c>
      <c r="C611" s="335">
        <v>7</v>
      </c>
      <c r="D611" s="339" t="s">
        <v>1271</v>
      </c>
      <c r="E611" s="325" t="s">
        <v>1146</v>
      </c>
      <c r="F611" s="328">
        <v>27</v>
      </c>
      <c r="G611" s="328">
        <v>145.24050632699999</v>
      </c>
      <c r="H611" s="328">
        <v>12.999999998</v>
      </c>
      <c r="I611" s="328">
        <v>4.9999999989999999</v>
      </c>
      <c r="J611" s="328">
        <v>7.9999999989999999</v>
      </c>
      <c r="K611" s="328">
        <v>129.240506326</v>
      </c>
      <c r="L611" s="328">
        <v>46.253164556000002</v>
      </c>
      <c r="M611" s="328">
        <v>82.98734177</v>
      </c>
      <c r="N611" s="328">
        <v>3</v>
      </c>
      <c r="O611" s="328">
        <v>2</v>
      </c>
      <c r="P611" s="328">
        <v>1</v>
      </c>
    </row>
    <row r="612" spans="1:16" ht="15" customHeight="1" x14ac:dyDescent="0.2">
      <c r="A612" s="338">
        <v>407</v>
      </c>
      <c r="B612" s="339" t="s">
        <v>7</v>
      </c>
      <c r="C612" s="335">
        <v>7</v>
      </c>
      <c r="D612" s="339" t="s">
        <v>1272</v>
      </c>
      <c r="E612" s="325" t="s">
        <v>1188</v>
      </c>
      <c r="F612" s="328">
        <v>86</v>
      </c>
      <c r="G612" s="328">
        <v>377.24629951000003</v>
      </c>
      <c r="H612" s="328">
        <v>9.0005124730000006</v>
      </c>
      <c r="I612" s="328">
        <v>3.9571651059999997</v>
      </c>
      <c r="J612" s="328">
        <v>5.043347367</v>
      </c>
      <c r="K612" s="328">
        <v>361.23677801600002</v>
      </c>
      <c r="L612" s="328">
        <v>196.465908214</v>
      </c>
      <c r="M612" s="328">
        <v>164.77086980199999</v>
      </c>
      <c r="N612" s="328">
        <v>7.0090090079999996</v>
      </c>
      <c r="O612" s="328">
        <v>5.0045045039999998</v>
      </c>
      <c r="P612" s="328">
        <v>2.0045045039999998</v>
      </c>
    </row>
    <row r="613" spans="1:16" ht="15" customHeight="1" x14ac:dyDescent="0.2">
      <c r="A613" s="338">
        <v>407</v>
      </c>
      <c r="B613" s="339" t="s">
        <v>7</v>
      </c>
      <c r="C613" s="335">
        <v>7</v>
      </c>
      <c r="D613" s="339" t="s">
        <v>1273</v>
      </c>
      <c r="E613" s="325" t="s">
        <v>105</v>
      </c>
      <c r="F613" s="328">
        <v>33</v>
      </c>
      <c r="G613" s="328">
        <v>106.771764701</v>
      </c>
      <c r="H613" s="328">
        <v>7</v>
      </c>
      <c r="I613" s="328">
        <v>7</v>
      </c>
      <c r="J613" s="328">
        <v>0</v>
      </c>
      <c r="K613" s="328">
        <v>98.771764699000002</v>
      </c>
      <c r="L613" s="328">
        <v>53.221960781</v>
      </c>
      <c r="M613" s="328">
        <v>45.549803917999995</v>
      </c>
      <c r="N613" s="328">
        <v>0.99999999900000003</v>
      </c>
      <c r="O613" s="328">
        <v>0</v>
      </c>
      <c r="P613" s="328">
        <v>0.99999999900000003</v>
      </c>
    </row>
    <row r="614" spans="1:16" ht="15" customHeight="1" x14ac:dyDescent="0.2">
      <c r="A614" s="338">
        <v>407</v>
      </c>
      <c r="B614" s="339" t="s">
        <v>7</v>
      </c>
      <c r="C614" s="335">
        <v>7</v>
      </c>
      <c r="D614" s="339" t="s">
        <v>1274</v>
      </c>
      <c r="E614" s="325" t="s">
        <v>102</v>
      </c>
      <c r="F614" s="328">
        <v>4</v>
      </c>
      <c r="G614" s="328">
        <v>37.938559321</v>
      </c>
      <c r="H614" s="328">
        <v>23.395480225</v>
      </c>
      <c r="I614" s="328">
        <v>16.564971751000002</v>
      </c>
      <c r="J614" s="328">
        <v>6.8305084740000002</v>
      </c>
      <c r="K614" s="328">
        <v>12.932909602999999</v>
      </c>
      <c r="L614" s="328">
        <v>7.0399011290000004</v>
      </c>
      <c r="M614" s="328">
        <v>5.8930084740000002</v>
      </c>
      <c r="N614" s="328">
        <v>1.6101694900000001</v>
      </c>
      <c r="O614" s="328">
        <v>0.536723163</v>
      </c>
      <c r="P614" s="328">
        <v>1.0734463270000001</v>
      </c>
    </row>
    <row r="615" spans="1:16" ht="15" customHeight="1" x14ac:dyDescent="0.2">
      <c r="A615" s="338">
        <v>407</v>
      </c>
      <c r="B615" s="339" t="s">
        <v>7</v>
      </c>
      <c r="C615" s="335">
        <v>7</v>
      </c>
      <c r="D615" s="339" t="s">
        <v>1275</v>
      </c>
      <c r="E615" s="325" t="s">
        <v>1147</v>
      </c>
      <c r="F615" s="328">
        <v>42</v>
      </c>
      <c r="G615" s="328">
        <v>139.71258501200001</v>
      </c>
      <c r="H615" s="328">
        <v>14.003703700999999</v>
      </c>
      <c r="I615" s="328">
        <v>11.001234566000001</v>
      </c>
      <c r="J615" s="328">
        <v>3.0024691350000001</v>
      </c>
      <c r="K615" s="328">
        <v>123.63659214900001</v>
      </c>
      <c r="L615" s="328">
        <v>45.973647059999998</v>
      </c>
      <c r="M615" s="328">
        <v>77.66294508899999</v>
      </c>
      <c r="N615" s="328">
        <v>2.072289155</v>
      </c>
      <c r="O615" s="328">
        <v>7.2289155999999993E-2</v>
      </c>
      <c r="P615" s="328">
        <v>1.9999999989999999</v>
      </c>
    </row>
    <row r="616" spans="1:16" ht="15" customHeight="1" x14ac:dyDescent="0.2">
      <c r="A616" s="338">
        <v>407</v>
      </c>
      <c r="B616" s="339" t="s">
        <v>7</v>
      </c>
      <c r="C616" s="335">
        <v>7</v>
      </c>
      <c r="D616" s="339" t="s">
        <v>1276</v>
      </c>
      <c r="E616" s="325" t="s">
        <v>1148</v>
      </c>
      <c r="F616" s="328">
        <v>12</v>
      </c>
      <c r="G616" s="328">
        <v>51.178193928999995</v>
      </c>
      <c r="H616" s="328">
        <v>2.3055052810000003</v>
      </c>
      <c r="I616" s="328">
        <v>0</v>
      </c>
      <c r="J616" s="328">
        <v>2.3055052810000003</v>
      </c>
      <c r="K616" s="328">
        <v>45.814226134000002</v>
      </c>
      <c r="L616" s="328">
        <v>5.6762923890000012</v>
      </c>
      <c r="M616" s="328">
        <v>40.137933744999998</v>
      </c>
      <c r="N616" s="328">
        <v>3.0584625040000004</v>
      </c>
      <c r="O616" s="328">
        <v>7.0763499999999993E-2</v>
      </c>
      <c r="P616" s="328">
        <v>2.9876990040000004</v>
      </c>
    </row>
    <row r="617" spans="1:16" ht="15" customHeight="1" x14ac:dyDescent="0.2">
      <c r="A617" s="338">
        <v>407</v>
      </c>
      <c r="B617" s="339" t="s">
        <v>7</v>
      </c>
      <c r="C617" s="335">
        <v>7</v>
      </c>
      <c r="D617" s="339" t="s">
        <v>1277</v>
      </c>
      <c r="E617" s="325" t="s">
        <v>1149</v>
      </c>
      <c r="F617" s="328">
        <v>17</v>
      </c>
      <c r="G617" s="328">
        <v>44.977008447000003</v>
      </c>
      <c r="H617" s="328">
        <v>1.0571428570000001</v>
      </c>
      <c r="I617" s="328">
        <v>0</v>
      </c>
      <c r="J617" s="328">
        <v>1.0571428570000001</v>
      </c>
      <c r="K617" s="328">
        <v>41.870685258999998</v>
      </c>
      <c r="L617" s="328">
        <v>12.424335602999999</v>
      </c>
      <c r="M617" s="328">
        <v>29.446349656000002</v>
      </c>
      <c r="N617" s="328">
        <v>2.0491803270000002</v>
      </c>
      <c r="O617" s="328">
        <v>2.0491803270000002</v>
      </c>
      <c r="P617" s="328">
        <v>0</v>
      </c>
    </row>
    <row r="618" spans="1:16" ht="15" customHeight="1" x14ac:dyDescent="0.2">
      <c r="A618" s="338">
        <v>407</v>
      </c>
      <c r="B618" s="339" t="s">
        <v>7</v>
      </c>
      <c r="C618" s="335">
        <v>7</v>
      </c>
      <c r="D618" s="339" t="s">
        <v>1278</v>
      </c>
      <c r="E618" s="325" t="s">
        <v>1189</v>
      </c>
      <c r="F618" s="328">
        <v>6</v>
      </c>
      <c r="G618" s="328">
        <v>29.394029849999999</v>
      </c>
      <c r="H618" s="328">
        <v>4</v>
      </c>
      <c r="I618" s="328">
        <v>4</v>
      </c>
      <c r="J618" s="328">
        <v>0</v>
      </c>
      <c r="K618" s="328">
        <v>25.382089551</v>
      </c>
      <c r="L618" s="328">
        <v>14.364179104</v>
      </c>
      <c r="M618" s="328">
        <v>11.017910447</v>
      </c>
      <c r="N618" s="328">
        <v>1.1940297000000001E-2</v>
      </c>
      <c r="O618" s="328">
        <v>8.955223E-3</v>
      </c>
      <c r="P618" s="328">
        <v>2.9850739999999999E-3</v>
      </c>
    </row>
    <row r="619" spans="1:16" ht="15" customHeight="1" x14ac:dyDescent="0.2">
      <c r="A619" s="338">
        <v>408</v>
      </c>
      <c r="B619" s="339" t="s">
        <v>8</v>
      </c>
      <c r="C619" s="335">
        <v>1</v>
      </c>
      <c r="D619" s="339" t="s">
        <v>1196</v>
      </c>
      <c r="E619" s="325" t="s">
        <v>71</v>
      </c>
      <c r="F619" s="328">
        <v>49</v>
      </c>
      <c r="G619" s="328">
        <v>556.70469461300002</v>
      </c>
      <c r="H619" s="328">
        <v>350.916722505</v>
      </c>
      <c r="I619" s="328">
        <v>342.98209756200004</v>
      </c>
      <c r="J619" s="328">
        <v>7.9346249430000002</v>
      </c>
      <c r="K619" s="328">
        <v>172.06510309400002</v>
      </c>
      <c r="L619" s="328">
        <v>108.402800953</v>
      </c>
      <c r="M619" s="328">
        <v>63.662302141000005</v>
      </c>
      <c r="N619" s="328">
        <v>33.722869004000003</v>
      </c>
      <c r="O619" s="328">
        <v>31.238578647000001</v>
      </c>
      <c r="P619" s="328">
        <v>2.4842903569999999</v>
      </c>
    </row>
    <row r="620" spans="1:16" ht="15" customHeight="1" x14ac:dyDescent="0.2">
      <c r="A620" s="338">
        <v>408</v>
      </c>
      <c r="B620" s="339" t="s">
        <v>8</v>
      </c>
      <c r="C620" s="335">
        <v>1</v>
      </c>
      <c r="D620" s="339" t="s">
        <v>1197</v>
      </c>
      <c r="E620" s="325" t="s">
        <v>111</v>
      </c>
      <c r="F620" s="328">
        <v>22</v>
      </c>
      <c r="G620" s="328">
        <v>248.90869221899999</v>
      </c>
      <c r="H620" s="328">
        <v>159.06246348699997</v>
      </c>
      <c r="I620" s="328">
        <v>152.165064204</v>
      </c>
      <c r="J620" s="328">
        <v>6.8973992830000004</v>
      </c>
      <c r="K620" s="328">
        <v>63.710685632000001</v>
      </c>
      <c r="L620" s="328">
        <v>37.433721195000004</v>
      </c>
      <c r="M620" s="328">
        <v>26.276964437</v>
      </c>
      <c r="N620" s="328">
        <v>26.135543086999999</v>
      </c>
      <c r="O620" s="328">
        <v>26.135543086999999</v>
      </c>
      <c r="P620" s="328">
        <v>0</v>
      </c>
    </row>
    <row r="621" spans="1:16" ht="15" customHeight="1" x14ac:dyDescent="0.2">
      <c r="A621" s="338">
        <v>408</v>
      </c>
      <c r="B621" s="339" t="s">
        <v>8</v>
      </c>
      <c r="C621" s="335">
        <v>1</v>
      </c>
      <c r="D621" s="339" t="s">
        <v>1198</v>
      </c>
      <c r="E621" s="325" t="s">
        <v>1107</v>
      </c>
      <c r="F621" s="328">
        <v>10</v>
      </c>
      <c r="G621" s="328">
        <v>47.999999998999996</v>
      </c>
      <c r="H621" s="328">
        <v>26.999999999</v>
      </c>
      <c r="I621" s="328">
        <v>23.999999999</v>
      </c>
      <c r="J621" s="328">
        <v>3</v>
      </c>
      <c r="K621" s="328">
        <v>12.999999999</v>
      </c>
      <c r="L621" s="328">
        <v>2</v>
      </c>
      <c r="M621" s="328">
        <v>10.999999999</v>
      </c>
      <c r="N621" s="328">
        <v>7.9999999989999999</v>
      </c>
      <c r="O621" s="328">
        <v>5.9999999989999999</v>
      </c>
      <c r="P621" s="328">
        <v>2</v>
      </c>
    </row>
    <row r="622" spans="1:16" ht="15" customHeight="1" x14ac:dyDescent="0.2">
      <c r="A622" s="338">
        <v>408</v>
      </c>
      <c r="B622" s="339" t="s">
        <v>8</v>
      </c>
      <c r="C622" s="335">
        <v>1</v>
      </c>
      <c r="D622" s="339" t="s">
        <v>1199</v>
      </c>
      <c r="E622" s="325" t="s">
        <v>1108</v>
      </c>
      <c r="F622" s="328">
        <v>36</v>
      </c>
      <c r="G622" s="328">
        <v>226.20255182700001</v>
      </c>
      <c r="H622" s="328">
        <v>167.21690589099998</v>
      </c>
      <c r="I622" s="328">
        <v>140.292663471</v>
      </c>
      <c r="J622" s="328">
        <v>26.924242419999999</v>
      </c>
      <c r="K622" s="328">
        <v>46.985645929</v>
      </c>
      <c r="L622" s="328">
        <v>11.89473684</v>
      </c>
      <c r="M622" s="328">
        <v>35.090909089</v>
      </c>
      <c r="N622" s="328">
        <v>11.999999999</v>
      </c>
      <c r="O622" s="328">
        <v>8.9999999989999999</v>
      </c>
      <c r="P622" s="328">
        <v>3</v>
      </c>
    </row>
    <row r="623" spans="1:16" ht="15" customHeight="1" x14ac:dyDescent="0.2">
      <c r="A623" s="338">
        <v>408</v>
      </c>
      <c r="B623" s="339" t="s">
        <v>8</v>
      </c>
      <c r="C623" s="335">
        <v>1</v>
      </c>
      <c r="D623" s="339" t="s">
        <v>1200</v>
      </c>
      <c r="E623" s="325" t="s">
        <v>1170</v>
      </c>
      <c r="F623" s="328">
        <v>40</v>
      </c>
      <c r="G623" s="328">
        <v>225.66035086999997</v>
      </c>
      <c r="H623" s="328">
        <v>166.16807017100001</v>
      </c>
      <c r="I623" s="328">
        <v>162.168070172</v>
      </c>
      <c r="J623" s="328">
        <v>3.9999999989999999</v>
      </c>
      <c r="K623" s="328">
        <v>50.492280692000001</v>
      </c>
      <c r="L623" s="328">
        <v>23.390409350999999</v>
      </c>
      <c r="M623" s="328">
        <v>27.101871341000003</v>
      </c>
      <c r="N623" s="328">
        <v>8.9999999989999999</v>
      </c>
      <c r="O623" s="328">
        <v>8.9999999989999999</v>
      </c>
      <c r="P623" s="328">
        <v>0</v>
      </c>
    </row>
    <row r="624" spans="1:16" ht="15" customHeight="1" x14ac:dyDescent="0.2">
      <c r="A624" s="338">
        <v>408</v>
      </c>
      <c r="B624" s="339" t="s">
        <v>8</v>
      </c>
      <c r="C624" s="335">
        <v>1</v>
      </c>
      <c r="D624" s="339" t="s">
        <v>1201</v>
      </c>
      <c r="E624" s="325" t="s">
        <v>72</v>
      </c>
      <c r="F624" s="328">
        <v>8</v>
      </c>
      <c r="G624" s="328">
        <v>61.874999997999993</v>
      </c>
      <c r="H624" s="328">
        <v>35.062499998</v>
      </c>
      <c r="I624" s="328">
        <v>35.062499998</v>
      </c>
      <c r="J624" s="328">
        <v>0</v>
      </c>
      <c r="K624" s="328">
        <v>24.249999996</v>
      </c>
      <c r="L624" s="328">
        <v>16.124999998</v>
      </c>
      <c r="M624" s="328">
        <v>8.1249999979999998</v>
      </c>
      <c r="N624" s="328">
        <v>2.5624999989999999</v>
      </c>
      <c r="O624" s="328">
        <v>2.5624999989999999</v>
      </c>
      <c r="P624" s="328">
        <v>0</v>
      </c>
    </row>
    <row r="625" spans="1:16" ht="15" customHeight="1" x14ac:dyDescent="0.2">
      <c r="A625" s="338">
        <v>408</v>
      </c>
      <c r="B625" s="339" t="s">
        <v>8</v>
      </c>
      <c r="C625" s="335">
        <v>1</v>
      </c>
      <c r="D625" s="339" t="s">
        <v>1202</v>
      </c>
      <c r="E625" s="325" t="s">
        <v>1109</v>
      </c>
      <c r="F625" s="328">
        <v>45</v>
      </c>
      <c r="G625" s="328">
        <v>332.99999999700003</v>
      </c>
      <c r="H625" s="328">
        <v>231.99999999799999</v>
      </c>
      <c r="I625" s="328">
        <v>200.99999999900001</v>
      </c>
      <c r="J625" s="328">
        <v>30.999999999</v>
      </c>
      <c r="K625" s="328">
        <v>83.999999998000007</v>
      </c>
      <c r="L625" s="328">
        <v>36.999999998999996</v>
      </c>
      <c r="M625" s="328">
        <v>46.999999998999996</v>
      </c>
      <c r="N625" s="328">
        <v>17</v>
      </c>
      <c r="O625" s="328">
        <v>13</v>
      </c>
      <c r="P625" s="328">
        <v>4</v>
      </c>
    </row>
    <row r="626" spans="1:16" ht="15" customHeight="1" x14ac:dyDescent="0.2">
      <c r="A626" s="338">
        <v>408</v>
      </c>
      <c r="B626" s="339" t="s">
        <v>8</v>
      </c>
      <c r="C626" s="335">
        <v>1</v>
      </c>
      <c r="D626" s="339" t="s">
        <v>1203</v>
      </c>
      <c r="E626" s="325" t="s">
        <v>112</v>
      </c>
      <c r="F626" s="328">
        <v>48</v>
      </c>
      <c r="G626" s="328">
        <v>1283.519230766</v>
      </c>
      <c r="H626" s="328">
        <v>749.25769230399999</v>
      </c>
      <c r="I626" s="328">
        <v>665.40769230499996</v>
      </c>
      <c r="J626" s="328">
        <v>83.849999999000005</v>
      </c>
      <c r="K626" s="328">
        <v>418.47307691899999</v>
      </c>
      <c r="L626" s="328">
        <v>260.55384615200001</v>
      </c>
      <c r="M626" s="328">
        <v>157.91923076699999</v>
      </c>
      <c r="N626" s="328">
        <v>115.788461536</v>
      </c>
      <c r="O626" s="328">
        <v>103.030769229</v>
      </c>
      <c r="P626" s="328">
        <v>12.757692306999999</v>
      </c>
    </row>
    <row r="627" spans="1:16" ht="15" customHeight="1" x14ac:dyDescent="0.2">
      <c r="A627" s="338">
        <v>408</v>
      </c>
      <c r="B627" s="339" t="s">
        <v>8</v>
      </c>
      <c r="C627" s="335">
        <v>1</v>
      </c>
      <c r="D627" s="339" t="s">
        <v>1204</v>
      </c>
      <c r="E627" s="325" t="s">
        <v>1110</v>
      </c>
      <c r="F627" s="328">
        <v>37</v>
      </c>
      <c r="G627" s="328">
        <v>185.404544464</v>
      </c>
      <c r="H627" s="328">
        <v>103.53788866699999</v>
      </c>
      <c r="I627" s="328">
        <v>101.53788866699999</v>
      </c>
      <c r="J627" s="328">
        <v>2</v>
      </c>
      <c r="K627" s="328">
        <v>57.255544674999996</v>
      </c>
      <c r="L627" s="328">
        <v>25.935312019999998</v>
      </c>
      <c r="M627" s="328">
        <v>31.320232654999998</v>
      </c>
      <c r="N627" s="328">
        <v>24.611111108999999</v>
      </c>
      <c r="O627" s="328">
        <v>22.611111108999999</v>
      </c>
      <c r="P627" s="328">
        <v>2</v>
      </c>
    </row>
    <row r="628" spans="1:16" ht="15" customHeight="1" x14ac:dyDescent="0.2">
      <c r="A628" s="338">
        <v>408</v>
      </c>
      <c r="B628" s="339" t="s">
        <v>8</v>
      </c>
      <c r="C628" s="335">
        <v>1</v>
      </c>
      <c r="D628" s="339" t="s">
        <v>1205</v>
      </c>
      <c r="E628" s="325" t="s">
        <v>1111</v>
      </c>
      <c r="F628" s="328">
        <v>38</v>
      </c>
      <c r="G628" s="328">
        <v>338.39999999600002</v>
      </c>
      <c r="H628" s="328">
        <v>178.59999999600001</v>
      </c>
      <c r="I628" s="328">
        <v>168.599999997</v>
      </c>
      <c r="J628" s="328">
        <v>9.9999999989999999</v>
      </c>
      <c r="K628" s="328">
        <v>127.799999994</v>
      </c>
      <c r="L628" s="328">
        <v>70.999999997999993</v>
      </c>
      <c r="M628" s="328">
        <v>56.799999996000004</v>
      </c>
      <c r="N628" s="328">
        <v>31.999999997</v>
      </c>
      <c r="O628" s="328">
        <v>30.999999997</v>
      </c>
      <c r="P628" s="328">
        <v>1</v>
      </c>
    </row>
    <row r="629" spans="1:16" ht="15" customHeight="1" x14ac:dyDescent="0.2">
      <c r="A629" s="338">
        <v>408</v>
      </c>
      <c r="B629" s="339" t="s">
        <v>8</v>
      </c>
      <c r="C629" s="335">
        <v>1</v>
      </c>
      <c r="D629" s="339" t="s">
        <v>1206</v>
      </c>
      <c r="E629" s="325" t="s">
        <v>73</v>
      </c>
      <c r="F629" s="328">
        <v>4</v>
      </c>
      <c r="G629" s="328">
        <v>144</v>
      </c>
      <c r="H629" s="328">
        <v>94</v>
      </c>
      <c r="I629" s="328">
        <v>75</v>
      </c>
      <c r="J629" s="328">
        <v>19</v>
      </c>
      <c r="K629" s="328">
        <v>48</v>
      </c>
      <c r="L629" s="328">
        <v>27</v>
      </c>
      <c r="M629" s="328">
        <v>21</v>
      </c>
      <c r="N629" s="328">
        <v>2</v>
      </c>
      <c r="O629" s="328">
        <v>2</v>
      </c>
      <c r="P629" s="328">
        <v>0</v>
      </c>
    </row>
    <row r="630" spans="1:16" ht="15" customHeight="1" x14ac:dyDescent="0.2">
      <c r="A630" s="338">
        <v>408</v>
      </c>
      <c r="B630" s="339" t="s">
        <v>8</v>
      </c>
      <c r="C630" s="335">
        <v>1</v>
      </c>
      <c r="D630" s="339" t="s">
        <v>1207</v>
      </c>
      <c r="E630" s="325" t="s">
        <v>74</v>
      </c>
      <c r="F630" s="328">
        <v>23</v>
      </c>
      <c r="G630" s="328">
        <v>245.44329004100001</v>
      </c>
      <c r="H630" s="328">
        <v>124.238095237</v>
      </c>
      <c r="I630" s="328">
        <v>71.484848483999997</v>
      </c>
      <c r="J630" s="328">
        <v>52.753246752999999</v>
      </c>
      <c r="K630" s="328">
        <v>117.69870129500001</v>
      </c>
      <c r="L630" s="328">
        <v>72.838961037000004</v>
      </c>
      <c r="M630" s="328">
        <v>44.859740258000002</v>
      </c>
      <c r="N630" s="328">
        <v>3.506493506</v>
      </c>
      <c r="O630" s="328">
        <v>2.506493506</v>
      </c>
      <c r="P630" s="328">
        <v>1</v>
      </c>
    </row>
    <row r="631" spans="1:16" ht="15" customHeight="1" x14ac:dyDescent="0.2">
      <c r="A631" s="338">
        <v>408</v>
      </c>
      <c r="B631" s="339" t="s">
        <v>8</v>
      </c>
      <c r="C631" s="335">
        <v>1</v>
      </c>
      <c r="D631" s="339" t="s">
        <v>1208</v>
      </c>
      <c r="E631" s="325" t="s">
        <v>1171</v>
      </c>
      <c r="F631" s="328">
        <v>36</v>
      </c>
      <c r="G631" s="328">
        <v>231.94117646500001</v>
      </c>
      <c r="H631" s="328">
        <v>138.882941171</v>
      </c>
      <c r="I631" s="328">
        <v>129.82411764199998</v>
      </c>
      <c r="J631" s="328">
        <v>9.0588235289999997</v>
      </c>
      <c r="K631" s="328">
        <v>66.315882345000006</v>
      </c>
      <c r="L631" s="328">
        <v>21.427647056000001</v>
      </c>
      <c r="M631" s="328">
        <v>44.888235289000001</v>
      </c>
      <c r="N631" s="328">
        <v>26.742352930999999</v>
      </c>
      <c r="O631" s="328">
        <v>21.972941169999999</v>
      </c>
      <c r="P631" s="328">
        <v>4.7694117609999997</v>
      </c>
    </row>
    <row r="632" spans="1:16" ht="15" customHeight="1" x14ac:dyDescent="0.2">
      <c r="A632" s="338">
        <v>408</v>
      </c>
      <c r="B632" s="339" t="s">
        <v>8</v>
      </c>
      <c r="C632" s="335">
        <v>1</v>
      </c>
      <c r="D632" s="339" t="s">
        <v>1209</v>
      </c>
      <c r="E632" s="325" t="s">
        <v>113</v>
      </c>
      <c r="F632" s="328">
        <v>2</v>
      </c>
      <c r="G632" s="328" t="s">
        <v>141</v>
      </c>
      <c r="H632" s="328" t="s">
        <v>141</v>
      </c>
      <c r="I632" s="328" t="s">
        <v>141</v>
      </c>
      <c r="J632" s="328" t="s">
        <v>141</v>
      </c>
      <c r="K632" s="328" t="s">
        <v>141</v>
      </c>
      <c r="L632" s="328" t="s">
        <v>141</v>
      </c>
      <c r="M632" s="328" t="s">
        <v>141</v>
      </c>
      <c r="N632" s="328" t="s">
        <v>141</v>
      </c>
      <c r="O632" s="328" t="s">
        <v>141</v>
      </c>
      <c r="P632" s="328" t="s">
        <v>141</v>
      </c>
    </row>
    <row r="633" spans="1:16" ht="15" customHeight="1" x14ac:dyDescent="0.2">
      <c r="A633" s="338">
        <v>408</v>
      </c>
      <c r="B633" s="339" t="s">
        <v>8</v>
      </c>
      <c r="C633" s="335">
        <v>1</v>
      </c>
      <c r="D633" s="339" t="s">
        <v>1210</v>
      </c>
      <c r="E633" s="325" t="s">
        <v>1113</v>
      </c>
      <c r="F633" s="328">
        <v>4</v>
      </c>
      <c r="G633" s="328">
        <v>84</v>
      </c>
      <c r="H633" s="328">
        <v>46</v>
      </c>
      <c r="I633" s="328">
        <v>17</v>
      </c>
      <c r="J633" s="328">
        <v>29</v>
      </c>
      <c r="K633" s="328">
        <v>37</v>
      </c>
      <c r="L633" s="328">
        <v>13</v>
      </c>
      <c r="M633" s="328">
        <v>24</v>
      </c>
      <c r="N633" s="328">
        <v>1</v>
      </c>
      <c r="O633" s="328">
        <v>0</v>
      </c>
      <c r="P633" s="328">
        <v>1</v>
      </c>
    </row>
    <row r="634" spans="1:16" ht="15" customHeight="1" x14ac:dyDescent="0.2">
      <c r="A634" s="338">
        <v>408</v>
      </c>
      <c r="B634" s="339" t="s">
        <v>8</v>
      </c>
      <c r="C634" s="335">
        <v>1</v>
      </c>
      <c r="D634" s="339" t="s">
        <v>1211</v>
      </c>
      <c r="E634" s="325" t="s">
        <v>114</v>
      </c>
      <c r="F634" s="328">
        <v>14</v>
      </c>
      <c r="G634" s="328">
        <v>124.408088186</v>
      </c>
      <c r="H634" s="328">
        <v>32.691332756999998</v>
      </c>
      <c r="I634" s="328">
        <v>11.591418013</v>
      </c>
      <c r="J634" s="328">
        <v>21.099914743999999</v>
      </c>
      <c r="K634" s="328">
        <v>82.387002644000006</v>
      </c>
      <c r="L634" s="328">
        <v>32.795896116000002</v>
      </c>
      <c r="M634" s="328">
        <v>49.591106527999997</v>
      </c>
      <c r="N634" s="328">
        <v>9.3297527650000021</v>
      </c>
      <c r="O634" s="328">
        <v>3.5271952230000001</v>
      </c>
      <c r="P634" s="328">
        <v>5.8025575420000006</v>
      </c>
    </row>
    <row r="635" spans="1:16" ht="15" customHeight="1" x14ac:dyDescent="0.2">
      <c r="A635" s="338">
        <v>408</v>
      </c>
      <c r="B635" s="339" t="s">
        <v>8</v>
      </c>
      <c r="C635" s="335">
        <v>1</v>
      </c>
      <c r="D635" s="339" t="s">
        <v>1212</v>
      </c>
      <c r="E635" s="325" t="s">
        <v>1172</v>
      </c>
      <c r="F635" s="328">
        <v>49</v>
      </c>
      <c r="G635" s="328">
        <v>542.166878784</v>
      </c>
      <c r="H635" s="328">
        <v>424.768197461</v>
      </c>
      <c r="I635" s="328">
        <v>215.07636542</v>
      </c>
      <c r="J635" s="328">
        <v>209.691832041</v>
      </c>
      <c r="K635" s="328">
        <v>105.58418238</v>
      </c>
      <c r="L635" s="328">
        <v>36.041538461000002</v>
      </c>
      <c r="M635" s="328">
        <v>69.542643919</v>
      </c>
      <c r="N635" s="328">
        <v>11.814498926000001</v>
      </c>
      <c r="O635" s="328">
        <v>6.5607675859999999</v>
      </c>
      <c r="P635" s="328">
        <v>5.2537313399999999</v>
      </c>
    </row>
    <row r="636" spans="1:16" ht="15" customHeight="1" x14ac:dyDescent="0.2">
      <c r="A636" s="338">
        <v>408</v>
      </c>
      <c r="B636" s="339" t="s">
        <v>8</v>
      </c>
      <c r="C636" s="335">
        <v>1</v>
      </c>
      <c r="D636" s="339" t="s">
        <v>1213</v>
      </c>
      <c r="E636" s="325" t="s">
        <v>1115</v>
      </c>
      <c r="F636" s="328">
        <v>10</v>
      </c>
      <c r="G636" s="328">
        <v>24.999999998</v>
      </c>
      <c r="H636" s="328">
        <v>20.999999999</v>
      </c>
      <c r="I636" s="328">
        <v>4</v>
      </c>
      <c r="J636" s="328">
        <v>16.999999999</v>
      </c>
      <c r="K636" s="328">
        <v>3</v>
      </c>
      <c r="L636" s="328">
        <v>0</v>
      </c>
      <c r="M636" s="328">
        <v>3</v>
      </c>
      <c r="N636" s="328">
        <v>0.99999999900000003</v>
      </c>
      <c r="O636" s="328">
        <v>0</v>
      </c>
      <c r="P636" s="328">
        <v>0.99999999900000003</v>
      </c>
    </row>
    <row r="637" spans="1:16" ht="15" customHeight="1" x14ac:dyDescent="0.2">
      <c r="A637" s="338">
        <v>408</v>
      </c>
      <c r="B637" s="339" t="s">
        <v>8</v>
      </c>
      <c r="C637" s="335">
        <v>1</v>
      </c>
      <c r="D637" s="339" t="s">
        <v>1214</v>
      </c>
      <c r="E637" s="325" t="s">
        <v>1116</v>
      </c>
      <c r="F637" s="328">
        <v>15</v>
      </c>
      <c r="G637" s="328">
        <v>64.999999997999993</v>
      </c>
      <c r="H637" s="328">
        <v>48.999999998</v>
      </c>
      <c r="I637" s="328">
        <v>14.999999999</v>
      </c>
      <c r="J637" s="328">
        <v>33.999999998999996</v>
      </c>
      <c r="K637" s="328">
        <v>7.9999999979999998</v>
      </c>
      <c r="L637" s="328">
        <v>2</v>
      </c>
      <c r="M637" s="328">
        <v>5.9999999979999998</v>
      </c>
      <c r="N637" s="328">
        <v>7.9999999989999999</v>
      </c>
      <c r="O637" s="328">
        <v>2</v>
      </c>
      <c r="P637" s="328">
        <v>5.9999999989999999</v>
      </c>
    </row>
    <row r="638" spans="1:16" ht="15" customHeight="1" x14ac:dyDescent="0.2">
      <c r="A638" s="338">
        <v>408</v>
      </c>
      <c r="B638" s="339" t="s">
        <v>8</v>
      </c>
      <c r="C638" s="335">
        <v>1</v>
      </c>
      <c r="D638" s="339" t="s">
        <v>1215</v>
      </c>
      <c r="E638" s="325" t="s">
        <v>1156</v>
      </c>
      <c r="F638" s="328">
        <v>1</v>
      </c>
      <c r="G638" s="328" t="s">
        <v>141</v>
      </c>
      <c r="H638" s="328" t="s">
        <v>141</v>
      </c>
      <c r="I638" s="328" t="s">
        <v>141</v>
      </c>
      <c r="J638" s="328" t="s">
        <v>141</v>
      </c>
      <c r="K638" s="328" t="s">
        <v>141</v>
      </c>
      <c r="L638" s="328" t="s">
        <v>141</v>
      </c>
      <c r="M638" s="328" t="s">
        <v>141</v>
      </c>
      <c r="N638" s="328" t="s">
        <v>141</v>
      </c>
      <c r="O638" s="328" t="s">
        <v>141</v>
      </c>
      <c r="P638" s="328" t="s">
        <v>141</v>
      </c>
    </row>
    <row r="639" spans="1:16" ht="15" customHeight="1" x14ac:dyDescent="0.2">
      <c r="A639" s="338">
        <v>408</v>
      </c>
      <c r="B639" s="339" t="s">
        <v>8</v>
      </c>
      <c r="C639" s="335">
        <v>1</v>
      </c>
      <c r="D639" s="339" t="s">
        <v>1216</v>
      </c>
      <c r="E639" s="325" t="s">
        <v>1117</v>
      </c>
      <c r="F639" s="328">
        <v>9</v>
      </c>
      <c r="G639" s="328">
        <v>266.18511472900002</v>
      </c>
      <c r="H639" s="328">
        <v>102.665809653</v>
      </c>
      <c r="I639" s="328">
        <v>25.172378431999999</v>
      </c>
      <c r="J639" s="328">
        <v>77.493431221000009</v>
      </c>
      <c r="K639" s="328">
        <v>158.326105692</v>
      </c>
      <c r="L639" s="328">
        <v>95.220841753000002</v>
      </c>
      <c r="M639" s="328">
        <v>63.105263938999997</v>
      </c>
      <c r="N639" s="328">
        <v>5.1931993789999993</v>
      </c>
      <c r="O639" s="328">
        <v>2.1931993799999998</v>
      </c>
      <c r="P639" s="328">
        <v>2.9999999989999999</v>
      </c>
    </row>
    <row r="640" spans="1:16" ht="15" customHeight="1" x14ac:dyDescent="0.2">
      <c r="A640" s="338">
        <v>408</v>
      </c>
      <c r="B640" s="339" t="s">
        <v>8</v>
      </c>
      <c r="C640" s="335">
        <v>1</v>
      </c>
      <c r="D640" s="339" t="s">
        <v>1217</v>
      </c>
      <c r="E640" s="325" t="s">
        <v>75</v>
      </c>
      <c r="F640" s="328">
        <v>32</v>
      </c>
      <c r="G640" s="328">
        <v>80.126984124000003</v>
      </c>
      <c r="H640" s="328">
        <v>67.238095233999999</v>
      </c>
      <c r="I640" s="328">
        <v>6.4285714279999997</v>
      </c>
      <c r="J640" s="328">
        <v>60.809523806000001</v>
      </c>
      <c r="K640" s="328">
        <v>2</v>
      </c>
      <c r="L640" s="328">
        <v>2</v>
      </c>
      <c r="M640" s="328">
        <v>0</v>
      </c>
      <c r="N640" s="328">
        <v>10.888888887</v>
      </c>
      <c r="O640" s="328">
        <v>0</v>
      </c>
      <c r="P640" s="328">
        <v>10.888888887</v>
      </c>
    </row>
    <row r="641" spans="1:16" ht="15" customHeight="1" x14ac:dyDescent="0.2">
      <c r="A641" s="338">
        <v>408</v>
      </c>
      <c r="B641" s="339" t="s">
        <v>8</v>
      </c>
      <c r="C641" s="335">
        <v>1</v>
      </c>
      <c r="D641" s="339" t="s">
        <v>115</v>
      </c>
      <c r="E641" s="325" t="s">
        <v>76</v>
      </c>
      <c r="F641" s="328">
        <v>3</v>
      </c>
      <c r="G641" s="328">
        <v>12.555555555</v>
      </c>
      <c r="H641" s="328">
        <v>9.3333333330000006</v>
      </c>
      <c r="I641" s="328">
        <v>8.3333333330000006</v>
      </c>
      <c r="J641" s="328">
        <v>1</v>
      </c>
      <c r="K641" s="328">
        <v>2.111111111</v>
      </c>
      <c r="L641" s="328">
        <v>0</v>
      </c>
      <c r="M641" s="328">
        <v>2.111111111</v>
      </c>
      <c r="N641" s="328">
        <v>1.11111111</v>
      </c>
      <c r="O641" s="328">
        <v>0.55555555499999998</v>
      </c>
      <c r="P641" s="328">
        <v>0.55555555499999998</v>
      </c>
    </row>
    <row r="642" spans="1:16" ht="15" customHeight="1" x14ac:dyDescent="0.2">
      <c r="A642" s="338">
        <v>408</v>
      </c>
      <c r="B642" s="339" t="s">
        <v>8</v>
      </c>
      <c r="C642" s="335">
        <v>1</v>
      </c>
      <c r="D642" s="339" t="s">
        <v>116</v>
      </c>
      <c r="E642" s="325" t="s">
        <v>117</v>
      </c>
      <c r="F642" s="328">
        <v>3</v>
      </c>
      <c r="G642" s="328">
        <v>4.9999999989999999</v>
      </c>
      <c r="H642" s="328">
        <v>1.9999999989999999</v>
      </c>
      <c r="I642" s="328">
        <v>0.99999999900000003</v>
      </c>
      <c r="J642" s="328">
        <v>1</v>
      </c>
      <c r="K642" s="328">
        <v>3</v>
      </c>
      <c r="L642" s="328">
        <v>0</v>
      </c>
      <c r="M642" s="328">
        <v>3</v>
      </c>
      <c r="N642" s="328">
        <v>0</v>
      </c>
      <c r="O642" s="328">
        <v>0</v>
      </c>
      <c r="P642" s="328">
        <v>0</v>
      </c>
    </row>
    <row r="643" spans="1:16" ht="15" customHeight="1" x14ac:dyDescent="0.2">
      <c r="A643" s="338">
        <v>408</v>
      </c>
      <c r="B643" s="339" t="s">
        <v>8</v>
      </c>
      <c r="C643" s="335">
        <v>1</v>
      </c>
      <c r="D643" s="339" t="s">
        <v>1218</v>
      </c>
      <c r="E643" s="325" t="s">
        <v>1173</v>
      </c>
      <c r="F643" s="328">
        <v>28</v>
      </c>
      <c r="G643" s="328">
        <v>758.88575317599998</v>
      </c>
      <c r="H643" s="328">
        <v>673.24932343099999</v>
      </c>
      <c r="I643" s="328">
        <v>597.48672802099998</v>
      </c>
      <c r="J643" s="328">
        <v>75.762595410000003</v>
      </c>
      <c r="K643" s="328">
        <v>82.636429733</v>
      </c>
      <c r="L643" s="328">
        <v>31.524174039999998</v>
      </c>
      <c r="M643" s="328">
        <v>51.112255693000002</v>
      </c>
      <c r="N643" s="328">
        <v>3</v>
      </c>
      <c r="O643" s="328">
        <v>1</v>
      </c>
      <c r="P643" s="328">
        <v>2</v>
      </c>
    </row>
    <row r="644" spans="1:16" ht="15" customHeight="1" x14ac:dyDescent="0.2">
      <c r="A644" s="338">
        <v>408</v>
      </c>
      <c r="B644" s="339" t="s">
        <v>8</v>
      </c>
      <c r="C644" s="335">
        <v>1</v>
      </c>
      <c r="D644" s="339" t="s">
        <v>1219</v>
      </c>
      <c r="E644" s="325" t="s">
        <v>1119</v>
      </c>
      <c r="F644" s="328"/>
      <c r="G644" s="328">
        <v>0</v>
      </c>
      <c r="H644" s="328">
        <v>0</v>
      </c>
      <c r="I644" s="328">
        <v>0</v>
      </c>
      <c r="J644" s="328">
        <v>0</v>
      </c>
      <c r="K644" s="328">
        <v>0</v>
      </c>
      <c r="L644" s="328">
        <v>0</v>
      </c>
      <c r="M644" s="328">
        <v>0</v>
      </c>
      <c r="N644" s="328">
        <v>0</v>
      </c>
      <c r="O644" s="328">
        <v>0</v>
      </c>
      <c r="P644" s="328">
        <v>0</v>
      </c>
    </row>
    <row r="645" spans="1:16" ht="15" customHeight="1" x14ac:dyDescent="0.2">
      <c r="A645" s="338">
        <v>408</v>
      </c>
      <c r="B645" s="339" t="s">
        <v>8</v>
      </c>
      <c r="C645" s="335">
        <v>1</v>
      </c>
      <c r="D645" s="339" t="s">
        <v>1220</v>
      </c>
      <c r="E645" s="325" t="s">
        <v>1120</v>
      </c>
      <c r="F645" s="328">
        <v>3</v>
      </c>
      <c r="G645" s="328">
        <v>20</v>
      </c>
      <c r="H645" s="328">
        <v>1</v>
      </c>
      <c r="I645" s="328">
        <v>0</v>
      </c>
      <c r="J645" s="328">
        <v>1</v>
      </c>
      <c r="K645" s="328">
        <v>19</v>
      </c>
      <c r="L645" s="328">
        <v>7</v>
      </c>
      <c r="M645" s="328">
        <v>12</v>
      </c>
      <c r="N645" s="328">
        <v>0</v>
      </c>
      <c r="O645" s="328">
        <v>0</v>
      </c>
      <c r="P645" s="328">
        <v>0</v>
      </c>
    </row>
    <row r="646" spans="1:16" ht="15" customHeight="1" x14ac:dyDescent="0.2">
      <c r="A646" s="338">
        <v>408</v>
      </c>
      <c r="B646" s="339" t="s">
        <v>8</v>
      </c>
      <c r="C646" s="335">
        <v>1</v>
      </c>
      <c r="D646" s="339" t="s">
        <v>1221</v>
      </c>
      <c r="E646" s="325" t="s">
        <v>1121</v>
      </c>
      <c r="F646" s="328"/>
      <c r="G646" s="328">
        <v>0</v>
      </c>
      <c r="H646" s="328">
        <v>0</v>
      </c>
      <c r="I646" s="328">
        <v>0</v>
      </c>
      <c r="J646" s="328">
        <v>0</v>
      </c>
      <c r="K646" s="328">
        <v>0</v>
      </c>
      <c r="L646" s="328">
        <v>0</v>
      </c>
      <c r="M646" s="328">
        <v>0</v>
      </c>
      <c r="N646" s="328">
        <v>0</v>
      </c>
      <c r="O646" s="328">
        <v>0</v>
      </c>
      <c r="P646" s="328">
        <v>0</v>
      </c>
    </row>
    <row r="647" spans="1:16" ht="15" customHeight="1" x14ac:dyDescent="0.2">
      <c r="A647" s="338">
        <v>408</v>
      </c>
      <c r="B647" s="339" t="s">
        <v>8</v>
      </c>
      <c r="C647" s="335">
        <v>2</v>
      </c>
      <c r="D647" s="339" t="s">
        <v>1223</v>
      </c>
      <c r="E647" s="325" t="s">
        <v>77</v>
      </c>
      <c r="F647" s="328"/>
      <c r="G647" s="328">
        <v>0</v>
      </c>
      <c r="H647" s="328">
        <v>0</v>
      </c>
      <c r="I647" s="328">
        <v>0</v>
      </c>
      <c r="J647" s="328">
        <v>0</v>
      </c>
      <c r="K647" s="328">
        <v>0</v>
      </c>
      <c r="L647" s="328">
        <v>0</v>
      </c>
      <c r="M647" s="328">
        <v>0</v>
      </c>
      <c r="N647" s="328">
        <v>0</v>
      </c>
      <c r="O647" s="328">
        <v>0</v>
      </c>
      <c r="P647" s="328">
        <v>0</v>
      </c>
    </row>
    <row r="648" spans="1:16" ht="15" customHeight="1" x14ac:dyDescent="0.2">
      <c r="A648" s="338">
        <v>408</v>
      </c>
      <c r="B648" s="339" t="s">
        <v>8</v>
      </c>
      <c r="C648" s="335">
        <v>2</v>
      </c>
      <c r="D648" s="339" t="s">
        <v>1224</v>
      </c>
      <c r="E648" s="325" t="s">
        <v>1123</v>
      </c>
      <c r="F648" s="328">
        <v>7</v>
      </c>
      <c r="G648" s="328">
        <v>233.07692307399998</v>
      </c>
      <c r="H648" s="328">
        <v>151.15384614800001</v>
      </c>
      <c r="I648" s="328">
        <v>143.15384614999999</v>
      </c>
      <c r="J648" s="328">
        <v>7.9999999979999998</v>
      </c>
      <c r="K648" s="328">
        <v>78.923076918000007</v>
      </c>
      <c r="L648" s="328">
        <v>53.076923074</v>
      </c>
      <c r="M648" s="328">
        <v>25.846153844</v>
      </c>
      <c r="N648" s="328">
        <v>2.9999999989999999</v>
      </c>
      <c r="O648" s="328">
        <v>2.9999999989999999</v>
      </c>
      <c r="P648" s="328">
        <v>0</v>
      </c>
    </row>
    <row r="649" spans="1:16" ht="15" customHeight="1" x14ac:dyDescent="0.2">
      <c r="A649" s="338">
        <v>408</v>
      </c>
      <c r="B649" s="339" t="s">
        <v>8</v>
      </c>
      <c r="C649" s="335">
        <v>2</v>
      </c>
      <c r="D649" s="339" t="s">
        <v>1226</v>
      </c>
      <c r="E649" s="325" t="s">
        <v>79</v>
      </c>
      <c r="F649" s="328">
        <v>4</v>
      </c>
      <c r="G649" s="328" t="s">
        <v>141</v>
      </c>
      <c r="H649" s="328" t="s">
        <v>141</v>
      </c>
      <c r="I649" s="328" t="s">
        <v>141</v>
      </c>
      <c r="J649" s="328" t="s">
        <v>141</v>
      </c>
      <c r="K649" s="328" t="s">
        <v>141</v>
      </c>
      <c r="L649" s="328" t="s">
        <v>141</v>
      </c>
      <c r="M649" s="328" t="s">
        <v>141</v>
      </c>
      <c r="N649" s="328" t="s">
        <v>141</v>
      </c>
      <c r="O649" s="328" t="s">
        <v>141</v>
      </c>
      <c r="P649" s="328" t="s">
        <v>141</v>
      </c>
    </row>
    <row r="650" spans="1:16" ht="15" customHeight="1" x14ac:dyDescent="0.2">
      <c r="A650" s="338">
        <v>408</v>
      </c>
      <c r="B650" s="339" t="s">
        <v>8</v>
      </c>
      <c r="C650" s="335">
        <v>2</v>
      </c>
      <c r="D650" s="339" t="s">
        <v>1228</v>
      </c>
      <c r="E650" s="325" t="s">
        <v>81</v>
      </c>
      <c r="F650" s="328">
        <v>3</v>
      </c>
      <c r="G650" s="328">
        <v>76.367850555000004</v>
      </c>
      <c r="H650" s="328">
        <v>42.720647693000004</v>
      </c>
      <c r="I650" s="328">
        <v>41.877771940000002</v>
      </c>
      <c r="J650" s="328">
        <v>0.84287575300000006</v>
      </c>
      <c r="K650" s="328">
        <v>30.911786445000001</v>
      </c>
      <c r="L650" s="328">
        <v>19.116910126000001</v>
      </c>
      <c r="M650" s="328">
        <v>11.794876319</v>
      </c>
      <c r="N650" s="328">
        <v>2.7354164070000002</v>
      </c>
      <c r="O650" s="328">
        <v>2.4544578240000003</v>
      </c>
      <c r="P650" s="328">
        <v>0.28095858299999998</v>
      </c>
    </row>
    <row r="651" spans="1:16" ht="15" customHeight="1" x14ac:dyDescent="0.2">
      <c r="A651" s="338">
        <v>408</v>
      </c>
      <c r="B651" s="339" t="s">
        <v>8</v>
      </c>
      <c r="C651" s="335">
        <v>2</v>
      </c>
      <c r="D651" s="339" t="s">
        <v>1229</v>
      </c>
      <c r="E651" s="325" t="s">
        <v>118</v>
      </c>
      <c r="F651" s="328">
        <v>10</v>
      </c>
      <c r="G651" s="328">
        <v>375.49268738400002</v>
      </c>
      <c r="H651" s="328">
        <v>238.46343692599999</v>
      </c>
      <c r="I651" s="328">
        <v>164.37385740300002</v>
      </c>
      <c r="J651" s="328">
        <v>74.089579522999998</v>
      </c>
      <c r="K651" s="328">
        <v>125.56489944800001</v>
      </c>
      <c r="L651" s="328">
        <v>70.707495428000001</v>
      </c>
      <c r="M651" s="328">
        <v>54.857404020000004</v>
      </c>
      <c r="N651" s="328">
        <v>11.464351002999999</v>
      </c>
      <c r="O651" s="328">
        <v>6.808957951</v>
      </c>
      <c r="P651" s="328">
        <v>4.655393052</v>
      </c>
    </row>
    <row r="652" spans="1:16" ht="15" customHeight="1" x14ac:dyDescent="0.2">
      <c r="A652" s="338">
        <v>408</v>
      </c>
      <c r="B652" s="339" t="s">
        <v>8</v>
      </c>
      <c r="C652" s="335">
        <v>2</v>
      </c>
      <c r="D652" s="339" t="s">
        <v>1230</v>
      </c>
      <c r="E652" s="325" t="s">
        <v>1125</v>
      </c>
      <c r="F652" s="328">
        <v>7</v>
      </c>
      <c r="G652" s="328">
        <v>178.831460674</v>
      </c>
      <c r="H652" s="328">
        <v>120.483146066</v>
      </c>
      <c r="I652" s="328">
        <v>103.370786516</v>
      </c>
      <c r="J652" s="328">
        <v>17.112359550000001</v>
      </c>
      <c r="K652" s="328">
        <v>57.348314606000002</v>
      </c>
      <c r="L652" s="328">
        <v>27.011235955</v>
      </c>
      <c r="M652" s="328">
        <v>30.337078650999999</v>
      </c>
      <c r="N652" s="328">
        <v>1</v>
      </c>
      <c r="O652" s="328">
        <v>0</v>
      </c>
      <c r="P652" s="328">
        <v>1</v>
      </c>
    </row>
    <row r="653" spans="1:16" ht="15" customHeight="1" x14ac:dyDescent="0.2">
      <c r="A653" s="338">
        <v>408</v>
      </c>
      <c r="B653" s="339" t="s">
        <v>8</v>
      </c>
      <c r="C653" s="335">
        <v>2</v>
      </c>
      <c r="D653" s="339" t="s">
        <v>1231</v>
      </c>
      <c r="E653" s="325" t="s">
        <v>1175</v>
      </c>
      <c r="F653" s="328">
        <v>1</v>
      </c>
      <c r="G653" s="328" t="s">
        <v>141</v>
      </c>
      <c r="H653" s="328" t="s">
        <v>141</v>
      </c>
      <c r="I653" s="328" t="s">
        <v>141</v>
      </c>
      <c r="J653" s="328" t="s">
        <v>141</v>
      </c>
      <c r="K653" s="328" t="s">
        <v>141</v>
      </c>
      <c r="L653" s="328" t="s">
        <v>141</v>
      </c>
      <c r="M653" s="328" t="s">
        <v>141</v>
      </c>
      <c r="N653" s="328" t="s">
        <v>141</v>
      </c>
      <c r="O653" s="328" t="s">
        <v>141</v>
      </c>
      <c r="P653" s="328" t="s">
        <v>141</v>
      </c>
    </row>
    <row r="654" spans="1:16" ht="15" customHeight="1" x14ac:dyDescent="0.2">
      <c r="A654" s="338">
        <v>408</v>
      </c>
      <c r="B654" s="339" t="s">
        <v>8</v>
      </c>
      <c r="C654" s="335">
        <v>2</v>
      </c>
      <c r="D654" s="339" t="s">
        <v>1232</v>
      </c>
      <c r="E654" s="325" t="s">
        <v>1127</v>
      </c>
      <c r="F654" s="328">
        <v>1</v>
      </c>
      <c r="G654" s="328" t="s">
        <v>141</v>
      </c>
      <c r="H654" s="328" t="s">
        <v>141</v>
      </c>
      <c r="I654" s="328" t="s">
        <v>141</v>
      </c>
      <c r="J654" s="328" t="s">
        <v>141</v>
      </c>
      <c r="K654" s="328" t="s">
        <v>141</v>
      </c>
      <c r="L654" s="328" t="s">
        <v>141</v>
      </c>
      <c r="M654" s="328" t="s">
        <v>141</v>
      </c>
      <c r="N654" s="328" t="s">
        <v>141</v>
      </c>
      <c r="O654" s="328" t="s">
        <v>141</v>
      </c>
      <c r="P654" s="328" t="s">
        <v>141</v>
      </c>
    </row>
    <row r="655" spans="1:16" ht="15" customHeight="1" x14ac:dyDescent="0.2">
      <c r="A655" s="338">
        <v>408</v>
      </c>
      <c r="B655" s="339" t="s">
        <v>8</v>
      </c>
      <c r="C655" s="335">
        <v>2</v>
      </c>
      <c r="D655" s="339" t="s">
        <v>1234</v>
      </c>
      <c r="E655" s="325" t="s">
        <v>1176</v>
      </c>
      <c r="F655" s="328">
        <v>19</v>
      </c>
      <c r="G655" s="328">
        <v>2891.5325988750001</v>
      </c>
      <c r="H655" s="328">
        <v>1490.603305029</v>
      </c>
      <c r="I655" s="328">
        <v>1367.9460899350001</v>
      </c>
      <c r="J655" s="328">
        <v>122.65721509399999</v>
      </c>
      <c r="K655" s="328">
        <v>1292.8882969010001</v>
      </c>
      <c r="L655" s="328">
        <v>925.00036120200002</v>
      </c>
      <c r="M655" s="328">
        <v>367.88793569899997</v>
      </c>
      <c r="N655" s="328">
        <v>108.040996916</v>
      </c>
      <c r="O655" s="328">
        <v>88.745078554000003</v>
      </c>
      <c r="P655" s="328">
        <v>19.295918362000002</v>
      </c>
    </row>
    <row r="656" spans="1:16" ht="15" customHeight="1" x14ac:dyDescent="0.2">
      <c r="A656" s="338">
        <v>408</v>
      </c>
      <c r="B656" s="339" t="s">
        <v>8</v>
      </c>
      <c r="C656" s="335">
        <v>2</v>
      </c>
      <c r="D656" s="339" t="s">
        <v>1236</v>
      </c>
      <c r="E656" s="325" t="s">
        <v>1129</v>
      </c>
      <c r="F656" s="328">
        <v>3</v>
      </c>
      <c r="G656" s="328">
        <v>164</v>
      </c>
      <c r="H656" s="328">
        <v>93</v>
      </c>
      <c r="I656" s="328">
        <v>65</v>
      </c>
      <c r="J656" s="328">
        <v>28</v>
      </c>
      <c r="K656" s="328">
        <v>71</v>
      </c>
      <c r="L656" s="328">
        <v>47</v>
      </c>
      <c r="M656" s="328">
        <v>24</v>
      </c>
      <c r="N656" s="328">
        <v>0</v>
      </c>
      <c r="O656" s="328">
        <v>0</v>
      </c>
      <c r="P656" s="328">
        <v>0</v>
      </c>
    </row>
    <row r="657" spans="1:16" ht="15" customHeight="1" x14ac:dyDescent="0.2">
      <c r="A657" s="338">
        <v>408</v>
      </c>
      <c r="B657" s="339" t="s">
        <v>8</v>
      </c>
      <c r="C657" s="335">
        <v>3</v>
      </c>
      <c r="D657" s="339" t="s">
        <v>1237</v>
      </c>
      <c r="E657" s="325" t="s">
        <v>84</v>
      </c>
      <c r="F657" s="328">
        <v>56</v>
      </c>
      <c r="G657" s="328">
        <v>1032.295920305</v>
      </c>
      <c r="H657" s="328">
        <v>223.56659591499997</v>
      </c>
      <c r="I657" s="328">
        <v>174.06502108400002</v>
      </c>
      <c r="J657" s="328">
        <v>49.501574830999999</v>
      </c>
      <c r="K657" s="328">
        <v>778.79826034099995</v>
      </c>
      <c r="L657" s="328">
        <v>127.87623388999998</v>
      </c>
      <c r="M657" s="328">
        <v>650.92202645099997</v>
      </c>
      <c r="N657" s="328">
        <v>29.931063977000001</v>
      </c>
      <c r="O657" s="328">
        <v>10.841270453</v>
      </c>
      <c r="P657" s="328">
        <v>19.089793523999997</v>
      </c>
    </row>
    <row r="658" spans="1:16" ht="15" customHeight="1" x14ac:dyDescent="0.2">
      <c r="A658" s="338">
        <v>408</v>
      </c>
      <c r="B658" s="339" t="s">
        <v>8</v>
      </c>
      <c r="C658" s="335">
        <v>3</v>
      </c>
      <c r="D658" s="339" t="s">
        <v>1238</v>
      </c>
      <c r="E658" s="325" t="s">
        <v>85</v>
      </c>
      <c r="F658" s="328">
        <v>12</v>
      </c>
      <c r="G658" s="328">
        <v>168.85714285600002</v>
      </c>
      <c r="H658" s="328">
        <v>83</v>
      </c>
      <c r="I658" s="328">
        <v>27</v>
      </c>
      <c r="J658" s="328">
        <v>56</v>
      </c>
      <c r="K658" s="328">
        <v>85.857142854999992</v>
      </c>
      <c r="L658" s="328">
        <v>23.714285713999999</v>
      </c>
      <c r="M658" s="328">
        <v>62.142857140999993</v>
      </c>
      <c r="N658" s="328">
        <v>0</v>
      </c>
      <c r="O658" s="328">
        <v>0</v>
      </c>
      <c r="P658" s="328">
        <v>0</v>
      </c>
    </row>
    <row r="659" spans="1:16" ht="15" customHeight="1" x14ac:dyDescent="0.2">
      <c r="A659" s="338">
        <v>408</v>
      </c>
      <c r="B659" s="339" t="s">
        <v>8</v>
      </c>
      <c r="C659" s="335">
        <v>3</v>
      </c>
      <c r="D659" s="339" t="s">
        <v>1239</v>
      </c>
      <c r="E659" s="325" t="s">
        <v>1130</v>
      </c>
      <c r="F659" s="328">
        <v>16</v>
      </c>
      <c r="G659" s="328">
        <v>179.086208774</v>
      </c>
      <c r="H659" s="328">
        <v>13.914480449999997</v>
      </c>
      <c r="I659" s="328">
        <v>5.0683229000000003E-2</v>
      </c>
      <c r="J659" s="328">
        <v>13.863797220999997</v>
      </c>
      <c r="K659" s="328">
        <v>160.766415153</v>
      </c>
      <c r="L659" s="328">
        <v>49.668954907999996</v>
      </c>
      <c r="M659" s="328">
        <v>111.09746024499999</v>
      </c>
      <c r="N659" s="328">
        <v>4.4053131589999994</v>
      </c>
      <c r="O659" s="328">
        <v>0.129104519</v>
      </c>
      <c r="P659" s="328">
        <v>4.2762086400000001</v>
      </c>
    </row>
    <row r="660" spans="1:16" ht="15" customHeight="1" x14ac:dyDescent="0.2">
      <c r="A660" s="338">
        <v>408</v>
      </c>
      <c r="B660" s="339" t="s">
        <v>8</v>
      </c>
      <c r="C660" s="335">
        <v>3</v>
      </c>
      <c r="D660" s="339" t="s">
        <v>1240</v>
      </c>
      <c r="E660" s="325" t="s">
        <v>119</v>
      </c>
      <c r="F660" s="328">
        <v>12</v>
      </c>
      <c r="G660" s="328">
        <v>37.327868850999991</v>
      </c>
      <c r="H660" s="328">
        <v>15.688524587</v>
      </c>
      <c r="I660" s="328">
        <v>13.327868851</v>
      </c>
      <c r="J660" s="328">
        <v>2.360655736</v>
      </c>
      <c r="K660" s="328">
        <v>21.278688521999999</v>
      </c>
      <c r="L660" s="328">
        <v>9.688524589</v>
      </c>
      <c r="M660" s="328">
        <v>11.590163932999999</v>
      </c>
      <c r="N660" s="328">
        <v>0.360655736</v>
      </c>
      <c r="O660" s="328">
        <v>0.180327868</v>
      </c>
      <c r="P660" s="328">
        <v>0.180327868</v>
      </c>
    </row>
    <row r="661" spans="1:16" ht="15" customHeight="1" x14ac:dyDescent="0.2">
      <c r="A661" s="338">
        <v>408</v>
      </c>
      <c r="B661" s="339" t="s">
        <v>8</v>
      </c>
      <c r="C661" s="335">
        <v>3</v>
      </c>
      <c r="D661" s="339" t="s">
        <v>1241</v>
      </c>
      <c r="E661" s="325" t="s">
        <v>86</v>
      </c>
      <c r="F661" s="328">
        <v>3</v>
      </c>
      <c r="G661" s="328">
        <v>138.452513966</v>
      </c>
      <c r="H661" s="328">
        <v>114.23463687</v>
      </c>
      <c r="I661" s="328">
        <v>111.083798882</v>
      </c>
      <c r="J661" s="328">
        <v>3.1508379880000001</v>
      </c>
      <c r="K661" s="328">
        <v>20.212290502000002</v>
      </c>
      <c r="L661" s="328">
        <v>11.044692737</v>
      </c>
      <c r="M661" s="328">
        <v>9.167597765</v>
      </c>
      <c r="N661" s="328">
        <v>4.0055865920000002</v>
      </c>
      <c r="O661" s="328">
        <v>4</v>
      </c>
      <c r="P661" s="328">
        <v>5.5865919999999996E-3</v>
      </c>
    </row>
    <row r="662" spans="1:16" ht="15" customHeight="1" x14ac:dyDescent="0.2">
      <c r="A662" s="338">
        <v>408</v>
      </c>
      <c r="B662" s="339" t="s">
        <v>8</v>
      </c>
      <c r="C662" s="335">
        <v>3</v>
      </c>
      <c r="D662" s="339" t="s">
        <v>1242</v>
      </c>
      <c r="E662" s="325" t="s">
        <v>1131</v>
      </c>
      <c r="F662" s="328">
        <v>5</v>
      </c>
      <c r="G662" s="328">
        <v>14.999999999</v>
      </c>
      <c r="H662" s="328">
        <v>8.9999999979999998</v>
      </c>
      <c r="I662" s="328">
        <v>2.9999999989999999</v>
      </c>
      <c r="J662" s="328">
        <v>5.9999999989999999</v>
      </c>
      <c r="K662" s="328">
        <v>5.9999999979999998</v>
      </c>
      <c r="L662" s="328">
        <v>2.9999999989999999</v>
      </c>
      <c r="M662" s="328">
        <v>2.9999999989999999</v>
      </c>
      <c r="N662" s="328">
        <v>0</v>
      </c>
      <c r="O662" s="328">
        <v>0</v>
      </c>
      <c r="P662" s="328">
        <v>0</v>
      </c>
    </row>
    <row r="663" spans="1:16" ht="15" customHeight="1" x14ac:dyDescent="0.2">
      <c r="A663" s="338">
        <v>408</v>
      </c>
      <c r="B663" s="339" t="s">
        <v>8</v>
      </c>
      <c r="C663" s="335">
        <v>3</v>
      </c>
      <c r="D663" s="339" t="s">
        <v>1243</v>
      </c>
      <c r="E663" s="325" t="s">
        <v>87</v>
      </c>
      <c r="F663" s="328">
        <v>5</v>
      </c>
      <c r="G663" s="328">
        <v>41</v>
      </c>
      <c r="H663" s="328">
        <v>16</v>
      </c>
      <c r="I663" s="328">
        <v>11</v>
      </c>
      <c r="J663" s="328">
        <v>5</v>
      </c>
      <c r="K663" s="328">
        <v>22</v>
      </c>
      <c r="L663" s="328">
        <v>3</v>
      </c>
      <c r="M663" s="328">
        <v>19</v>
      </c>
      <c r="N663" s="328">
        <v>3</v>
      </c>
      <c r="O663" s="328">
        <v>3</v>
      </c>
      <c r="P663" s="328">
        <v>0</v>
      </c>
    </row>
    <row r="664" spans="1:16" ht="15" customHeight="1" x14ac:dyDescent="0.2">
      <c r="A664" s="338">
        <v>408</v>
      </c>
      <c r="B664" s="339" t="s">
        <v>8</v>
      </c>
      <c r="C664" s="335">
        <v>3</v>
      </c>
      <c r="D664" s="339" t="s">
        <v>1244</v>
      </c>
      <c r="E664" s="325" t="s">
        <v>1132</v>
      </c>
      <c r="F664" s="328">
        <v>47</v>
      </c>
      <c r="G664" s="328">
        <v>192.42707114199999</v>
      </c>
      <c r="H664" s="328">
        <v>8.8288874259999996</v>
      </c>
      <c r="I664" s="328">
        <v>3.9421821110000002</v>
      </c>
      <c r="J664" s="328">
        <v>4.8867053150000004</v>
      </c>
      <c r="K664" s="328">
        <v>178.56512443499997</v>
      </c>
      <c r="L664" s="328">
        <v>29.303840970000003</v>
      </c>
      <c r="M664" s="328">
        <v>149.26128346500002</v>
      </c>
      <c r="N664" s="328">
        <v>5.033059261</v>
      </c>
      <c r="O664" s="328">
        <v>3.2060522420000002</v>
      </c>
      <c r="P664" s="328">
        <v>1.8270070189999998</v>
      </c>
    </row>
    <row r="665" spans="1:16" ht="15" customHeight="1" x14ac:dyDescent="0.2">
      <c r="A665" s="338">
        <v>408</v>
      </c>
      <c r="B665" s="339" t="s">
        <v>8</v>
      </c>
      <c r="C665" s="335">
        <v>3</v>
      </c>
      <c r="D665" s="339" t="s">
        <v>1245</v>
      </c>
      <c r="E665" s="325" t="s">
        <v>88</v>
      </c>
      <c r="F665" s="328">
        <v>3</v>
      </c>
      <c r="G665" s="328" t="s">
        <v>141</v>
      </c>
      <c r="H665" s="328" t="s">
        <v>141</v>
      </c>
      <c r="I665" s="328" t="s">
        <v>141</v>
      </c>
      <c r="J665" s="328" t="s">
        <v>141</v>
      </c>
      <c r="K665" s="328" t="s">
        <v>141</v>
      </c>
      <c r="L665" s="328" t="s">
        <v>141</v>
      </c>
      <c r="M665" s="328" t="s">
        <v>141</v>
      </c>
      <c r="N665" s="328" t="s">
        <v>141</v>
      </c>
      <c r="O665" s="328" t="s">
        <v>141</v>
      </c>
      <c r="P665" s="328" t="s">
        <v>141</v>
      </c>
    </row>
    <row r="666" spans="1:16" ht="15" customHeight="1" x14ac:dyDescent="0.2">
      <c r="A666" s="338">
        <v>408</v>
      </c>
      <c r="B666" s="339" t="s">
        <v>8</v>
      </c>
      <c r="C666" s="335">
        <v>3</v>
      </c>
      <c r="D666" s="339" t="s">
        <v>1246</v>
      </c>
      <c r="E666" s="325" t="s">
        <v>1133</v>
      </c>
      <c r="F666" s="328">
        <v>4</v>
      </c>
      <c r="G666" s="328">
        <v>11.414353897</v>
      </c>
      <c r="H666" s="328">
        <v>0.150256319</v>
      </c>
      <c r="I666" s="328">
        <v>0</v>
      </c>
      <c r="J666" s="328">
        <v>0.150256319</v>
      </c>
      <c r="K666" s="328">
        <v>11.264097576999999</v>
      </c>
      <c r="L666" s="328">
        <v>2.3005126389999999</v>
      </c>
      <c r="M666" s="328">
        <v>8.9635849380000003</v>
      </c>
      <c r="N666" s="328">
        <v>0</v>
      </c>
      <c r="O666" s="328">
        <v>0</v>
      </c>
      <c r="P666" s="328">
        <v>0</v>
      </c>
    </row>
    <row r="667" spans="1:16" ht="15" customHeight="1" x14ac:dyDescent="0.2">
      <c r="A667" s="338">
        <v>408</v>
      </c>
      <c r="B667" s="339" t="s">
        <v>8</v>
      </c>
      <c r="C667" s="335">
        <v>3</v>
      </c>
      <c r="D667" s="339" t="s">
        <v>1247</v>
      </c>
      <c r="E667" s="325" t="s">
        <v>89</v>
      </c>
      <c r="F667" s="328">
        <v>7</v>
      </c>
      <c r="G667" s="328">
        <v>9.9999999989999999</v>
      </c>
      <c r="H667" s="328">
        <v>4.9999999989999999</v>
      </c>
      <c r="I667" s="328">
        <v>4.9999999989999999</v>
      </c>
      <c r="J667" s="328">
        <v>0</v>
      </c>
      <c r="K667" s="328">
        <v>5</v>
      </c>
      <c r="L667" s="328">
        <v>2</v>
      </c>
      <c r="M667" s="328">
        <v>3</v>
      </c>
      <c r="N667" s="328">
        <v>0</v>
      </c>
      <c r="O667" s="328">
        <v>0</v>
      </c>
      <c r="P667" s="328">
        <v>0</v>
      </c>
    </row>
    <row r="668" spans="1:16" ht="15" customHeight="1" x14ac:dyDescent="0.2">
      <c r="A668" s="338">
        <v>408</v>
      </c>
      <c r="B668" s="339" t="s">
        <v>8</v>
      </c>
      <c r="C668" s="335">
        <v>3</v>
      </c>
      <c r="D668" s="339" t="s">
        <v>1248</v>
      </c>
      <c r="E668" s="325" t="s">
        <v>1134</v>
      </c>
      <c r="F668" s="328">
        <v>3</v>
      </c>
      <c r="G668" s="328">
        <v>5.25</v>
      </c>
      <c r="H668" s="328">
        <v>0</v>
      </c>
      <c r="I668" s="328">
        <v>0</v>
      </c>
      <c r="J668" s="328">
        <v>0</v>
      </c>
      <c r="K668" s="328">
        <v>4.25</v>
      </c>
      <c r="L668" s="328">
        <v>1</v>
      </c>
      <c r="M668" s="328">
        <v>3.25</v>
      </c>
      <c r="N668" s="328">
        <v>1</v>
      </c>
      <c r="O668" s="328">
        <v>0</v>
      </c>
      <c r="P668" s="328">
        <v>1</v>
      </c>
    </row>
    <row r="669" spans="1:16" ht="15" customHeight="1" x14ac:dyDescent="0.2">
      <c r="A669" s="338">
        <v>408</v>
      </c>
      <c r="B669" s="339" t="s">
        <v>8</v>
      </c>
      <c r="C669" s="335">
        <v>3</v>
      </c>
      <c r="D669" s="339" t="s">
        <v>1249</v>
      </c>
      <c r="E669" s="325" t="s">
        <v>1177</v>
      </c>
      <c r="F669" s="328">
        <v>51</v>
      </c>
      <c r="G669" s="328">
        <v>229.645924205</v>
      </c>
      <c r="H669" s="328">
        <v>80.944997141000002</v>
      </c>
      <c r="I669" s="328">
        <v>73.135219436</v>
      </c>
      <c r="J669" s="328">
        <v>7.8097777050000001</v>
      </c>
      <c r="K669" s="328">
        <v>141.86181621699998</v>
      </c>
      <c r="L669" s="328">
        <v>72.993273700999993</v>
      </c>
      <c r="M669" s="328">
        <v>68.868542515999991</v>
      </c>
      <c r="N669" s="328">
        <v>6.8391108220000003</v>
      </c>
      <c r="O669" s="328">
        <v>2.1293331169999998</v>
      </c>
      <c r="P669" s="328">
        <v>4.7097777050000005</v>
      </c>
    </row>
    <row r="670" spans="1:16" ht="15" customHeight="1" x14ac:dyDescent="0.2">
      <c r="A670" s="338">
        <v>408</v>
      </c>
      <c r="B670" s="339" t="s">
        <v>8</v>
      </c>
      <c r="C670" s="335">
        <v>3</v>
      </c>
      <c r="D670" s="339" t="s">
        <v>1250</v>
      </c>
      <c r="E670" s="325" t="s">
        <v>1135</v>
      </c>
      <c r="F670" s="328">
        <v>42</v>
      </c>
      <c r="G670" s="328">
        <v>410.82449975900005</v>
      </c>
      <c r="H670" s="328">
        <v>106.670678522</v>
      </c>
      <c r="I670" s="328">
        <v>97.662131516000002</v>
      </c>
      <c r="J670" s="328">
        <v>9.0085470060000006</v>
      </c>
      <c r="K670" s="328">
        <v>289.66255866400002</v>
      </c>
      <c r="L670" s="328">
        <v>170.532542073</v>
      </c>
      <c r="M670" s="328">
        <v>119.13001659099999</v>
      </c>
      <c r="N670" s="328">
        <v>14.491262556999999</v>
      </c>
      <c r="O670" s="328">
        <v>12.404306035999999</v>
      </c>
      <c r="P670" s="328">
        <v>2.0869565209999998</v>
      </c>
    </row>
    <row r="671" spans="1:16" ht="15" customHeight="1" x14ac:dyDescent="0.2">
      <c r="A671" s="338">
        <v>408</v>
      </c>
      <c r="B671" s="339" t="s">
        <v>8</v>
      </c>
      <c r="C671" s="335">
        <v>3</v>
      </c>
      <c r="D671" s="339" t="s">
        <v>1251</v>
      </c>
      <c r="E671" s="325" t="s">
        <v>90</v>
      </c>
      <c r="F671" s="328">
        <v>49</v>
      </c>
      <c r="G671" s="328">
        <v>793.51858069800005</v>
      </c>
      <c r="H671" s="328">
        <v>417.66004134299999</v>
      </c>
      <c r="I671" s="328">
        <v>220.59084056799998</v>
      </c>
      <c r="J671" s="328">
        <v>197.06920077500001</v>
      </c>
      <c r="K671" s="328">
        <v>319.01217392800004</v>
      </c>
      <c r="L671" s="328">
        <v>186.86178641600003</v>
      </c>
      <c r="M671" s="328">
        <v>132.15038751200001</v>
      </c>
      <c r="N671" s="328">
        <v>56.846365394999999</v>
      </c>
      <c r="O671" s="328">
        <v>51.395237577999993</v>
      </c>
      <c r="P671" s="328">
        <v>5.4511278169999997</v>
      </c>
    </row>
    <row r="672" spans="1:16" ht="15" customHeight="1" x14ac:dyDescent="0.2">
      <c r="A672" s="338">
        <v>408</v>
      </c>
      <c r="B672" s="339" t="s">
        <v>8</v>
      </c>
      <c r="C672" s="335">
        <v>3</v>
      </c>
      <c r="D672" s="339" t="s">
        <v>1252</v>
      </c>
      <c r="E672" s="325" t="s">
        <v>1136</v>
      </c>
      <c r="F672" s="328">
        <v>6</v>
      </c>
      <c r="G672" s="328">
        <v>26.346416627000004</v>
      </c>
      <c r="H672" s="328">
        <v>5.4712425039999992</v>
      </c>
      <c r="I672" s="328">
        <v>1.536214765</v>
      </c>
      <c r="J672" s="328">
        <v>3.9350277390000001</v>
      </c>
      <c r="K672" s="328">
        <v>19.648155668000001</v>
      </c>
      <c r="L672" s="328">
        <v>7.8601308850000002</v>
      </c>
      <c r="M672" s="328">
        <v>11.788024783000001</v>
      </c>
      <c r="N672" s="328">
        <v>1.2270184479999999</v>
      </c>
      <c r="O672" s="328">
        <v>0.35660623300000005</v>
      </c>
      <c r="P672" s="328">
        <v>0.87041221499999999</v>
      </c>
    </row>
    <row r="673" spans="1:16" ht="15" customHeight="1" x14ac:dyDescent="0.2">
      <c r="A673" s="338">
        <v>408</v>
      </c>
      <c r="B673" s="339" t="s">
        <v>8</v>
      </c>
      <c r="C673" s="335">
        <v>3</v>
      </c>
      <c r="D673" s="339" t="s">
        <v>1253</v>
      </c>
      <c r="E673" s="325" t="s">
        <v>1178</v>
      </c>
      <c r="F673" s="328">
        <v>21</v>
      </c>
      <c r="G673" s="328">
        <v>113.479091787</v>
      </c>
      <c r="H673" s="328">
        <v>50.271377153000003</v>
      </c>
      <c r="I673" s="328">
        <v>36.310424694999995</v>
      </c>
      <c r="J673" s="328">
        <v>13.960952458000001</v>
      </c>
      <c r="K673" s="328">
        <v>58.680023339000002</v>
      </c>
      <c r="L673" s="328">
        <v>18.420316540999998</v>
      </c>
      <c r="M673" s="328">
        <v>40.259706797999996</v>
      </c>
      <c r="N673" s="328">
        <v>4.5276912869999997</v>
      </c>
      <c r="O673" s="328">
        <v>3.1494277999999998</v>
      </c>
      <c r="P673" s="328">
        <v>1.3782634869999999</v>
      </c>
    </row>
    <row r="674" spans="1:16" ht="15" customHeight="1" x14ac:dyDescent="0.2">
      <c r="A674" s="338">
        <v>408</v>
      </c>
      <c r="B674" s="339" t="s">
        <v>8</v>
      </c>
      <c r="C674" s="335">
        <v>3</v>
      </c>
      <c r="D674" s="339" t="s">
        <v>1254</v>
      </c>
      <c r="E674" s="325" t="s">
        <v>1137</v>
      </c>
      <c r="F674" s="328">
        <v>25</v>
      </c>
      <c r="G674" s="328">
        <v>127.16883748699999</v>
      </c>
      <c r="H674" s="328">
        <v>18.655447348999999</v>
      </c>
      <c r="I674" s="328">
        <v>6.4437005469999997</v>
      </c>
      <c r="J674" s="328">
        <v>12.211746802</v>
      </c>
      <c r="K674" s="328">
        <v>107.51339013400001</v>
      </c>
      <c r="L674" s="328">
        <v>41.576688982</v>
      </c>
      <c r="M674" s="328">
        <v>65.936701151999998</v>
      </c>
      <c r="N674" s="328">
        <v>1</v>
      </c>
      <c r="O674" s="328">
        <v>0</v>
      </c>
      <c r="P674" s="328">
        <v>1</v>
      </c>
    </row>
    <row r="675" spans="1:16" ht="15" customHeight="1" x14ac:dyDescent="0.2">
      <c r="A675" s="338">
        <v>408</v>
      </c>
      <c r="B675" s="339" t="s">
        <v>8</v>
      </c>
      <c r="C675" s="335">
        <v>3</v>
      </c>
      <c r="D675" s="339" t="s">
        <v>1255</v>
      </c>
      <c r="E675" s="325" t="s">
        <v>91</v>
      </c>
      <c r="F675" s="328">
        <v>2</v>
      </c>
      <c r="G675" s="328" t="s">
        <v>141</v>
      </c>
      <c r="H675" s="328" t="s">
        <v>141</v>
      </c>
      <c r="I675" s="328" t="s">
        <v>141</v>
      </c>
      <c r="J675" s="328" t="s">
        <v>141</v>
      </c>
      <c r="K675" s="328" t="s">
        <v>141</v>
      </c>
      <c r="L675" s="328" t="s">
        <v>141</v>
      </c>
      <c r="M675" s="328" t="s">
        <v>141</v>
      </c>
      <c r="N675" s="328" t="s">
        <v>141</v>
      </c>
      <c r="O675" s="328" t="s">
        <v>141</v>
      </c>
      <c r="P675" s="328" t="s">
        <v>141</v>
      </c>
    </row>
    <row r="676" spans="1:16" ht="15" customHeight="1" x14ac:dyDescent="0.2">
      <c r="A676" s="338">
        <v>408</v>
      </c>
      <c r="B676" s="339" t="s">
        <v>8</v>
      </c>
      <c r="C676" s="335">
        <v>4</v>
      </c>
      <c r="D676" s="339" t="s">
        <v>1179</v>
      </c>
      <c r="E676" s="325" t="s">
        <v>1163</v>
      </c>
      <c r="F676" s="328">
        <v>4</v>
      </c>
      <c r="G676" s="328" t="s">
        <v>141</v>
      </c>
      <c r="H676" s="328" t="s">
        <v>141</v>
      </c>
      <c r="I676" s="328" t="s">
        <v>141</v>
      </c>
      <c r="J676" s="328" t="s">
        <v>141</v>
      </c>
      <c r="K676" s="328" t="s">
        <v>141</v>
      </c>
      <c r="L676" s="328" t="s">
        <v>141</v>
      </c>
      <c r="M676" s="328" t="s">
        <v>141</v>
      </c>
      <c r="N676" s="328" t="s">
        <v>141</v>
      </c>
      <c r="O676" s="328" t="s">
        <v>141</v>
      </c>
      <c r="P676" s="328" t="s">
        <v>141</v>
      </c>
    </row>
    <row r="677" spans="1:16" ht="15" customHeight="1" x14ac:dyDescent="0.2">
      <c r="A677" s="338">
        <v>408</v>
      </c>
      <c r="B677" s="339" t="s">
        <v>8</v>
      </c>
      <c r="C677" s="335">
        <v>4</v>
      </c>
      <c r="D677" s="339" t="s">
        <v>1180</v>
      </c>
      <c r="E677" s="325" t="s">
        <v>92</v>
      </c>
      <c r="F677" s="328">
        <v>15</v>
      </c>
      <c r="G677" s="328">
        <v>102.109281624</v>
      </c>
      <c r="H677" s="328">
        <v>4.6894130330000001</v>
      </c>
      <c r="I677" s="328">
        <v>5.4966246000000003E-2</v>
      </c>
      <c r="J677" s="328">
        <v>4.6344467869999999</v>
      </c>
      <c r="K677" s="328">
        <v>92.836944028999994</v>
      </c>
      <c r="L677" s="328">
        <v>38.186429232999998</v>
      </c>
      <c r="M677" s="328">
        <v>54.650514795999996</v>
      </c>
      <c r="N677" s="328">
        <v>4.5829245329999999</v>
      </c>
      <c r="O677" s="328">
        <v>2.404738939</v>
      </c>
      <c r="P677" s="328">
        <v>2.1781855940000003</v>
      </c>
    </row>
    <row r="678" spans="1:16" ht="15" customHeight="1" x14ac:dyDescent="0.2">
      <c r="A678" s="338">
        <v>408</v>
      </c>
      <c r="B678" s="339" t="s">
        <v>8</v>
      </c>
      <c r="C678" s="335">
        <v>4</v>
      </c>
      <c r="D678" s="339" t="s">
        <v>1181</v>
      </c>
      <c r="E678" s="325" t="s">
        <v>120</v>
      </c>
      <c r="F678" s="328">
        <v>1</v>
      </c>
      <c r="G678" s="328" t="s">
        <v>141</v>
      </c>
      <c r="H678" s="328" t="s">
        <v>141</v>
      </c>
      <c r="I678" s="328" t="s">
        <v>141</v>
      </c>
      <c r="J678" s="328" t="s">
        <v>141</v>
      </c>
      <c r="K678" s="328" t="s">
        <v>141</v>
      </c>
      <c r="L678" s="328" t="s">
        <v>141</v>
      </c>
      <c r="M678" s="328" t="s">
        <v>141</v>
      </c>
      <c r="N678" s="328" t="s">
        <v>141</v>
      </c>
      <c r="O678" s="328" t="s">
        <v>141</v>
      </c>
      <c r="P678" s="328" t="s">
        <v>141</v>
      </c>
    </row>
    <row r="679" spans="1:16" ht="15" customHeight="1" x14ac:dyDescent="0.2">
      <c r="A679" s="338">
        <v>408</v>
      </c>
      <c r="B679" s="339" t="s">
        <v>8</v>
      </c>
      <c r="C679" s="335">
        <v>4</v>
      </c>
      <c r="D679" s="339" t="s">
        <v>1182</v>
      </c>
      <c r="E679" s="325" t="s">
        <v>93</v>
      </c>
      <c r="F679" s="328">
        <v>28</v>
      </c>
      <c r="G679" s="328">
        <v>171.09163057699999</v>
      </c>
      <c r="H679" s="328">
        <v>13.601731582999999</v>
      </c>
      <c r="I679" s="328">
        <v>0</v>
      </c>
      <c r="J679" s="328">
        <v>13.601731582999999</v>
      </c>
      <c r="K679" s="328">
        <v>151.17388164499999</v>
      </c>
      <c r="L679" s="328">
        <v>73.14574313</v>
      </c>
      <c r="M679" s="328">
        <v>78.028138514999995</v>
      </c>
      <c r="N679" s="328">
        <v>6.3160172960000009</v>
      </c>
      <c r="O679" s="328">
        <v>5.0064934900000004</v>
      </c>
      <c r="P679" s="328">
        <v>1.3095238059999998</v>
      </c>
    </row>
    <row r="680" spans="1:16" ht="15" customHeight="1" x14ac:dyDescent="0.2">
      <c r="A680" s="338">
        <v>408</v>
      </c>
      <c r="B680" s="339" t="s">
        <v>8</v>
      </c>
      <c r="C680" s="335">
        <v>4</v>
      </c>
      <c r="D680" s="339" t="s">
        <v>1184</v>
      </c>
      <c r="E680" s="325" t="s">
        <v>121</v>
      </c>
      <c r="F680" s="328">
        <v>13</v>
      </c>
      <c r="G680" s="328">
        <v>88.966127501999992</v>
      </c>
      <c r="H680" s="328">
        <v>1.1923550039999999</v>
      </c>
      <c r="I680" s="328">
        <v>0.36958815900000003</v>
      </c>
      <c r="J680" s="328">
        <v>0.82276684499999997</v>
      </c>
      <c r="K680" s="328">
        <v>86.406759180000009</v>
      </c>
      <c r="L680" s="328">
        <v>53.304455133000005</v>
      </c>
      <c r="M680" s="328">
        <v>33.102304047000004</v>
      </c>
      <c r="N680" s="328">
        <v>1.3670133</v>
      </c>
      <c r="O680" s="328">
        <v>0.71799287000000001</v>
      </c>
      <c r="P680" s="328">
        <v>0.64902042999999998</v>
      </c>
    </row>
    <row r="681" spans="1:16" ht="15" customHeight="1" x14ac:dyDescent="0.2">
      <c r="A681" s="338">
        <v>408</v>
      </c>
      <c r="B681" s="339" t="s">
        <v>8</v>
      </c>
      <c r="C681" s="335">
        <v>5</v>
      </c>
      <c r="D681" s="339" t="s">
        <v>1256</v>
      </c>
      <c r="E681" s="325" t="s">
        <v>95</v>
      </c>
      <c r="F681" s="328">
        <v>3</v>
      </c>
      <c r="G681" s="328" t="s">
        <v>141</v>
      </c>
      <c r="H681" s="328" t="s">
        <v>141</v>
      </c>
      <c r="I681" s="328" t="s">
        <v>141</v>
      </c>
      <c r="J681" s="328" t="s">
        <v>141</v>
      </c>
      <c r="K681" s="328" t="s">
        <v>141</v>
      </c>
      <c r="L681" s="328" t="s">
        <v>141</v>
      </c>
      <c r="M681" s="328" t="s">
        <v>141</v>
      </c>
      <c r="N681" s="328" t="s">
        <v>141</v>
      </c>
      <c r="O681" s="328" t="s">
        <v>141</v>
      </c>
      <c r="P681" s="328" t="s">
        <v>141</v>
      </c>
    </row>
    <row r="682" spans="1:16" ht="15" customHeight="1" x14ac:dyDescent="0.2">
      <c r="A682" s="338">
        <v>408</v>
      </c>
      <c r="B682" s="339" t="s">
        <v>8</v>
      </c>
      <c r="C682" s="335">
        <v>5</v>
      </c>
      <c r="D682" s="339" t="s">
        <v>1257</v>
      </c>
      <c r="E682" s="325" t="s">
        <v>1186</v>
      </c>
      <c r="F682" s="328">
        <v>5</v>
      </c>
      <c r="G682" s="328">
        <v>71.112089733000005</v>
      </c>
      <c r="H682" s="328">
        <v>49.102797222</v>
      </c>
      <c r="I682" s="328">
        <v>43.800504590000003</v>
      </c>
      <c r="J682" s="328">
        <v>5.3022926320000003</v>
      </c>
      <c r="K682" s="328">
        <v>21.584253869000001</v>
      </c>
      <c r="L682" s="328">
        <v>8.8810573680000005</v>
      </c>
      <c r="M682" s="328">
        <v>12.703196501000001</v>
      </c>
      <c r="N682" s="328">
        <v>0.42503863800000002</v>
      </c>
      <c r="O682" s="328">
        <v>0.37545079799999997</v>
      </c>
      <c r="P682" s="328">
        <v>4.9587840000000001E-2</v>
      </c>
    </row>
    <row r="683" spans="1:16" ht="15" customHeight="1" x14ac:dyDescent="0.2">
      <c r="A683" s="338">
        <v>408</v>
      </c>
      <c r="B683" s="339" t="s">
        <v>8</v>
      </c>
      <c r="C683" s="335">
        <v>5</v>
      </c>
      <c r="D683" s="339" t="s">
        <v>1279</v>
      </c>
      <c r="E683" s="325" t="s">
        <v>96</v>
      </c>
      <c r="F683" s="328"/>
      <c r="G683" s="328">
        <v>0</v>
      </c>
      <c r="H683" s="328">
        <v>0</v>
      </c>
      <c r="I683" s="328">
        <v>0</v>
      </c>
      <c r="J683" s="328">
        <v>0</v>
      </c>
      <c r="K683" s="328">
        <v>0</v>
      </c>
      <c r="L683" s="328">
        <v>0</v>
      </c>
      <c r="M683" s="328">
        <v>0</v>
      </c>
      <c r="N683" s="328">
        <v>0</v>
      </c>
      <c r="O683" s="328">
        <v>0</v>
      </c>
      <c r="P683" s="328">
        <v>0</v>
      </c>
    </row>
    <row r="684" spans="1:16" ht="15" customHeight="1" x14ac:dyDescent="0.2">
      <c r="A684" s="338">
        <v>408</v>
      </c>
      <c r="B684" s="339" t="s">
        <v>8</v>
      </c>
      <c r="C684" s="335">
        <v>5</v>
      </c>
      <c r="D684" s="339" t="s">
        <v>1258</v>
      </c>
      <c r="E684" s="325" t="s">
        <v>1139</v>
      </c>
      <c r="F684" s="328">
        <v>5</v>
      </c>
      <c r="G684" s="328">
        <v>40.659568874000001</v>
      </c>
      <c r="H684" s="328">
        <v>5.0474500499999992</v>
      </c>
      <c r="I684" s="328">
        <v>3.5168243939999999</v>
      </c>
      <c r="J684" s="328">
        <v>1.530625656</v>
      </c>
      <c r="K684" s="328">
        <v>33.337013667999997</v>
      </c>
      <c r="L684" s="328">
        <v>16.389327023</v>
      </c>
      <c r="M684" s="328">
        <v>16.947686645000001</v>
      </c>
      <c r="N684" s="328">
        <v>2.275105151</v>
      </c>
      <c r="O684" s="328">
        <v>0.97226603499999997</v>
      </c>
      <c r="P684" s="328">
        <v>1.3028391159999999</v>
      </c>
    </row>
    <row r="685" spans="1:16" ht="15" customHeight="1" x14ac:dyDescent="0.2">
      <c r="A685" s="338">
        <v>408</v>
      </c>
      <c r="B685" s="339" t="s">
        <v>8</v>
      </c>
      <c r="C685" s="335">
        <v>5</v>
      </c>
      <c r="D685" s="339" t="s">
        <v>1259</v>
      </c>
      <c r="E685" s="325" t="s">
        <v>1140</v>
      </c>
      <c r="F685" s="328">
        <v>18</v>
      </c>
      <c r="G685" s="328">
        <v>68.309597518000004</v>
      </c>
      <c r="H685" s="328">
        <v>27.568111447</v>
      </c>
      <c r="I685" s="328">
        <v>12.789473681</v>
      </c>
      <c r="J685" s="328">
        <v>14.778637765999999</v>
      </c>
      <c r="K685" s="328">
        <v>40.741486065000004</v>
      </c>
      <c r="L685" s="328">
        <v>21.882352940000001</v>
      </c>
      <c r="M685" s="328">
        <v>18.859133125</v>
      </c>
      <c r="N685" s="328">
        <v>0</v>
      </c>
      <c r="O685" s="328">
        <v>0</v>
      </c>
      <c r="P685" s="328">
        <v>0</v>
      </c>
    </row>
    <row r="686" spans="1:16" ht="15" customHeight="1" x14ac:dyDescent="0.2">
      <c r="A686" s="338">
        <v>408</v>
      </c>
      <c r="B686" s="339" t="s">
        <v>8</v>
      </c>
      <c r="C686" s="335">
        <v>5</v>
      </c>
      <c r="D686" s="339" t="s">
        <v>1260</v>
      </c>
      <c r="E686" s="325" t="s">
        <v>97</v>
      </c>
      <c r="F686" s="328">
        <v>41</v>
      </c>
      <c r="G686" s="328">
        <v>570.72201144799999</v>
      </c>
      <c r="H686" s="328">
        <v>380.23165145500002</v>
      </c>
      <c r="I686" s="328">
        <v>356.22928545699995</v>
      </c>
      <c r="J686" s="328">
        <v>24.002365998000002</v>
      </c>
      <c r="K686" s="328">
        <v>188.38934955400001</v>
      </c>
      <c r="L686" s="328">
        <v>102.396070917</v>
      </c>
      <c r="M686" s="328">
        <v>85.993278637000003</v>
      </c>
      <c r="N686" s="328">
        <v>2.1010104190000001</v>
      </c>
      <c r="O686" s="328">
        <v>1.694355579</v>
      </c>
      <c r="P686" s="328">
        <v>0.40665483999999996</v>
      </c>
    </row>
    <row r="687" spans="1:16" ht="15" customHeight="1" x14ac:dyDescent="0.2">
      <c r="A687" s="338">
        <v>408</v>
      </c>
      <c r="B687" s="339" t="s">
        <v>8</v>
      </c>
      <c r="C687" s="335">
        <v>5</v>
      </c>
      <c r="D687" s="339" t="s">
        <v>1261</v>
      </c>
      <c r="E687" s="325" t="s">
        <v>1187</v>
      </c>
      <c r="F687" s="328">
        <v>3</v>
      </c>
      <c r="G687" s="328" t="s">
        <v>141</v>
      </c>
      <c r="H687" s="328" t="s">
        <v>141</v>
      </c>
      <c r="I687" s="328" t="s">
        <v>141</v>
      </c>
      <c r="J687" s="328" t="s">
        <v>141</v>
      </c>
      <c r="K687" s="328" t="s">
        <v>141</v>
      </c>
      <c r="L687" s="328" t="s">
        <v>141</v>
      </c>
      <c r="M687" s="328" t="s">
        <v>141</v>
      </c>
      <c r="N687" s="328" t="s">
        <v>141</v>
      </c>
      <c r="O687" s="328" t="s">
        <v>141</v>
      </c>
      <c r="P687" s="328" t="s">
        <v>141</v>
      </c>
    </row>
    <row r="688" spans="1:16" ht="15" customHeight="1" x14ac:dyDescent="0.2">
      <c r="A688" s="338">
        <v>408</v>
      </c>
      <c r="B688" s="339" t="s">
        <v>8</v>
      </c>
      <c r="C688" s="335">
        <v>5</v>
      </c>
      <c r="D688" s="339" t="s">
        <v>1262</v>
      </c>
      <c r="E688" s="325" t="s">
        <v>1142</v>
      </c>
      <c r="F688" s="328">
        <v>7</v>
      </c>
      <c r="G688" s="328">
        <v>46.642160539000002</v>
      </c>
      <c r="H688" s="328">
        <v>20.447861963000001</v>
      </c>
      <c r="I688" s="328">
        <v>5.8207051750000005</v>
      </c>
      <c r="J688" s="328">
        <v>14.627156788000001</v>
      </c>
      <c r="K688" s="328">
        <v>25.194298571000001</v>
      </c>
      <c r="L688" s="328">
        <v>3.825956487</v>
      </c>
      <c r="M688" s="328">
        <v>21.368342083999998</v>
      </c>
      <c r="N688" s="328">
        <v>1</v>
      </c>
      <c r="O688" s="328">
        <v>0</v>
      </c>
      <c r="P688" s="328">
        <v>1</v>
      </c>
    </row>
    <row r="689" spans="1:16" ht="15" customHeight="1" x14ac:dyDescent="0.2">
      <c r="A689" s="338">
        <v>408</v>
      </c>
      <c r="B689" s="339" t="s">
        <v>8</v>
      </c>
      <c r="C689" s="335">
        <v>6</v>
      </c>
      <c r="D689" s="339" t="s">
        <v>1263</v>
      </c>
      <c r="E689" s="325" t="s">
        <v>98</v>
      </c>
      <c r="F689" s="328">
        <v>122</v>
      </c>
      <c r="G689" s="328">
        <v>509.27013062499998</v>
      </c>
      <c r="H689" s="328">
        <v>439.78848538799991</v>
      </c>
      <c r="I689" s="328">
        <v>155.54800301099999</v>
      </c>
      <c r="J689" s="328">
        <v>284.24048237699998</v>
      </c>
      <c r="K689" s="328">
        <v>50.730453405000006</v>
      </c>
      <c r="L689" s="328">
        <v>13.528954541000001</v>
      </c>
      <c r="M689" s="328">
        <v>37.201498864000001</v>
      </c>
      <c r="N689" s="328">
        <v>18.751191812999998</v>
      </c>
      <c r="O689" s="328">
        <v>7.5821176460000004</v>
      </c>
      <c r="P689" s="328">
        <v>11.169074167</v>
      </c>
    </row>
    <row r="690" spans="1:16" ht="15" customHeight="1" x14ac:dyDescent="0.2">
      <c r="A690" s="338">
        <v>408</v>
      </c>
      <c r="B690" s="339" t="s">
        <v>8</v>
      </c>
      <c r="C690" s="335">
        <v>6</v>
      </c>
      <c r="D690" s="339" t="s">
        <v>1264</v>
      </c>
      <c r="E690" s="325" t="s">
        <v>99</v>
      </c>
      <c r="F690" s="328">
        <v>22</v>
      </c>
      <c r="G690" s="328">
        <v>202.67934782499998</v>
      </c>
      <c r="H690" s="328">
        <v>154.86956521600001</v>
      </c>
      <c r="I690" s="328">
        <v>36.782608695</v>
      </c>
      <c r="J690" s="328">
        <v>118.086956521</v>
      </c>
      <c r="K690" s="328">
        <v>33.157608694000004</v>
      </c>
      <c r="L690" s="328">
        <v>3.288043477</v>
      </c>
      <c r="M690" s="328">
        <v>29.869565217000002</v>
      </c>
      <c r="N690" s="328">
        <v>14.652173912</v>
      </c>
      <c r="O690" s="328">
        <v>4.9130434779999996</v>
      </c>
      <c r="P690" s="328">
        <v>9.7391304339999998</v>
      </c>
    </row>
    <row r="691" spans="1:16" ht="15" customHeight="1" x14ac:dyDescent="0.2">
      <c r="A691" s="338">
        <v>408</v>
      </c>
      <c r="B691" s="339" t="s">
        <v>8</v>
      </c>
      <c r="C691" s="335">
        <v>6</v>
      </c>
      <c r="D691" s="339" t="s">
        <v>1265</v>
      </c>
      <c r="E691" s="325" t="s">
        <v>122</v>
      </c>
      <c r="F691" s="328">
        <v>7</v>
      </c>
      <c r="G691" s="328">
        <v>569.92612859500002</v>
      </c>
      <c r="H691" s="328">
        <v>305.459240706</v>
      </c>
      <c r="I691" s="328">
        <v>124.297633511</v>
      </c>
      <c r="J691" s="328">
        <v>181.16160719500002</v>
      </c>
      <c r="K691" s="328">
        <v>242.47237854700003</v>
      </c>
      <c r="L691" s="328">
        <v>42.225971662999996</v>
      </c>
      <c r="M691" s="328">
        <v>200.24640688400001</v>
      </c>
      <c r="N691" s="328">
        <v>21.994509331</v>
      </c>
      <c r="O691" s="328">
        <v>6.4012179280000003</v>
      </c>
      <c r="P691" s="328">
        <v>15.593291403</v>
      </c>
    </row>
    <row r="692" spans="1:16" ht="15" customHeight="1" x14ac:dyDescent="0.2">
      <c r="A692" s="338">
        <v>408</v>
      </c>
      <c r="B692" s="339" t="s">
        <v>8</v>
      </c>
      <c r="C692" s="335">
        <v>6</v>
      </c>
      <c r="D692" s="339" t="s">
        <v>1266</v>
      </c>
      <c r="E692" s="325" t="s">
        <v>100</v>
      </c>
      <c r="F692" s="328">
        <v>3</v>
      </c>
      <c r="G692" s="328">
        <v>9.479971646000001</v>
      </c>
      <c r="H692" s="328">
        <v>1.042423643</v>
      </c>
      <c r="I692" s="328">
        <v>0.95215518700000001</v>
      </c>
      <c r="J692" s="328">
        <v>9.0268455999999997E-2</v>
      </c>
      <c r="K692" s="328">
        <v>8.2204859470000002</v>
      </c>
      <c r="L692" s="328">
        <v>1.02701073</v>
      </c>
      <c r="M692" s="328">
        <v>7.1934752169999996</v>
      </c>
      <c r="N692" s="328">
        <v>0.21706205299999998</v>
      </c>
      <c r="O692" s="328">
        <v>4.8128341999999998E-2</v>
      </c>
      <c r="P692" s="328">
        <v>0.16893371099999999</v>
      </c>
    </row>
    <row r="693" spans="1:16" ht="15" customHeight="1" x14ac:dyDescent="0.2">
      <c r="A693" s="338">
        <v>408</v>
      </c>
      <c r="B693" s="339" t="s">
        <v>8</v>
      </c>
      <c r="C693" s="335">
        <v>6</v>
      </c>
      <c r="D693" s="339" t="s">
        <v>1267</v>
      </c>
      <c r="E693" s="325" t="s">
        <v>1143</v>
      </c>
      <c r="F693" s="328">
        <v>3</v>
      </c>
      <c r="G693" s="328">
        <v>20</v>
      </c>
      <c r="H693" s="328">
        <v>11</v>
      </c>
      <c r="I693" s="328">
        <v>3</v>
      </c>
      <c r="J693" s="328">
        <v>8</v>
      </c>
      <c r="K693" s="328">
        <v>9</v>
      </c>
      <c r="L693" s="328">
        <v>3</v>
      </c>
      <c r="M693" s="328">
        <v>6</v>
      </c>
      <c r="N693" s="328">
        <v>0</v>
      </c>
      <c r="O693" s="328">
        <v>0</v>
      </c>
      <c r="P693" s="328">
        <v>0</v>
      </c>
    </row>
    <row r="694" spans="1:16" ht="15" customHeight="1" x14ac:dyDescent="0.2">
      <c r="A694" s="338">
        <v>408</v>
      </c>
      <c r="B694" s="339" t="s">
        <v>8</v>
      </c>
      <c r="C694" s="335">
        <v>6</v>
      </c>
      <c r="D694" s="339" t="s">
        <v>1268</v>
      </c>
      <c r="E694" s="325" t="s">
        <v>1144</v>
      </c>
      <c r="F694" s="328">
        <v>19</v>
      </c>
      <c r="G694" s="328">
        <v>42.707461539000001</v>
      </c>
      <c r="H694" s="328">
        <v>28.260155966999999</v>
      </c>
      <c r="I694" s="328">
        <v>15.810489082</v>
      </c>
      <c r="J694" s="328">
        <v>12.449666884999999</v>
      </c>
      <c r="K694" s="328">
        <v>14.447305562</v>
      </c>
      <c r="L694" s="328">
        <v>4.5118662979999993</v>
      </c>
      <c r="M694" s="328">
        <v>9.9354392639999993</v>
      </c>
      <c r="N694" s="328">
        <v>0</v>
      </c>
      <c r="O694" s="328">
        <v>0</v>
      </c>
      <c r="P694" s="328">
        <v>0</v>
      </c>
    </row>
    <row r="695" spans="1:16" ht="15" customHeight="1" x14ac:dyDescent="0.2">
      <c r="A695" s="338">
        <v>408</v>
      </c>
      <c r="B695" s="339" t="s">
        <v>8</v>
      </c>
      <c r="C695" s="335">
        <v>7</v>
      </c>
      <c r="D695" s="339" t="s">
        <v>1269</v>
      </c>
      <c r="E695" s="325" t="s">
        <v>1145</v>
      </c>
      <c r="F695" s="328">
        <v>6</v>
      </c>
      <c r="G695" s="328">
        <v>47.724366465000003</v>
      </c>
      <c r="H695" s="328">
        <v>39.957031418</v>
      </c>
      <c r="I695" s="328">
        <v>31.690519252000001</v>
      </c>
      <c r="J695" s="328">
        <v>8.2665121660000001</v>
      </c>
      <c r="K695" s="328">
        <v>7.1972307569999998</v>
      </c>
      <c r="L695" s="328">
        <v>2.2175592380000002</v>
      </c>
      <c r="M695" s="328">
        <v>4.979671519</v>
      </c>
      <c r="N695" s="328">
        <v>0.57010428599999996</v>
      </c>
      <c r="O695" s="328">
        <v>0.35631517899999998</v>
      </c>
      <c r="P695" s="328">
        <v>0.21378910700000001</v>
      </c>
    </row>
    <row r="696" spans="1:16" ht="15" customHeight="1" x14ac:dyDescent="0.2">
      <c r="A696" s="338">
        <v>408</v>
      </c>
      <c r="B696" s="339" t="s">
        <v>8</v>
      </c>
      <c r="C696" s="335">
        <v>7</v>
      </c>
      <c r="D696" s="339" t="s">
        <v>1270</v>
      </c>
      <c r="E696" s="325" t="s">
        <v>101</v>
      </c>
      <c r="F696" s="328">
        <v>4</v>
      </c>
      <c r="G696" s="328">
        <v>8.7999999990000006</v>
      </c>
      <c r="H696" s="328">
        <v>0</v>
      </c>
      <c r="I696" s="328">
        <v>0</v>
      </c>
      <c r="J696" s="328">
        <v>0</v>
      </c>
      <c r="K696" s="328">
        <v>8.7999999990000006</v>
      </c>
      <c r="L696" s="328">
        <v>0.79999999899999996</v>
      </c>
      <c r="M696" s="328">
        <v>8</v>
      </c>
      <c r="N696" s="328">
        <v>0</v>
      </c>
      <c r="O696" s="328">
        <v>0</v>
      </c>
      <c r="P696" s="328">
        <v>0</v>
      </c>
    </row>
    <row r="697" spans="1:16" ht="15" customHeight="1" x14ac:dyDescent="0.2">
      <c r="A697" s="338">
        <v>408</v>
      </c>
      <c r="B697" s="339" t="s">
        <v>8</v>
      </c>
      <c r="C697" s="335">
        <v>7</v>
      </c>
      <c r="D697" s="339" t="s">
        <v>1271</v>
      </c>
      <c r="E697" s="325" t="s">
        <v>1146</v>
      </c>
      <c r="F697" s="328">
        <v>19</v>
      </c>
      <c r="G697" s="328">
        <v>69.004868547000001</v>
      </c>
      <c r="H697" s="328">
        <v>13</v>
      </c>
      <c r="I697" s="328">
        <v>7</v>
      </c>
      <c r="J697" s="328">
        <v>6</v>
      </c>
      <c r="K697" s="328">
        <v>52.158714700000004</v>
      </c>
      <c r="L697" s="328">
        <v>13.972736123000001</v>
      </c>
      <c r="M697" s="328">
        <v>38.185978577</v>
      </c>
      <c r="N697" s="328">
        <v>3.8461538449999999</v>
      </c>
      <c r="O697" s="328">
        <v>2</v>
      </c>
      <c r="P697" s="328">
        <v>1.8461538449999999</v>
      </c>
    </row>
    <row r="698" spans="1:16" ht="15" customHeight="1" x14ac:dyDescent="0.2">
      <c r="A698" s="338">
        <v>408</v>
      </c>
      <c r="B698" s="339" t="s">
        <v>8</v>
      </c>
      <c r="C698" s="335">
        <v>7</v>
      </c>
      <c r="D698" s="339" t="s">
        <v>1272</v>
      </c>
      <c r="E698" s="325" t="s">
        <v>1188</v>
      </c>
      <c r="F698" s="328">
        <v>39</v>
      </c>
      <c r="G698" s="328">
        <v>120.83558557999999</v>
      </c>
      <c r="H698" s="328">
        <v>18.638138134999998</v>
      </c>
      <c r="I698" s="328">
        <v>16.666666665000001</v>
      </c>
      <c r="J698" s="328">
        <v>1.97147147</v>
      </c>
      <c r="K698" s="328">
        <v>98.614864858000004</v>
      </c>
      <c r="L698" s="328">
        <v>38.075825821999999</v>
      </c>
      <c r="M698" s="328">
        <v>60.539039035999998</v>
      </c>
      <c r="N698" s="328">
        <v>3.5825825800000004</v>
      </c>
      <c r="O698" s="328">
        <v>1.5690690679999999</v>
      </c>
      <c r="P698" s="328">
        <v>2.0135135119999998</v>
      </c>
    </row>
    <row r="699" spans="1:16" ht="15" customHeight="1" x14ac:dyDescent="0.2">
      <c r="A699" s="338">
        <v>408</v>
      </c>
      <c r="B699" s="339" t="s">
        <v>8</v>
      </c>
      <c r="C699" s="335">
        <v>7</v>
      </c>
      <c r="D699" s="339" t="s">
        <v>1273</v>
      </c>
      <c r="E699" s="325" t="s">
        <v>105</v>
      </c>
      <c r="F699" s="328">
        <v>14</v>
      </c>
      <c r="G699" s="328">
        <v>102.588235294</v>
      </c>
      <c r="H699" s="328">
        <v>17</v>
      </c>
      <c r="I699" s="328">
        <v>13</v>
      </c>
      <c r="J699" s="328">
        <v>4</v>
      </c>
      <c r="K699" s="328">
        <v>82.588235292999997</v>
      </c>
      <c r="L699" s="328">
        <v>53.764705882000001</v>
      </c>
      <c r="M699" s="328">
        <v>28.823529410999999</v>
      </c>
      <c r="N699" s="328">
        <v>3</v>
      </c>
      <c r="O699" s="328">
        <v>1</v>
      </c>
      <c r="P699" s="328">
        <v>2</v>
      </c>
    </row>
    <row r="700" spans="1:16" ht="15" customHeight="1" x14ac:dyDescent="0.2">
      <c r="A700" s="338">
        <v>408</v>
      </c>
      <c r="B700" s="339" t="s">
        <v>8</v>
      </c>
      <c r="C700" s="335">
        <v>7</v>
      </c>
      <c r="D700" s="339" t="s">
        <v>1274</v>
      </c>
      <c r="E700" s="325" t="s">
        <v>102</v>
      </c>
      <c r="F700" s="328">
        <v>2</v>
      </c>
      <c r="G700" s="328" t="s">
        <v>141</v>
      </c>
      <c r="H700" s="328" t="s">
        <v>141</v>
      </c>
      <c r="I700" s="328" t="s">
        <v>141</v>
      </c>
      <c r="J700" s="328" t="s">
        <v>141</v>
      </c>
      <c r="K700" s="328" t="s">
        <v>141</v>
      </c>
      <c r="L700" s="328" t="s">
        <v>141</v>
      </c>
      <c r="M700" s="328" t="s">
        <v>141</v>
      </c>
      <c r="N700" s="328" t="s">
        <v>141</v>
      </c>
      <c r="O700" s="328" t="s">
        <v>141</v>
      </c>
      <c r="P700" s="328" t="s">
        <v>141</v>
      </c>
    </row>
    <row r="701" spans="1:16" ht="15" customHeight="1" x14ac:dyDescent="0.2">
      <c r="A701" s="338">
        <v>408</v>
      </c>
      <c r="B701" s="339" t="s">
        <v>8</v>
      </c>
      <c r="C701" s="335">
        <v>7</v>
      </c>
      <c r="D701" s="339" t="s">
        <v>1275</v>
      </c>
      <c r="E701" s="325" t="s">
        <v>1147</v>
      </c>
      <c r="F701" s="328">
        <v>10</v>
      </c>
      <c r="G701" s="328">
        <v>19.289066037000001</v>
      </c>
      <c r="H701" s="328">
        <v>3.2631578939999999</v>
      </c>
      <c r="I701" s="328">
        <v>2</v>
      </c>
      <c r="J701" s="328">
        <v>1.2631578939999999</v>
      </c>
      <c r="K701" s="328">
        <v>15.995787658000001</v>
      </c>
      <c r="L701" s="328">
        <v>6.5650421209999994</v>
      </c>
      <c r="M701" s="328">
        <v>9.430745537</v>
      </c>
      <c r="N701" s="328">
        <v>3.0120480999999998E-2</v>
      </c>
      <c r="O701" s="328">
        <v>3.0120480999999998E-2</v>
      </c>
      <c r="P701" s="328">
        <v>0</v>
      </c>
    </row>
    <row r="702" spans="1:16" ht="15" customHeight="1" x14ac:dyDescent="0.2">
      <c r="A702" s="338">
        <v>408</v>
      </c>
      <c r="B702" s="339" t="s">
        <v>8</v>
      </c>
      <c r="C702" s="335">
        <v>7</v>
      </c>
      <c r="D702" s="339" t="s">
        <v>1276</v>
      </c>
      <c r="E702" s="325" t="s">
        <v>1148</v>
      </c>
      <c r="F702" s="328">
        <v>3</v>
      </c>
      <c r="G702" s="328">
        <v>16.785925982000002</v>
      </c>
      <c r="H702" s="328">
        <v>0.118997035</v>
      </c>
      <c r="I702" s="328">
        <v>0</v>
      </c>
      <c r="J702" s="328">
        <v>0.118997035</v>
      </c>
      <c r="K702" s="328">
        <v>15.446612634000001</v>
      </c>
      <c r="L702" s="328">
        <v>1.5190022810000001</v>
      </c>
      <c r="M702" s="328">
        <v>13.927610352999999</v>
      </c>
      <c r="N702" s="328">
        <v>1.220316309</v>
      </c>
      <c r="O702" s="328">
        <v>2.9795157999999999E-2</v>
      </c>
      <c r="P702" s="328">
        <v>1.190521151</v>
      </c>
    </row>
    <row r="703" spans="1:16" ht="15" customHeight="1" x14ac:dyDescent="0.2">
      <c r="A703" s="338">
        <v>408</v>
      </c>
      <c r="B703" s="339" t="s">
        <v>8</v>
      </c>
      <c r="C703" s="335">
        <v>7</v>
      </c>
      <c r="D703" s="339" t="s">
        <v>1277</v>
      </c>
      <c r="E703" s="325" t="s">
        <v>1149</v>
      </c>
      <c r="F703" s="328">
        <v>13</v>
      </c>
      <c r="G703" s="328">
        <v>24.5</v>
      </c>
      <c r="H703" s="328">
        <v>0</v>
      </c>
      <c r="I703" s="328">
        <v>0</v>
      </c>
      <c r="J703" s="328">
        <v>0</v>
      </c>
      <c r="K703" s="328">
        <v>23.5</v>
      </c>
      <c r="L703" s="328">
        <v>2</v>
      </c>
      <c r="M703" s="328">
        <v>21.5</v>
      </c>
      <c r="N703" s="328">
        <v>1</v>
      </c>
      <c r="O703" s="328">
        <v>0</v>
      </c>
      <c r="P703" s="328">
        <v>1</v>
      </c>
    </row>
    <row r="704" spans="1:16" ht="15" customHeight="1" x14ac:dyDescent="0.2">
      <c r="A704" s="338">
        <v>408</v>
      </c>
      <c r="B704" s="339" t="s">
        <v>8</v>
      </c>
      <c r="C704" s="335">
        <v>7</v>
      </c>
      <c r="D704" s="339" t="s">
        <v>1278</v>
      </c>
      <c r="E704" s="325" t="s">
        <v>1189</v>
      </c>
      <c r="F704" s="328">
        <v>1</v>
      </c>
      <c r="G704" s="328" t="s">
        <v>141</v>
      </c>
      <c r="H704" s="328" t="s">
        <v>141</v>
      </c>
      <c r="I704" s="328" t="s">
        <v>141</v>
      </c>
      <c r="J704" s="328" t="s">
        <v>141</v>
      </c>
      <c r="K704" s="328" t="s">
        <v>141</v>
      </c>
      <c r="L704" s="328" t="s">
        <v>141</v>
      </c>
      <c r="M704" s="328" t="s">
        <v>141</v>
      </c>
      <c r="N704" s="328" t="s">
        <v>141</v>
      </c>
      <c r="O704" s="328" t="s">
        <v>141</v>
      </c>
      <c r="P704" s="328" t="s">
        <v>141</v>
      </c>
    </row>
    <row r="705" spans="1:16" ht="15" customHeight="1" x14ac:dyDescent="0.2">
      <c r="A705" s="338">
        <v>409</v>
      </c>
      <c r="B705" s="339" t="s">
        <v>156</v>
      </c>
      <c r="C705" s="335">
        <v>1</v>
      </c>
      <c r="D705" s="339" t="s">
        <v>1196</v>
      </c>
      <c r="E705" s="325" t="s">
        <v>71</v>
      </c>
      <c r="F705" s="328">
        <v>41</v>
      </c>
      <c r="G705" s="328">
        <v>1045.2943557570002</v>
      </c>
      <c r="H705" s="328">
        <v>721.62897912799997</v>
      </c>
      <c r="I705" s="328">
        <v>699.22005935000004</v>
      </c>
      <c r="J705" s="328">
        <v>22.408919777999998</v>
      </c>
      <c r="K705" s="328">
        <v>281.14771933899999</v>
      </c>
      <c r="L705" s="328">
        <v>178.03349284800001</v>
      </c>
      <c r="M705" s="328">
        <v>103.114226491</v>
      </c>
      <c r="N705" s="328">
        <v>42.517657266999997</v>
      </c>
      <c r="O705" s="328">
        <v>37.968279917999993</v>
      </c>
      <c r="P705" s="328">
        <v>4.5493773490000002</v>
      </c>
    </row>
    <row r="706" spans="1:16" ht="15" customHeight="1" x14ac:dyDescent="0.2">
      <c r="A706" s="338">
        <v>409</v>
      </c>
      <c r="B706" s="339" t="s">
        <v>156</v>
      </c>
      <c r="C706" s="335">
        <v>1</v>
      </c>
      <c r="D706" s="339" t="s">
        <v>1197</v>
      </c>
      <c r="E706" s="325" t="s">
        <v>111</v>
      </c>
      <c r="F706" s="328">
        <v>17</v>
      </c>
      <c r="G706" s="328">
        <v>118.99999999799999</v>
      </c>
      <c r="H706" s="328">
        <v>77.999999999000011</v>
      </c>
      <c r="I706" s="328">
        <v>66.999999999000011</v>
      </c>
      <c r="J706" s="328">
        <v>11</v>
      </c>
      <c r="K706" s="328">
        <v>24.999999998</v>
      </c>
      <c r="L706" s="328">
        <v>8</v>
      </c>
      <c r="M706" s="328">
        <v>16.999999998</v>
      </c>
      <c r="N706" s="328">
        <v>16</v>
      </c>
      <c r="O706" s="328">
        <v>13</v>
      </c>
      <c r="P706" s="328">
        <v>3</v>
      </c>
    </row>
    <row r="707" spans="1:16" ht="15" customHeight="1" x14ac:dyDescent="0.2">
      <c r="A707" s="338">
        <v>409</v>
      </c>
      <c r="B707" s="339" t="s">
        <v>156</v>
      </c>
      <c r="C707" s="335">
        <v>1</v>
      </c>
      <c r="D707" s="339" t="s">
        <v>1198</v>
      </c>
      <c r="E707" s="325" t="s">
        <v>1107</v>
      </c>
      <c r="F707" s="328">
        <v>5</v>
      </c>
      <c r="G707" s="328">
        <v>129.99999999900001</v>
      </c>
      <c r="H707" s="328">
        <v>90.999999997999993</v>
      </c>
      <c r="I707" s="328">
        <v>80.999999999000011</v>
      </c>
      <c r="J707" s="328">
        <v>9.9999999989999999</v>
      </c>
      <c r="K707" s="328">
        <v>37.999999998</v>
      </c>
      <c r="L707" s="328">
        <v>22.999999999</v>
      </c>
      <c r="M707" s="328">
        <v>14.999999999</v>
      </c>
      <c r="N707" s="328">
        <v>1</v>
      </c>
      <c r="O707" s="328">
        <v>1</v>
      </c>
      <c r="P707" s="328">
        <v>0</v>
      </c>
    </row>
    <row r="708" spans="1:16" ht="15" customHeight="1" x14ac:dyDescent="0.2">
      <c r="A708" s="338">
        <v>409</v>
      </c>
      <c r="B708" s="339" t="s">
        <v>156</v>
      </c>
      <c r="C708" s="335">
        <v>1</v>
      </c>
      <c r="D708" s="339" t="s">
        <v>1199</v>
      </c>
      <c r="E708" s="325" t="s">
        <v>1108</v>
      </c>
      <c r="F708" s="328">
        <v>13</v>
      </c>
      <c r="G708" s="328">
        <v>35.101562498999996</v>
      </c>
      <c r="H708" s="328">
        <v>24.914062498</v>
      </c>
      <c r="I708" s="328">
        <v>20.515624999</v>
      </c>
      <c r="J708" s="328">
        <v>4.3984374989999999</v>
      </c>
      <c r="K708" s="328">
        <v>9.1249999989999999</v>
      </c>
      <c r="L708" s="328">
        <v>0.796875</v>
      </c>
      <c r="M708" s="328">
        <v>8.3281249989999999</v>
      </c>
      <c r="N708" s="328">
        <v>1.0625</v>
      </c>
      <c r="O708" s="328">
        <v>0.9296875</v>
      </c>
      <c r="P708" s="328">
        <v>0.1328125</v>
      </c>
    </row>
    <row r="709" spans="1:16" ht="15" customHeight="1" x14ac:dyDescent="0.2">
      <c r="A709" s="338">
        <v>409</v>
      </c>
      <c r="B709" s="339" t="s">
        <v>156</v>
      </c>
      <c r="C709" s="335">
        <v>1</v>
      </c>
      <c r="D709" s="339" t="s">
        <v>1200</v>
      </c>
      <c r="E709" s="325" t="s">
        <v>1170</v>
      </c>
      <c r="F709" s="328">
        <v>17</v>
      </c>
      <c r="G709" s="328">
        <v>159.826068373</v>
      </c>
      <c r="H709" s="328">
        <v>122.531196577</v>
      </c>
      <c r="I709" s="328">
        <v>118.550427348</v>
      </c>
      <c r="J709" s="328">
        <v>3.9807692289999999</v>
      </c>
      <c r="K709" s="328">
        <v>36.294871792999999</v>
      </c>
      <c r="L709" s="328">
        <v>20.866666666</v>
      </c>
      <c r="M709" s="328">
        <v>15.428205127</v>
      </c>
      <c r="N709" s="328">
        <v>1</v>
      </c>
      <c r="O709" s="328">
        <v>1</v>
      </c>
      <c r="P709" s="328">
        <v>0</v>
      </c>
    </row>
    <row r="710" spans="1:16" ht="15" customHeight="1" x14ac:dyDescent="0.2">
      <c r="A710" s="338">
        <v>409</v>
      </c>
      <c r="B710" s="339" t="s">
        <v>156</v>
      </c>
      <c r="C710" s="335">
        <v>1</v>
      </c>
      <c r="D710" s="339" t="s">
        <v>1201</v>
      </c>
      <c r="E710" s="325" t="s">
        <v>72</v>
      </c>
      <c r="F710" s="328">
        <v>16</v>
      </c>
      <c r="G710" s="328">
        <v>166.99999999900001</v>
      </c>
      <c r="H710" s="328">
        <v>118.999999999</v>
      </c>
      <c r="I710" s="328">
        <v>117.999999999</v>
      </c>
      <c r="J710" s="328">
        <v>1</v>
      </c>
      <c r="K710" s="328">
        <v>32.999999998</v>
      </c>
      <c r="L710" s="328">
        <v>15.999999999</v>
      </c>
      <c r="M710" s="328">
        <v>16.999999999</v>
      </c>
      <c r="N710" s="328">
        <v>14.999999999</v>
      </c>
      <c r="O710" s="328">
        <v>14.999999999</v>
      </c>
      <c r="P710" s="328">
        <v>0</v>
      </c>
    </row>
    <row r="711" spans="1:16" ht="15" customHeight="1" x14ac:dyDescent="0.2">
      <c r="A711" s="338">
        <v>409</v>
      </c>
      <c r="B711" s="339" t="s">
        <v>156</v>
      </c>
      <c r="C711" s="335">
        <v>1</v>
      </c>
      <c r="D711" s="339" t="s">
        <v>1202</v>
      </c>
      <c r="E711" s="325" t="s">
        <v>1109</v>
      </c>
      <c r="F711" s="328">
        <v>34</v>
      </c>
      <c r="G711" s="328">
        <v>298.09523809200005</v>
      </c>
      <c r="H711" s="328">
        <v>221.02380952000001</v>
      </c>
      <c r="I711" s="328">
        <v>202.738095235</v>
      </c>
      <c r="J711" s="328">
        <v>18.285714285000001</v>
      </c>
      <c r="K711" s="328">
        <v>60.404761903000001</v>
      </c>
      <c r="L711" s="328">
        <v>22.333333332999999</v>
      </c>
      <c r="M711" s="328">
        <v>38.071428569999995</v>
      </c>
      <c r="N711" s="328">
        <v>16.666666665000001</v>
      </c>
      <c r="O711" s="328">
        <v>13.999999999</v>
      </c>
      <c r="P711" s="328">
        <v>2.6666666660000002</v>
      </c>
    </row>
    <row r="712" spans="1:16" ht="15" customHeight="1" x14ac:dyDescent="0.2">
      <c r="A712" s="338">
        <v>409</v>
      </c>
      <c r="B712" s="339" t="s">
        <v>156</v>
      </c>
      <c r="C712" s="335">
        <v>1</v>
      </c>
      <c r="D712" s="339" t="s">
        <v>1203</v>
      </c>
      <c r="E712" s="325" t="s">
        <v>112</v>
      </c>
      <c r="F712" s="328">
        <v>53</v>
      </c>
      <c r="G712" s="328">
        <v>1093.885718105</v>
      </c>
      <c r="H712" s="328">
        <v>597.69252410600006</v>
      </c>
      <c r="I712" s="328">
        <v>536.42242764499997</v>
      </c>
      <c r="J712" s="328">
        <v>61.270096461000001</v>
      </c>
      <c r="K712" s="328">
        <v>434.52652731700005</v>
      </c>
      <c r="L712" s="328">
        <v>314.97320470900002</v>
      </c>
      <c r="M712" s="328">
        <v>119.55332260799999</v>
      </c>
      <c r="N712" s="328">
        <v>61.666666663000001</v>
      </c>
      <c r="O712" s="328">
        <v>56.666666664000005</v>
      </c>
      <c r="P712" s="328">
        <v>4.9999999989999999</v>
      </c>
    </row>
    <row r="713" spans="1:16" ht="15" customHeight="1" x14ac:dyDescent="0.2">
      <c r="A713" s="338">
        <v>409</v>
      </c>
      <c r="B713" s="339" t="s">
        <v>156</v>
      </c>
      <c r="C713" s="335">
        <v>1</v>
      </c>
      <c r="D713" s="339" t="s">
        <v>1204</v>
      </c>
      <c r="E713" s="325" t="s">
        <v>1110</v>
      </c>
      <c r="F713" s="328">
        <v>23</v>
      </c>
      <c r="G713" s="328">
        <v>207.96375266199999</v>
      </c>
      <c r="H713" s="328">
        <v>120.62828713</v>
      </c>
      <c r="I713" s="328">
        <v>117.54513148199999</v>
      </c>
      <c r="J713" s="328">
        <v>3.083155648</v>
      </c>
      <c r="K713" s="328">
        <v>63.739161328999998</v>
      </c>
      <c r="L713" s="328">
        <v>33.781094524000004</v>
      </c>
      <c r="M713" s="328">
        <v>29.958066805000001</v>
      </c>
      <c r="N713" s="328">
        <v>23.596304186000001</v>
      </c>
      <c r="O713" s="328">
        <v>22.014214635000002</v>
      </c>
      <c r="P713" s="328">
        <v>1.5820895509999999</v>
      </c>
    </row>
    <row r="714" spans="1:16" ht="15" customHeight="1" x14ac:dyDescent="0.2">
      <c r="A714" s="338">
        <v>409</v>
      </c>
      <c r="B714" s="339" t="s">
        <v>156</v>
      </c>
      <c r="C714" s="335">
        <v>1</v>
      </c>
      <c r="D714" s="339" t="s">
        <v>1205</v>
      </c>
      <c r="E714" s="325" t="s">
        <v>1111</v>
      </c>
      <c r="F714" s="328">
        <v>24</v>
      </c>
      <c r="G714" s="328">
        <v>226.007504574</v>
      </c>
      <c r="H714" s="328">
        <v>140.66123398000002</v>
      </c>
      <c r="I714" s="328">
        <v>127.52475594699999</v>
      </c>
      <c r="J714" s="328">
        <v>13.136478032999999</v>
      </c>
      <c r="K714" s="328">
        <v>59.560295908000001</v>
      </c>
      <c r="L714" s="328">
        <v>22.690520132</v>
      </c>
      <c r="M714" s="328">
        <v>36.869775775999997</v>
      </c>
      <c r="N714" s="328">
        <v>25.785974672999998</v>
      </c>
      <c r="O714" s="328">
        <v>24.081192797</v>
      </c>
      <c r="P714" s="328">
        <v>1.704781876</v>
      </c>
    </row>
    <row r="715" spans="1:16" ht="15" customHeight="1" x14ac:dyDescent="0.2">
      <c r="A715" s="338">
        <v>409</v>
      </c>
      <c r="B715" s="339" t="s">
        <v>156</v>
      </c>
      <c r="C715" s="335">
        <v>1</v>
      </c>
      <c r="D715" s="339" t="s">
        <v>1206</v>
      </c>
      <c r="E715" s="325" t="s">
        <v>73</v>
      </c>
      <c r="F715" s="328">
        <v>5</v>
      </c>
      <c r="G715" s="328">
        <v>160</v>
      </c>
      <c r="H715" s="328">
        <v>117</v>
      </c>
      <c r="I715" s="328">
        <v>85</v>
      </c>
      <c r="J715" s="328">
        <v>32</v>
      </c>
      <c r="K715" s="328">
        <v>42</v>
      </c>
      <c r="L715" s="328">
        <v>22</v>
      </c>
      <c r="M715" s="328">
        <v>20</v>
      </c>
      <c r="N715" s="328">
        <v>1</v>
      </c>
      <c r="O715" s="328">
        <v>1</v>
      </c>
      <c r="P715" s="328">
        <v>0</v>
      </c>
    </row>
    <row r="716" spans="1:16" ht="15" customHeight="1" x14ac:dyDescent="0.2">
      <c r="A716" s="338">
        <v>409</v>
      </c>
      <c r="B716" s="339" t="s">
        <v>156</v>
      </c>
      <c r="C716" s="335">
        <v>1</v>
      </c>
      <c r="D716" s="339" t="s">
        <v>1207</v>
      </c>
      <c r="E716" s="325" t="s">
        <v>74</v>
      </c>
      <c r="F716" s="328">
        <v>27</v>
      </c>
      <c r="G716" s="328">
        <v>293.062227388</v>
      </c>
      <c r="H716" s="328">
        <v>125.052340792</v>
      </c>
      <c r="I716" s="328">
        <v>113.041291069</v>
      </c>
      <c r="J716" s="328">
        <v>12.011049722999999</v>
      </c>
      <c r="K716" s="328">
        <v>141.98778714100001</v>
      </c>
      <c r="L716" s="328">
        <v>105.871765044</v>
      </c>
      <c r="M716" s="328">
        <v>36.116022096999998</v>
      </c>
      <c r="N716" s="328">
        <v>26.022099445999999</v>
      </c>
      <c r="O716" s="328">
        <v>24.011049722999999</v>
      </c>
      <c r="P716" s="328">
        <v>2.0110497230000002</v>
      </c>
    </row>
    <row r="717" spans="1:16" ht="15" customHeight="1" x14ac:dyDescent="0.2">
      <c r="A717" s="338">
        <v>409</v>
      </c>
      <c r="B717" s="339" t="s">
        <v>156</v>
      </c>
      <c r="C717" s="335">
        <v>1</v>
      </c>
      <c r="D717" s="339" t="s">
        <v>1208</v>
      </c>
      <c r="E717" s="325" t="s">
        <v>1171</v>
      </c>
      <c r="F717" s="328">
        <v>29</v>
      </c>
      <c r="G717" s="328">
        <v>165.695824171</v>
      </c>
      <c r="H717" s="328">
        <v>102.03208790600002</v>
      </c>
      <c r="I717" s="328">
        <v>96.010989006000017</v>
      </c>
      <c r="J717" s="328">
        <v>6.0210989000000001</v>
      </c>
      <c r="K717" s="328">
        <v>44.038241753000001</v>
      </c>
      <c r="L717" s="328">
        <v>17.665494504000002</v>
      </c>
      <c r="M717" s="328">
        <v>26.372747249</v>
      </c>
      <c r="N717" s="328">
        <v>19.625494502000002</v>
      </c>
      <c r="O717" s="328">
        <v>17.924395603000001</v>
      </c>
      <c r="P717" s="328">
        <v>1.701098899</v>
      </c>
    </row>
    <row r="718" spans="1:16" ht="15" customHeight="1" x14ac:dyDescent="0.2">
      <c r="A718" s="338">
        <v>409</v>
      </c>
      <c r="B718" s="339" t="s">
        <v>156</v>
      </c>
      <c r="C718" s="335">
        <v>1</v>
      </c>
      <c r="D718" s="339" t="s">
        <v>1209</v>
      </c>
      <c r="E718" s="325" t="s">
        <v>113</v>
      </c>
      <c r="F718" s="328">
        <v>4</v>
      </c>
      <c r="G718" s="328">
        <v>17.999999999</v>
      </c>
      <c r="H718" s="328">
        <v>12.999999999</v>
      </c>
      <c r="I718" s="328">
        <v>3</v>
      </c>
      <c r="J718" s="328">
        <v>9.9999999989999999</v>
      </c>
      <c r="K718" s="328">
        <v>5</v>
      </c>
      <c r="L718" s="328">
        <v>0</v>
      </c>
      <c r="M718" s="328">
        <v>5</v>
      </c>
      <c r="N718" s="328">
        <v>0</v>
      </c>
      <c r="O718" s="328">
        <v>0</v>
      </c>
      <c r="P718" s="328">
        <v>0</v>
      </c>
    </row>
    <row r="719" spans="1:16" ht="15" customHeight="1" x14ac:dyDescent="0.2">
      <c r="A719" s="338">
        <v>409</v>
      </c>
      <c r="B719" s="339" t="s">
        <v>156</v>
      </c>
      <c r="C719" s="335">
        <v>1</v>
      </c>
      <c r="D719" s="339" t="s">
        <v>1210</v>
      </c>
      <c r="E719" s="325" t="s">
        <v>1113</v>
      </c>
      <c r="F719" s="328">
        <v>5</v>
      </c>
      <c r="G719" s="328">
        <v>51.952380950999995</v>
      </c>
      <c r="H719" s="328">
        <v>39.833333330999999</v>
      </c>
      <c r="I719" s="328">
        <v>5.4285714279999997</v>
      </c>
      <c r="J719" s="328">
        <v>34.404761903000001</v>
      </c>
      <c r="K719" s="328">
        <v>11.38095238</v>
      </c>
      <c r="L719" s="328">
        <v>1.7380952380000001</v>
      </c>
      <c r="M719" s="328">
        <v>9.6428571420000004</v>
      </c>
      <c r="N719" s="328">
        <v>0.73809523799999999</v>
      </c>
      <c r="O719" s="328">
        <v>0</v>
      </c>
      <c r="P719" s="328">
        <v>0.73809523799999999</v>
      </c>
    </row>
    <row r="720" spans="1:16" ht="15" customHeight="1" x14ac:dyDescent="0.2">
      <c r="A720" s="338">
        <v>409</v>
      </c>
      <c r="B720" s="339" t="s">
        <v>156</v>
      </c>
      <c r="C720" s="335">
        <v>1</v>
      </c>
      <c r="D720" s="339" t="s">
        <v>1211</v>
      </c>
      <c r="E720" s="325" t="s">
        <v>114</v>
      </c>
      <c r="F720" s="328">
        <v>10</v>
      </c>
      <c r="G720" s="328">
        <v>21.097249899000001</v>
      </c>
      <c r="H720" s="328">
        <v>9.0017935399999995</v>
      </c>
      <c r="I720" s="328">
        <v>0.47150259</v>
      </c>
      <c r="J720" s="328">
        <v>8.5302909499999995</v>
      </c>
      <c r="K720" s="328">
        <v>10.819051411</v>
      </c>
      <c r="L720" s="328">
        <v>1.421482661</v>
      </c>
      <c r="M720" s="328">
        <v>9.3975687499999996</v>
      </c>
      <c r="N720" s="328">
        <v>1.276404941</v>
      </c>
      <c r="O720" s="328">
        <v>1</v>
      </c>
      <c r="P720" s="328">
        <v>0.27640494100000002</v>
      </c>
    </row>
    <row r="721" spans="1:16" ht="15" customHeight="1" x14ac:dyDescent="0.2">
      <c r="A721" s="338">
        <v>409</v>
      </c>
      <c r="B721" s="339" t="s">
        <v>156</v>
      </c>
      <c r="C721" s="335">
        <v>1</v>
      </c>
      <c r="D721" s="339" t="s">
        <v>1212</v>
      </c>
      <c r="E721" s="325" t="s">
        <v>1172</v>
      </c>
      <c r="F721" s="328">
        <v>41</v>
      </c>
      <c r="G721" s="328">
        <v>476.21762088599996</v>
      </c>
      <c r="H721" s="328">
        <v>354.89372791499994</v>
      </c>
      <c r="I721" s="328">
        <v>183.692639974</v>
      </c>
      <c r="J721" s="328">
        <v>171.201087941</v>
      </c>
      <c r="K721" s="328">
        <v>100.46456893600001</v>
      </c>
      <c r="L721" s="328">
        <v>42.738178603999998</v>
      </c>
      <c r="M721" s="328">
        <v>57.726390332000001</v>
      </c>
      <c r="N721" s="328">
        <v>20.859324001000001</v>
      </c>
      <c r="O721" s="328">
        <v>12.310839155</v>
      </c>
      <c r="P721" s="328">
        <v>8.5484848459999991</v>
      </c>
    </row>
    <row r="722" spans="1:16" ht="15" customHeight="1" x14ac:dyDescent="0.2">
      <c r="A722" s="338">
        <v>409</v>
      </c>
      <c r="B722" s="339" t="s">
        <v>156</v>
      </c>
      <c r="C722" s="335">
        <v>1</v>
      </c>
      <c r="D722" s="339" t="s">
        <v>1213</v>
      </c>
      <c r="E722" s="325" t="s">
        <v>1115</v>
      </c>
      <c r="F722" s="328">
        <v>10</v>
      </c>
      <c r="G722" s="328">
        <v>15</v>
      </c>
      <c r="H722" s="328">
        <v>6</v>
      </c>
      <c r="I722" s="328">
        <v>1</v>
      </c>
      <c r="J722" s="328">
        <v>5</v>
      </c>
      <c r="K722" s="328">
        <v>4</v>
      </c>
      <c r="L722" s="328">
        <v>1</v>
      </c>
      <c r="M722" s="328">
        <v>3</v>
      </c>
      <c r="N722" s="328">
        <v>5</v>
      </c>
      <c r="O722" s="328">
        <v>0</v>
      </c>
      <c r="P722" s="328">
        <v>5</v>
      </c>
    </row>
    <row r="723" spans="1:16" ht="15" customHeight="1" x14ac:dyDescent="0.2">
      <c r="A723" s="338">
        <v>409</v>
      </c>
      <c r="B723" s="339" t="s">
        <v>156</v>
      </c>
      <c r="C723" s="335">
        <v>1</v>
      </c>
      <c r="D723" s="339" t="s">
        <v>1214</v>
      </c>
      <c r="E723" s="325" t="s">
        <v>1116</v>
      </c>
      <c r="F723" s="328">
        <v>13</v>
      </c>
      <c r="G723" s="328">
        <v>52.251851850000001</v>
      </c>
      <c r="H723" s="328">
        <v>43.222222220000006</v>
      </c>
      <c r="I723" s="328">
        <v>16.059259258000001</v>
      </c>
      <c r="J723" s="328">
        <v>27.162962962000002</v>
      </c>
      <c r="K723" s="328">
        <v>5.4</v>
      </c>
      <c r="L723" s="328">
        <v>2</v>
      </c>
      <c r="M723" s="328">
        <v>3.4</v>
      </c>
      <c r="N723" s="328">
        <v>3.6296296290000001</v>
      </c>
      <c r="O723" s="328">
        <v>2</v>
      </c>
      <c r="P723" s="328">
        <v>1.6296296290000001</v>
      </c>
    </row>
    <row r="724" spans="1:16" ht="15" customHeight="1" x14ac:dyDescent="0.2">
      <c r="A724" s="338">
        <v>409</v>
      </c>
      <c r="B724" s="339" t="s">
        <v>156</v>
      </c>
      <c r="C724" s="335">
        <v>1</v>
      </c>
      <c r="D724" s="339" t="s">
        <v>1215</v>
      </c>
      <c r="E724" s="325" t="s">
        <v>1156</v>
      </c>
      <c r="F724" s="328">
        <v>6</v>
      </c>
      <c r="G724" s="328">
        <v>5.4285714269999996</v>
      </c>
      <c r="H724" s="328">
        <v>0.14285714199999999</v>
      </c>
      <c r="I724" s="328">
        <v>0.14285714199999999</v>
      </c>
      <c r="J724" s="328">
        <v>0</v>
      </c>
      <c r="K724" s="328">
        <v>5.285714284</v>
      </c>
      <c r="L724" s="328">
        <v>2.9999999989999999</v>
      </c>
      <c r="M724" s="328">
        <v>2.2857142850000001</v>
      </c>
      <c r="N724" s="328">
        <v>0</v>
      </c>
      <c r="O724" s="328">
        <v>0</v>
      </c>
      <c r="P724" s="328">
        <v>0</v>
      </c>
    </row>
    <row r="725" spans="1:16" ht="15" customHeight="1" x14ac:dyDescent="0.2">
      <c r="A725" s="338">
        <v>409</v>
      </c>
      <c r="B725" s="339" t="s">
        <v>156</v>
      </c>
      <c r="C725" s="335">
        <v>1</v>
      </c>
      <c r="D725" s="339" t="s">
        <v>1216</v>
      </c>
      <c r="E725" s="325" t="s">
        <v>1117</v>
      </c>
      <c r="F725" s="328">
        <v>12</v>
      </c>
      <c r="G725" s="328">
        <v>267.55089820299997</v>
      </c>
      <c r="H725" s="328">
        <v>190.65868263300001</v>
      </c>
      <c r="I725" s="328">
        <v>82.021956087000007</v>
      </c>
      <c r="J725" s="328">
        <v>108.63672654600001</v>
      </c>
      <c r="K725" s="328">
        <v>71.892215566999994</v>
      </c>
      <c r="L725" s="328">
        <v>30.636726545999998</v>
      </c>
      <c r="M725" s="328">
        <v>41.255489021000002</v>
      </c>
      <c r="N725" s="328">
        <v>5</v>
      </c>
      <c r="O725" s="328">
        <v>1</v>
      </c>
      <c r="P725" s="328">
        <v>4</v>
      </c>
    </row>
    <row r="726" spans="1:16" ht="15" customHeight="1" x14ac:dyDescent="0.2">
      <c r="A726" s="338">
        <v>409</v>
      </c>
      <c r="B726" s="339" t="s">
        <v>156</v>
      </c>
      <c r="C726" s="335">
        <v>1</v>
      </c>
      <c r="D726" s="339" t="s">
        <v>1217</v>
      </c>
      <c r="E726" s="325" t="s">
        <v>75</v>
      </c>
      <c r="F726" s="328">
        <v>23</v>
      </c>
      <c r="G726" s="328">
        <v>72.360755474999991</v>
      </c>
      <c r="H726" s="328">
        <v>60.617272197999995</v>
      </c>
      <c r="I726" s="328">
        <v>6.3383794670000002</v>
      </c>
      <c r="J726" s="328">
        <v>54.278892730999999</v>
      </c>
      <c r="K726" s="328">
        <v>2.159169549</v>
      </c>
      <c r="L726" s="328">
        <v>0.124567474</v>
      </c>
      <c r="M726" s="328">
        <v>2.034602075</v>
      </c>
      <c r="N726" s="328">
        <v>9.5843137239999994</v>
      </c>
      <c r="O726" s="328">
        <v>6.2283736999999999E-2</v>
      </c>
      <c r="P726" s="328">
        <v>9.5220299869999998</v>
      </c>
    </row>
    <row r="727" spans="1:16" ht="15" customHeight="1" x14ac:dyDescent="0.2">
      <c r="A727" s="338">
        <v>409</v>
      </c>
      <c r="B727" s="339" t="s">
        <v>156</v>
      </c>
      <c r="C727" s="335">
        <v>1</v>
      </c>
      <c r="D727" s="339" t="s">
        <v>115</v>
      </c>
      <c r="E727" s="325" t="s">
        <v>76</v>
      </c>
      <c r="F727" s="328">
        <v>2</v>
      </c>
      <c r="G727" s="328" t="s">
        <v>141</v>
      </c>
      <c r="H727" s="328" t="s">
        <v>141</v>
      </c>
      <c r="I727" s="328" t="s">
        <v>141</v>
      </c>
      <c r="J727" s="328" t="s">
        <v>141</v>
      </c>
      <c r="K727" s="328" t="s">
        <v>141</v>
      </c>
      <c r="L727" s="328" t="s">
        <v>141</v>
      </c>
      <c r="M727" s="328" t="s">
        <v>141</v>
      </c>
      <c r="N727" s="328" t="s">
        <v>141</v>
      </c>
      <c r="O727" s="328" t="s">
        <v>141</v>
      </c>
      <c r="P727" s="328" t="s">
        <v>141</v>
      </c>
    </row>
    <row r="728" spans="1:16" ht="15" customHeight="1" x14ac:dyDescent="0.2">
      <c r="A728" s="338">
        <v>409</v>
      </c>
      <c r="B728" s="339" t="s">
        <v>156</v>
      </c>
      <c r="C728" s="335">
        <v>1</v>
      </c>
      <c r="D728" s="339" t="s">
        <v>116</v>
      </c>
      <c r="E728" s="325" t="s">
        <v>117</v>
      </c>
      <c r="F728" s="328">
        <v>5</v>
      </c>
      <c r="G728" s="328">
        <v>5.9999999989999999</v>
      </c>
      <c r="H728" s="328">
        <v>1</v>
      </c>
      <c r="I728" s="328">
        <v>1</v>
      </c>
      <c r="J728" s="328">
        <v>0</v>
      </c>
      <c r="K728" s="328">
        <v>4.9999999989999999</v>
      </c>
      <c r="L728" s="328">
        <v>0</v>
      </c>
      <c r="M728" s="328">
        <v>4.9999999989999999</v>
      </c>
      <c r="N728" s="328">
        <v>0</v>
      </c>
      <c r="O728" s="328">
        <v>0</v>
      </c>
      <c r="P728" s="328">
        <v>0</v>
      </c>
    </row>
    <row r="729" spans="1:16" ht="15" customHeight="1" x14ac:dyDescent="0.2">
      <c r="A729" s="338">
        <v>409</v>
      </c>
      <c r="B729" s="339" t="s">
        <v>156</v>
      </c>
      <c r="C729" s="335">
        <v>1</v>
      </c>
      <c r="D729" s="339" t="s">
        <v>1218</v>
      </c>
      <c r="E729" s="325" t="s">
        <v>1173</v>
      </c>
      <c r="F729" s="328">
        <v>33</v>
      </c>
      <c r="G729" s="328">
        <v>360.70106628500002</v>
      </c>
      <c r="H729" s="328">
        <v>289.061851047</v>
      </c>
      <c r="I729" s="328">
        <v>224.30718653000002</v>
      </c>
      <c r="J729" s="328">
        <v>64.754664517000009</v>
      </c>
      <c r="K729" s="328">
        <v>69.461603287000003</v>
      </c>
      <c r="L729" s="328">
        <v>32.568236130000003</v>
      </c>
      <c r="M729" s="328">
        <v>36.893367157</v>
      </c>
      <c r="N729" s="328">
        <v>2.1776119399999998</v>
      </c>
      <c r="O729" s="328">
        <v>1</v>
      </c>
      <c r="P729" s="328">
        <v>1.17761194</v>
      </c>
    </row>
    <row r="730" spans="1:16" ht="15" customHeight="1" x14ac:dyDescent="0.2">
      <c r="A730" s="338">
        <v>409</v>
      </c>
      <c r="B730" s="339" t="s">
        <v>156</v>
      </c>
      <c r="C730" s="335">
        <v>1</v>
      </c>
      <c r="D730" s="339" t="s">
        <v>1219</v>
      </c>
      <c r="E730" s="325" t="s">
        <v>1119</v>
      </c>
      <c r="F730" s="328">
        <v>2</v>
      </c>
      <c r="G730" s="328" t="s">
        <v>141</v>
      </c>
      <c r="H730" s="328" t="s">
        <v>141</v>
      </c>
      <c r="I730" s="328" t="s">
        <v>141</v>
      </c>
      <c r="J730" s="328" t="s">
        <v>141</v>
      </c>
      <c r="K730" s="328" t="s">
        <v>141</v>
      </c>
      <c r="L730" s="328" t="s">
        <v>141</v>
      </c>
      <c r="M730" s="328" t="s">
        <v>141</v>
      </c>
      <c r="N730" s="328" t="s">
        <v>141</v>
      </c>
      <c r="O730" s="328" t="s">
        <v>141</v>
      </c>
      <c r="P730" s="328" t="s">
        <v>141</v>
      </c>
    </row>
    <row r="731" spans="1:16" ht="15" customHeight="1" x14ac:dyDescent="0.2">
      <c r="A731" s="338">
        <v>409</v>
      </c>
      <c r="B731" s="339" t="s">
        <v>156</v>
      </c>
      <c r="C731" s="335">
        <v>1</v>
      </c>
      <c r="D731" s="339" t="s">
        <v>1220</v>
      </c>
      <c r="E731" s="325" t="s">
        <v>1120</v>
      </c>
      <c r="F731" s="328">
        <v>2</v>
      </c>
      <c r="G731" s="328" t="s">
        <v>141</v>
      </c>
      <c r="H731" s="328" t="s">
        <v>141</v>
      </c>
      <c r="I731" s="328" t="s">
        <v>141</v>
      </c>
      <c r="J731" s="328" t="s">
        <v>141</v>
      </c>
      <c r="K731" s="328" t="s">
        <v>141</v>
      </c>
      <c r="L731" s="328" t="s">
        <v>141</v>
      </c>
      <c r="M731" s="328" t="s">
        <v>141</v>
      </c>
      <c r="N731" s="328" t="s">
        <v>141</v>
      </c>
      <c r="O731" s="328" t="s">
        <v>141</v>
      </c>
      <c r="P731" s="328" t="s">
        <v>141</v>
      </c>
    </row>
    <row r="732" spans="1:16" ht="15" customHeight="1" x14ac:dyDescent="0.2">
      <c r="A732" s="338">
        <v>409</v>
      </c>
      <c r="B732" s="339" t="s">
        <v>156</v>
      </c>
      <c r="C732" s="335">
        <v>1</v>
      </c>
      <c r="D732" s="339" t="s">
        <v>1221</v>
      </c>
      <c r="E732" s="325" t="s">
        <v>1121</v>
      </c>
      <c r="F732" s="328"/>
      <c r="G732" s="328">
        <v>0</v>
      </c>
      <c r="H732" s="328">
        <v>0</v>
      </c>
      <c r="I732" s="328">
        <v>0</v>
      </c>
      <c r="J732" s="328">
        <v>0</v>
      </c>
      <c r="K732" s="328">
        <v>0</v>
      </c>
      <c r="L732" s="328">
        <v>0</v>
      </c>
      <c r="M732" s="328">
        <v>0</v>
      </c>
      <c r="N732" s="328">
        <v>0</v>
      </c>
      <c r="O732" s="328">
        <v>0</v>
      </c>
      <c r="P732" s="328">
        <v>0</v>
      </c>
    </row>
    <row r="733" spans="1:16" ht="15" customHeight="1" x14ac:dyDescent="0.2">
      <c r="A733" s="338">
        <v>409</v>
      </c>
      <c r="B733" s="339" t="s">
        <v>156</v>
      </c>
      <c r="C733" s="335">
        <v>2</v>
      </c>
      <c r="D733" s="339" t="s">
        <v>1222</v>
      </c>
      <c r="E733" s="325" t="s">
        <v>1174</v>
      </c>
      <c r="F733" s="328">
        <v>1</v>
      </c>
      <c r="G733" s="328" t="s">
        <v>141</v>
      </c>
      <c r="H733" s="328" t="s">
        <v>141</v>
      </c>
      <c r="I733" s="328" t="s">
        <v>141</v>
      </c>
      <c r="J733" s="328" t="s">
        <v>141</v>
      </c>
      <c r="K733" s="328" t="s">
        <v>141</v>
      </c>
      <c r="L733" s="328" t="s">
        <v>141</v>
      </c>
      <c r="M733" s="328" t="s">
        <v>141</v>
      </c>
      <c r="N733" s="328" t="s">
        <v>141</v>
      </c>
      <c r="O733" s="328" t="s">
        <v>141</v>
      </c>
      <c r="P733" s="328" t="s">
        <v>141</v>
      </c>
    </row>
    <row r="734" spans="1:16" ht="15" customHeight="1" x14ac:dyDescent="0.2">
      <c r="A734" s="338">
        <v>409</v>
      </c>
      <c r="B734" s="339" t="s">
        <v>156</v>
      </c>
      <c r="C734" s="335">
        <v>2</v>
      </c>
      <c r="D734" s="339" t="s">
        <v>1223</v>
      </c>
      <c r="E734" s="325" t="s">
        <v>77</v>
      </c>
      <c r="F734" s="328">
        <v>1</v>
      </c>
      <c r="G734" s="328" t="s">
        <v>141</v>
      </c>
      <c r="H734" s="328" t="s">
        <v>141</v>
      </c>
      <c r="I734" s="328" t="s">
        <v>141</v>
      </c>
      <c r="J734" s="328" t="s">
        <v>141</v>
      </c>
      <c r="K734" s="328" t="s">
        <v>141</v>
      </c>
      <c r="L734" s="328" t="s">
        <v>141</v>
      </c>
      <c r="M734" s="328" t="s">
        <v>141</v>
      </c>
      <c r="N734" s="328" t="s">
        <v>141</v>
      </c>
      <c r="O734" s="328" t="s">
        <v>141</v>
      </c>
      <c r="P734" s="328" t="s">
        <v>141</v>
      </c>
    </row>
    <row r="735" spans="1:16" ht="15" customHeight="1" x14ac:dyDescent="0.2">
      <c r="A735" s="338">
        <v>409</v>
      </c>
      <c r="B735" s="339" t="s">
        <v>156</v>
      </c>
      <c r="C735" s="335">
        <v>2</v>
      </c>
      <c r="D735" s="339" t="s">
        <v>1224</v>
      </c>
      <c r="E735" s="325" t="s">
        <v>1123</v>
      </c>
      <c r="F735" s="328">
        <v>6</v>
      </c>
      <c r="G735" s="328">
        <v>259.99999999900001</v>
      </c>
      <c r="H735" s="328">
        <v>124.99999999799999</v>
      </c>
      <c r="I735" s="328">
        <v>117.99999999900001</v>
      </c>
      <c r="J735" s="328">
        <v>6.9999999989999999</v>
      </c>
      <c r="K735" s="328">
        <v>126.99999999799999</v>
      </c>
      <c r="L735" s="328">
        <v>88.999999998999996</v>
      </c>
      <c r="M735" s="328">
        <v>37.999999998999996</v>
      </c>
      <c r="N735" s="328">
        <v>7.9999999989999999</v>
      </c>
      <c r="O735" s="328">
        <v>7.9999999989999999</v>
      </c>
      <c r="P735" s="328">
        <v>0</v>
      </c>
    </row>
    <row r="736" spans="1:16" ht="15" customHeight="1" x14ac:dyDescent="0.2">
      <c r="A736" s="338">
        <v>409</v>
      </c>
      <c r="B736" s="339" t="s">
        <v>156</v>
      </c>
      <c r="C736" s="335">
        <v>2</v>
      </c>
      <c r="D736" s="339" t="s">
        <v>1225</v>
      </c>
      <c r="E736" s="325" t="s">
        <v>78</v>
      </c>
      <c r="F736" s="328">
        <v>1</v>
      </c>
      <c r="G736" s="328" t="s">
        <v>141</v>
      </c>
      <c r="H736" s="328" t="s">
        <v>141</v>
      </c>
      <c r="I736" s="328" t="s">
        <v>141</v>
      </c>
      <c r="J736" s="328" t="s">
        <v>141</v>
      </c>
      <c r="K736" s="328" t="s">
        <v>141</v>
      </c>
      <c r="L736" s="328" t="s">
        <v>141</v>
      </c>
      <c r="M736" s="328" t="s">
        <v>141</v>
      </c>
      <c r="N736" s="328" t="s">
        <v>141</v>
      </c>
      <c r="O736" s="328" t="s">
        <v>141</v>
      </c>
      <c r="P736" s="328" t="s">
        <v>141</v>
      </c>
    </row>
    <row r="737" spans="1:16" ht="15" customHeight="1" x14ac:dyDescent="0.2">
      <c r="A737" s="338">
        <v>409</v>
      </c>
      <c r="B737" s="339" t="s">
        <v>156</v>
      </c>
      <c r="C737" s="335">
        <v>2</v>
      </c>
      <c r="D737" s="339" t="s">
        <v>1226</v>
      </c>
      <c r="E737" s="325" t="s">
        <v>79</v>
      </c>
      <c r="F737" s="328">
        <v>8</v>
      </c>
      <c r="G737" s="328">
        <v>1526.7387045089999</v>
      </c>
      <c r="H737" s="328">
        <v>826.73040926400006</v>
      </c>
      <c r="I737" s="328">
        <v>552.545328079</v>
      </c>
      <c r="J737" s="328">
        <v>274.185081185</v>
      </c>
      <c r="K737" s="328">
        <v>640.24716457900001</v>
      </c>
      <c r="L737" s="328">
        <v>357.64874974899999</v>
      </c>
      <c r="M737" s="328">
        <v>282.59841482999997</v>
      </c>
      <c r="N737" s="328">
        <v>59.761130653000002</v>
      </c>
      <c r="O737" s="328">
        <v>50.377924548999999</v>
      </c>
      <c r="P737" s="328">
        <v>9.3832061039999992</v>
      </c>
    </row>
    <row r="738" spans="1:16" ht="15" customHeight="1" x14ac:dyDescent="0.2">
      <c r="A738" s="338">
        <v>409</v>
      </c>
      <c r="B738" s="339" t="s">
        <v>156</v>
      </c>
      <c r="C738" s="335">
        <v>2</v>
      </c>
      <c r="D738" s="339" t="s">
        <v>1227</v>
      </c>
      <c r="E738" s="325" t="s">
        <v>1124</v>
      </c>
      <c r="F738" s="328">
        <v>4</v>
      </c>
      <c r="G738" s="328">
        <v>245</v>
      </c>
      <c r="H738" s="328">
        <v>147</v>
      </c>
      <c r="I738" s="328">
        <v>112</v>
      </c>
      <c r="J738" s="328">
        <v>35</v>
      </c>
      <c r="K738" s="328">
        <v>93</v>
      </c>
      <c r="L738" s="328">
        <v>45</v>
      </c>
      <c r="M738" s="328">
        <v>48</v>
      </c>
      <c r="N738" s="328">
        <v>5</v>
      </c>
      <c r="O738" s="328">
        <v>3</v>
      </c>
      <c r="P738" s="328">
        <v>2</v>
      </c>
    </row>
    <row r="739" spans="1:16" ht="15" customHeight="1" x14ac:dyDescent="0.2">
      <c r="A739" s="338">
        <v>409</v>
      </c>
      <c r="B739" s="339" t="s">
        <v>156</v>
      </c>
      <c r="C739" s="335">
        <v>2</v>
      </c>
      <c r="D739" s="339" t="s">
        <v>1228</v>
      </c>
      <c r="E739" s="325" t="s">
        <v>81</v>
      </c>
      <c r="F739" s="328">
        <v>2</v>
      </c>
      <c r="G739" s="328" t="s">
        <v>141</v>
      </c>
      <c r="H739" s="328" t="s">
        <v>141</v>
      </c>
      <c r="I739" s="328" t="s">
        <v>141</v>
      </c>
      <c r="J739" s="328" t="s">
        <v>141</v>
      </c>
      <c r="K739" s="328" t="s">
        <v>141</v>
      </c>
      <c r="L739" s="328" t="s">
        <v>141</v>
      </c>
      <c r="M739" s="328" t="s">
        <v>141</v>
      </c>
      <c r="N739" s="328" t="s">
        <v>141</v>
      </c>
      <c r="O739" s="328" t="s">
        <v>141</v>
      </c>
      <c r="P739" s="328" t="s">
        <v>141</v>
      </c>
    </row>
    <row r="740" spans="1:16" ht="15" customHeight="1" x14ac:dyDescent="0.2">
      <c r="A740" s="338">
        <v>409</v>
      </c>
      <c r="B740" s="339" t="s">
        <v>156</v>
      </c>
      <c r="C740" s="335">
        <v>2</v>
      </c>
      <c r="D740" s="339" t="s">
        <v>1229</v>
      </c>
      <c r="E740" s="325" t="s">
        <v>118</v>
      </c>
      <c r="F740" s="328">
        <v>14</v>
      </c>
      <c r="G740" s="328">
        <v>689.85714285699999</v>
      </c>
      <c r="H740" s="328">
        <v>491.41558441500001</v>
      </c>
      <c r="I740" s="328">
        <v>380.88311688300001</v>
      </c>
      <c r="J740" s="328">
        <v>110.532467532</v>
      </c>
      <c r="K740" s="328">
        <v>168.44155844099998</v>
      </c>
      <c r="L740" s="328">
        <v>104.532467532</v>
      </c>
      <c r="M740" s="328">
        <v>63.909090909</v>
      </c>
      <c r="N740" s="328">
        <v>30</v>
      </c>
      <c r="O740" s="328">
        <v>26</v>
      </c>
      <c r="P740" s="328">
        <v>4</v>
      </c>
    </row>
    <row r="741" spans="1:16" ht="15" customHeight="1" x14ac:dyDescent="0.2">
      <c r="A741" s="338">
        <v>409</v>
      </c>
      <c r="B741" s="339" t="s">
        <v>156</v>
      </c>
      <c r="C741" s="335">
        <v>2</v>
      </c>
      <c r="D741" s="339" t="s">
        <v>1230</v>
      </c>
      <c r="E741" s="325" t="s">
        <v>1125</v>
      </c>
      <c r="F741" s="328">
        <v>1</v>
      </c>
      <c r="G741" s="328" t="s">
        <v>141</v>
      </c>
      <c r="H741" s="328" t="s">
        <v>141</v>
      </c>
      <c r="I741" s="328" t="s">
        <v>141</v>
      </c>
      <c r="J741" s="328" t="s">
        <v>141</v>
      </c>
      <c r="K741" s="328" t="s">
        <v>141</v>
      </c>
      <c r="L741" s="328" t="s">
        <v>141</v>
      </c>
      <c r="M741" s="328" t="s">
        <v>141</v>
      </c>
      <c r="N741" s="328" t="s">
        <v>141</v>
      </c>
      <c r="O741" s="328" t="s">
        <v>141</v>
      </c>
      <c r="P741" s="328" t="s">
        <v>141</v>
      </c>
    </row>
    <row r="742" spans="1:16" ht="15" customHeight="1" x14ac:dyDescent="0.2">
      <c r="A742" s="338">
        <v>409</v>
      </c>
      <c r="B742" s="339" t="s">
        <v>156</v>
      </c>
      <c r="C742" s="335">
        <v>2</v>
      </c>
      <c r="D742" s="339" t="s">
        <v>1231</v>
      </c>
      <c r="E742" s="325" t="s">
        <v>1175</v>
      </c>
      <c r="F742" s="328">
        <v>1</v>
      </c>
      <c r="G742" s="328" t="s">
        <v>141</v>
      </c>
      <c r="H742" s="328" t="s">
        <v>141</v>
      </c>
      <c r="I742" s="328" t="s">
        <v>141</v>
      </c>
      <c r="J742" s="328" t="s">
        <v>141</v>
      </c>
      <c r="K742" s="328" t="s">
        <v>141</v>
      </c>
      <c r="L742" s="328" t="s">
        <v>141</v>
      </c>
      <c r="M742" s="328" t="s">
        <v>141</v>
      </c>
      <c r="N742" s="328" t="s">
        <v>141</v>
      </c>
      <c r="O742" s="328" t="s">
        <v>141</v>
      </c>
      <c r="P742" s="328" t="s">
        <v>141</v>
      </c>
    </row>
    <row r="743" spans="1:16" ht="15" customHeight="1" x14ac:dyDescent="0.2">
      <c r="A743" s="338">
        <v>409</v>
      </c>
      <c r="B743" s="339" t="s">
        <v>156</v>
      </c>
      <c r="C743" s="335">
        <v>2</v>
      </c>
      <c r="D743" s="339" t="s">
        <v>1232</v>
      </c>
      <c r="E743" s="325" t="s">
        <v>1127</v>
      </c>
      <c r="F743" s="328">
        <v>1</v>
      </c>
      <c r="G743" s="328" t="s">
        <v>141</v>
      </c>
      <c r="H743" s="328" t="s">
        <v>141</v>
      </c>
      <c r="I743" s="328" t="s">
        <v>141</v>
      </c>
      <c r="J743" s="328" t="s">
        <v>141</v>
      </c>
      <c r="K743" s="328" t="s">
        <v>141</v>
      </c>
      <c r="L743" s="328" t="s">
        <v>141</v>
      </c>
      <c r="M743" s="328" t="s">
        <v>141</v>
      </c>
      <c r="N743" s="328" t="s">
        <v>141</v>
      </c>
      <c r="O743" s="328" t="s">
        <v>141</v>
      </c>
      <c r="P743" s="328" t="s">
        <v>141</v>
      </c>
    </row>
    <row r="744" spans="1:16" ht="15" customHeight="1" x14ac:dyDescent="0.2">
      <c r="A744" s="338">
        <v>409</v>
      </c>
      <c r="B744" s="339" t="s">
        <v>156</v>
      </c>
      <c r="C744" s="335">
        <v>2</v>
      </c>
      <c r="D744" s="339" t="s">
        <v>1234</v>
      </c>
      <c r="E744" s="325" t="s">
        <v>1176</v>
      </c>
      <c r="F744" s="328">
        <v>14</v>
      </c>
      <c r="G744" s="328">
        <v>2261.8561151059998</v>
      </c>
      <c r="H744" s="328">
        <v>1429.764131546</v>
      </c>
      <c r="I744" s="328">
        <v>1097.705549843</v>
      </c>
      <c r="J744" s="328">
        <v>332.05858170300002</v>
      </c>
      <c r="K744" s="328">
        <v>742.05858170200008</v>
      </c>
      <c r="L744" s="328">
        <v>560.75950667899997</v>
      </c>
      <c r="M744" s="328">
        <v>181.299075023</v>
      </c>
      <c r="N744" s="328">
        <v>90.033401841</v>
      </c>
      <c r="O744" s="328">
        <v>72.417266182000006</v>
      </c>
      <c r="P744" s="328">
        <v>17.616135659000001</v>
      </c>
    </row>
    <row r="745" spans="1:16" ht="15" customHeight="1" x14ac:dyDescent="0.2">
      <c r="A745" s="338">
        <v>409</v>
      </c>
      <c r="B745" s="339" t="s">
        <v>156</v>
      </c>
      <c r="C745" s="335">
        <v>2</v>
      </c>
      <c r="D745" s="339" t="s">
        <v>1236</v>
      </c>
      <c r="E745" s="325" t="s">
        <v>1129</v>
      </c>
      <c r="F745" s="328">
        <v>1</v>
      </c>
      <c r="G745" s="328" t="s">
        <v>141</v>
      </c>
      <c r="H745" s="328" t="s">
        <v>141</v>
      </c>
      <c r="I745" s="328" t="s">
        <v>141</v>
      </c>
      <c r="J745" s="328" t="s">
        <v>141</v>
      </c>
      <c r="K745" s="328" t="s">
        <v>141</v>
      </c>
      <c r="L745" s="328" t="s">
        <v>141</v>
      </c>
      <c r="M745" s="328" t="s">
        <v>141</v>
      </c>
      <c r="N745" s="328" t="s">
        <v>141</v>
      </c>
      <c r="O745" s="328" t="s">
        <v>141</v>
      </c>
      <c r="P745" s="328" t="s">
        <v>141</v>
      </c>
    </row>
    <row r="746" spans="1:16" ht="15" customHeight="1" x14ac:dyDescent="0.2">
      <c r="A746" s="338">
        <v>409</v>
      </c>
      <c r="B746" s="339" t="s">
        <v>156</v>
      </c>
      <c r="C746" s="335">
        <v>3</v>
      </c>
      <c r="D746" s="339" t="s">
        <v>1237</v>
      </c>
      <c r="E746" s="325" t="s">
        <v>84</v>
      </c>
      <c r="F746" s="328">
        <v>52</v>
      </c>
      <c r="G746" s="328">
        <v>728.07851161899998</v>
      </c>
      <c r="H746" s="328">
        <v>101.35557256800001</v>
      </c>
      <c r="I746" s="328">
        <v>56.3501859</v>
      </c>
      <c r="J746" s="328">
        <v>45.005386668</v>
      </c>
      <c r="K746" s="328">
        <v>603.74555063000003</v>
      </c>
      <c r="L746" s="328">
        <v>86.322794552999994</v>
      </c>
      <c r="M746" s="328">
        <v>517.42275607700003</v>
      </c>
      <c r="N746" s="328">
        <v>22.977388347000002</v>
      </c>
      <c r="O746" s="328">
        <v>8.7109599840000005</v>
      </c>
      <c r="P746" s="328">
        <v>14.266428363000001</v>
      </c>
    </row>
    <row r="747" spans="1:16" ht="15" customHeight="1" x14ac:dyDescent="0.2">
      <c r="A747" s="338">
        <v>409</v>
      </c>
      <c r="B747" s="339" t="s">
        <v>156</v>
      </c>
      <c r="C747" s="335">
        <v>3</v>
      </c>
      <c r="D747" s="339" t="s">
        <v>1238</v>
      </c>
      <c r="E747" s="325" t="s">
        <v>85</v>
      </c>
      <c r="F747" s="328">
        <v>10</v>
      </c>
      <c r="G747" s="328">
        <v>24</v>
      </c>
      <c r="H747" s="328">
        <v>0</v>
      </c>
      <c r="I747" s="328">
        <v>0</v>
      </c>
      <c r="J747" s="328">
        <v>0</v>
      </c>
      <c r="K747" s="328">
        <v>24</v>
      </c>
      <c r="L747" s="328">
        <v>3</v>
      </c>
      <c r="M747" s="328">
        <v>21</v>
      </c>
      <c r="N747" s="328">
        <v>0</v>
      </c>
      <c r="O747" s="328">
        <v>0</v>
      </c>
      <c r="P747" s="328">
        <v>0</v>
      </c>
    </row>
    <row r="748" spans="1:16" ht="15" customHeight="1" x14ac:dyDescent="0.2">
      <c r="A748" s="338">
        <v>409</v>
      </c>
      <c r="B748" s="339" t="s">
        <v>156</v>
      </c>
      <c r="C748" s="335">
        <v>3</v>
      </c>
      <c r="D748" s="339" t="s">
        <v>1239</v>
      </c>
      <c r="E748" s="325" t="s">
        <v>1130</v>
      </c>
      <c r="F748" s="328">
        <v>8</v>
      </c>
      <c r="G748" s="328">
        <v>68.823286494000001</v>
      </c>
      <c r="H748" s="328">
        <v>6.0470407960000001</v>
      </c>
      <c r="I748" s="328">
        <v>4.0745340999999997E-2</v>
      </c>
      <c r="J748" s="328">
        <v>6.0062954550000001</v>
      </c>
      <c r="K748" s="328">
        <v>59.827468485999994</v>
      </c>
      <c r="L748" s="328">
        <v>4.5209795620000008</v>
      </c>
      <c r="M748" s="328">
        <v>55.306488924</v>
      </c>
      <c r="N748" s="328">
        <v>2.9487771980000002</v>
      </c>
      <c r="O748" s="328">
        <v>8.1490681999999995E-2</v>
      </c>
      <c r="P748" s="328">
        <v>2.8672865159999996</v>
      </c>
    </row>
    <row r="749" spans="1:16" ht="15" customHeight="1" x14ac:dyDescent="0.2">
      <c r="A749" s="338">
        <v>409</v>
      </c>
      <c r="B749" s="339" t="s">
        <v>156</v>
      </c>
      <c r="C749" s="335">
        <v>3</v>
      </c>
      <c r="D749" s="339" t="s">
        <v>1240</v>
      </c>
      <c r="E749" s="325" t="s">
        <v>119</v>
      </c>
      <c r="F749" s="328">
        <v>22</v>
      </c>
      <c r="G749" s="328">
        <v>352.54692081400003</v>
      </c>
      <c r="H749" s="328">
        <v>186.03812315599998</v>
      </c>
      <c r="I749" s="328">
        <v>128.328445743</v>
      </c>
      <c r="J749" s="328">
        <v>57.709677412999994</v>
      </c>
      <c r="K749" s="328">
        <v>159.67008796300001</v>
      </c>
      <c r="L749" s="328">
        <v>84.633137824000002</v>
      </c>
      <c r="M749" s="328">
        <v>75.036950138999998</v>
      </c>
      <c r="N749" s="328">
        <v>6.8387096610000002</v>
      </c>
      <c r="O749" s="328">
        <v>5.1290322489999998</v>
      </c>
      <c r="P749" s="328">
        <v>1.7096774119999998</v>
      </c>
    </row>
    <row r="750" spans="1:16" ht="15" customHeight="1" x14ac:dyDescent="0.2">
      <c r="A750" s="338">
        <v>409</v>
      </c>
      <c r="B750" s="339" t="s">
        <v>156</v>
      </c>
      <c r="C750" s="335">
        <v>3</v>
      </c>
      <c r="D750" s="339" t="s">
        <v>1241</v>
      </c>
      <c r="E750" s="325" t="s">
        <v>86</v>
      </c>
      <c r="F750" s="328">
        <v>2</v>
      </c>
      <c r="G750" s="328" t="s">
        <v>141</v>
      </c>
      <c r="H750" s="328" t="s">
        <v>141</v>
      </c>
      <c r="I750" s="328" t="s">
        <v>141</v>
      </c>
      <c r="J750" s="328" t="s">
        <v>141</v>
      </c>
      <c r="K750" s="328" t="s">
        <v>141</v>
      </c>
      <c r="L750" s="328" t="s">
        <v>141</v>
      </c>
      <c r="M750" s="328" t="s">
        <v>141</v>
      </c>
      <c r="N750" s="328" t="s">
        <v>141</v>
      </c>
      <c r="O750" s="328" t="s">
        <v>141</v>
      </c>
      <c r="P750" s="328" t="s">
        <v>141</v>
      </c>
    </row>
    <row r="751" spans="1:16" ht="15" customHeight="1" x14ac:dyDescent="0.2">
      <c r="A751" s="338">
        <v>409</v>
      </c>
      <c r="B751" s="339" t="s">
        <v>156</v>
      </c>
      <c r="C751" s="335">
        <v>3</v>
      </c>
      <c r="D751" s="339" t="s">
        <v>1242</v>
      </c>
      <c r="E751" s="325" t="s">
        <v>1131</v>
      </c>
      <c r="F751" s="328">
        <v>1</v>
      </c>
      <c r="G751" s="328" t="s">
        <v>141</v>
      </c>
      <c r="H751" s="328" t="s">
        <v>141</v>
      </c>
      <c r="I751" s="328" t="s">
        <v>141</v>
      </c>
      <c r="J751" s="328" t="s">
        <v>141</v>
      </c>
      <c r="K751" s="328" t="s">
        <v>141</v>
      </c>
      <c r="L751" s="328" t="s">
        <v>141</v>
      </c>
      <c r="M751" s="328" t="s">
        <v>141</v>
      </c>
      <c r="N751" s="328" t="s">
        <v>141</v>
      </c>
      <c r="O751" s="328" t="s">
        <v>141</v>
      </c>
      <c r="P751" s="328" t="s">
        <v>141</v>
      </c>
    </row>
    <row r="752" spans="1:16" ht="15" customHeight="1" x14ac:dyDescent="0.2">
      <c r="A752" s="338">
        <v>409</v>
      </c>
      <c r="B752" s="339" t="s">
        <v>156</v>
      </c>
      <c r="C752" s="335">
        <v>3</v>
      </c>
      <c r="D752" s="339" t="s">
        <v>1243</v>
      </c>
      <c r="E752" s="325" t="s">
        <v>87</v>
      </c>
      <c r="F752" s="328">
        <v>4</v>
      </c>
      <c r="G752" s="328">
        <v>21</v>
      </c>
      <c r="H752" s="328">
        <v>7</v>
      </c>
      <c r="I752" s="328">
        <v>4</v>
      </c>
      <c r="J752" s="328">
        <v>3</v>
      </c>
      <c r="K752" s="328">
        <v>14</v>
      </c>
      <c r="L752" s="328">
        <v>6</v>
      </c>
      <c r="M752" s="328">
        <v>8</v>
      </c>
      <c r="N752" s="328">
        <v>0</v>
      </c>
      <c r="O752" s="328">
        <v>0</v>
      </c>
      <c r="P752" s="328">
        <v>0</v>
      </c>
    </row>
    <row r="753" spans="1:16" ht="15" customHeight="1" x14ac:dyDescent="0.2">
      <c r="A753" s="338">
        <v>409</v>
      </c>
      <c r="B753" s="339" t="s">
        <v>156</v>
      </c>
      <c r="C753" s="335">
        <v>3</v>
      </c>
      <c r="D753" s="339" t="s">
        <v>1244</v>
      </c>
      <c r="E753" s="325" t="s">
        <v>1132</v>
      </c>
      <c r="F753" s="328">
        <v>44</v>
      </c>
      <c r="G753" s="328">
        <v>221.43593851699998</v>
      </c>
      <c r="H753" s="328">
        <v>53.815973622000008</v>
      </c>
      <c r="I753" s="328">
        <v>34.992447544000001</v>
      </c>
      <c r="J753" s="328">
        <v>18.823526078</v>
      </c>
      <c r="K753" s="328">
        <v>154.851658754</v>
      </c>
      <c r="L753" s="328">
        <v>39.276928776999995</v>
      </c>
      <c r="M753" s="328">
        <v>115.574729977</v>
      </c>
      <c r="N753" s="328">
        <v>12.768306119</v>
      </c>
      <c r="O753" s="328">
        <v>6.9328396580000007</v>
      </c>
      <c r="P753" s="328">
        <v>5.8354664609999993</v>
      </c>
    </row>
    <row r="754" spans="1:16" ht="15" customHeight="1" x14ac:dyDescent="0.2">
      <c r="A754" s="338">
        <v>409</v>
      </c>
      <c r="B754" s="339" t="s">
        <v>156</v>
      </c>
      <c r="C754" s="335">
        <v>3</v>
      </c>
      <c r="D754" s="339" t="s">
        <v>1245</v>
      </c>
      <c r="E754" s="325" t="s">
        <v>88</v>
      </c>
      <c r="F754" s="328">
        <v>5</v>
      </c>
      <c r="G754" s="328">
        <v>6.9999999989999999</v>
      </c>
      <c r="H754" s="328">
        <v>3.9999999989999999</v>
      </c>
      <c r="I754" s="328">
        <v>2.9999999989999999</v>
      </c>
      <c r="J754" s="328">
        <v>1</v>
      </c>
      <c r="K754" s="328">
        <v>2.9999999989999999</v>
      </c>
      <c r="L754" s="328">
        <v>1</v>
      </c>
      <c r="M754" s="328">
        <v>1.9999999989999999</v>
      </c>
      <c r="N754" s="328">
        <v>0</v>
      </c>
      <c r="O754" s="328">
        <v>0</v>
      </c>
      <c r="P754" s="328">
        <v>0</v>
      </c>
    </row>
    <row r="755" spans="1:16" ht="15" customHeight="1" x14ac:dyDescent="0.2">
      <c r="A755" s="338">
        <v>409</v>
      </c>
      <c r="B755" s="339" t="s">
        <v>156</v>
      </c>
      <c r="C755" s="335">
        <v>3</v>
      </c>
      <c r="D755" s="339" t="s">
        <v>1246</v>
      </c>
      <c r="E755" s="325" t="s">
        <v>1133</v>
      </c>
      <c r="F755" s="328">
        <v>5</v>
      </c>
      <c r="G755" s="328">
        <v>38.174429908</v>
      </c>
      <c r="H755" s="328">
        <v>13.346864818</v>
      </c>
      <c r="I755" s="328">
        <v>8.8214285710000002</v>
      </c>
      <c r="J755" s="328">
        <v>4.525436247</v>
      </c>
      <c r="K755" s="328">
        <v>24.148993659999999</v>
      </c>
      <c r="L755" s="328">
        <v>5.0151582100000001</v>
      </c>
      <c r="M755" s="328">
        <v>19.133835449999999</v>
      </c>
      <c r="N755" s="328">
        <v>0.67857142800000003</v>
      </c>
      <c r="O755" s="328">
        <v>0.67857142800000003</v>
      </c>
      <c r="P755" s="328">
        <v>0</v>
      </c>
    </row>
    <row r="756" spans="1:16" ht="15" customHeight="1" x14ac:dyDescent="0.2">
      <c r="A756" s="338">
        <v>409</v>
      </c>
      <c r="B756" s="339" t="s">
        <v>156</v>
      </c>
      <c r="C756" s="335">
        <v>3</v>
      </c>
      <c r="D756" s="339" t="s">
        <v>1247</v>
      </c>
      <c r="E756" s="325" t="s">
        <v>89</v>
      </c>
      <c r="F756" s="328">
        <v>9</v>
      </c>
      <c r="G756" s="328">
        <v>14.999999999</v>
      </c>
      <c r="H756" s="328">
        <v>1</v>
      </c>
      <c r="I756" s="328">
        <v>0</v>
      </c>
      <c r="J756" s="328">
        <v>1</v>
      </c>
      <c r="K756" s="328">
        <v>13.999999998</v>
      </c>
      <c r="L756" s="328">
        <v>5.9999999989999999</v>
      </c>
      <c r="M756" s="328">
        <v>7.9999999989999999</v>
      </c>
      <c r="N756" s="328">
        <v>0</v>
      </c>
      <c r="O756" s="328">
        <v>0</v>
      </c>
      <c r="P756" s="328">
        <v>0</v>
      </c>
    </row>
    <row r="757" spans="1:16" ht="15" customHeight="1" x14ac:dyDescent="0.2">
      <c r="A757" s="338">
        <v>409</v>
      </c>
      <c r="B757" s="339" t="s">
        <v>156</v>
      </c>
      <c r="C757" s="335">
        <v>3</v>
      </c>
      <c r="D757" s="339" t="s">
        <v>1248</v>
      </c>
      <c r="E757" s="325" t="s">
        <v>1134</v>
      </c>
      <c r="F757" s="328">
        <v>1</v>
      </c>
      <c r="G757" s="328" t="s">
        <v>141</v>
      </c>
      <c r="H757" s="328" t="s">
        <v>141</v>
      </c>
      <c r="I757" s="328" t="s">
        <v>141</v>
      </c>
      <c r="J757" s="328" t="s">
        <v>141</v>
      </c>
      <c r="K757" s="328" t="s">
        <v>141</v>
      </c>
      <c r="L757" s="328" t="s">
        <v>141</v>
      </c>
      <c r="M757" s="328" t="s">
        <v>141</v>
      </c>
      <c r="N757" s="328" t="s">
        <v>141</v>
      </c>
      <c r="O757" s="328" t="s">
        <v>141</v>
      </c>
      <c r="P757" s="328" t="s">
        <v>141</v>
      </c>
    </row>
    <row r="758" spans="1:16" ht="15" customHeight="1" x14ac:dyDescent="0.2">
      <c r="A758" s="338">
        <v>409</v>
      </c>
      <c r="B758" s="339" t="s">
        <v>156</v>
      </c>
      <c r="C758" s="335">
        <v>3</v>
      </c>
      <c r="D758" s="339" t="s">
        <v>1249</v>
      </c>
      <c r="E758" s="325" t="s">
        <v>1177</v>
      </c>
      <c r="F758" s="328">
        <v>36</v>
      </c>
      <c r="G758" s="328">
        <v>208.398755507</v>
      </c>
      <c r="H758" s="328">
        <v>84.327488977000002</v>
      </c>
      <c r="I758" s="328">
        <v>73.256092816000006</v>
      </c>
      <c r="J758" s="328">
        <v>11.071396160999999</v>
      </c>
      <c r="K758" s="328">
        <v>121.07930386000001</v>
      </c>
      <c r="L758" s="328">
        <v>54.054381642999999</v>
      </c>
      <c r="M758" s="328">
        <v>67.024922216999997</v>
      </c>
      <c r="N758" s="328">
        <v>2.9919626630000002</v>
      </c>
      <c r="O758" s="328">
        <v>2.696396161</v>
      </c>
      <c r="P758" s="328">
        <v>0.29556650200000001</v>
      </c>
    </row>
    <row r="759" spans="1:16" ht="15" customHeight="1" x14ac:dyDescent="0.2">
      <c r="A759" s="338">
        <v>409</v>
      </c>
      <c r="B759" s="339" t="s">
        <v>156</v>
      </c>
      <c r="C759" s="335">
        <v>3</v>
      </c>
      <c r="D759" s="339" t="s">
        <v>1250</v>
      </c>
      <c r="E759" s="325" t="s">
        <v>1135</v>
      </c>
      <c r="F759" s="328">
        <v>33</v>
      </c>
      <c r="G759" s="328">
        <v>205.47775225999999</v>
      </c>
      <c r="H759" s="328">
        <v>35.469854467999994</v>
      </c>
      <c r="I759" s="328">
        <v>32.442827441000006</v>
      </c>
      <c r="J759" s="328">
        <v>3.0270270269999999</v>
      </c>
      <c r="K759" s="328">
        <v>165.16174394199999</v>
      </c>
      <c r="L759" s="328">
        <v>124.08061863</v>
      </c>
      <c r="M759" s="328">
        <v>41.081125311999998</v>
      </c>
      <c r="N759" s="328">
        <v>4.846153846</v>
      </c>
      <c r="O759" s="328">
        <v>4.846153846</v>
      </c>
      <c r="P759" s="328">
        <v>0</v>
      </c>
    </row>
    <row r="760" spans="1:16" ht="15" customHeight="1" x14ac:dyDescent="0.2">
      <c r="A760" s="338">
        <v>409</v>
      </c>
      <c r="B760" s="339" t="s">
        <v>156</v>
      </c>
      <c r="C760" s="335">
        <v>3</v>
      </c>
      <c r="D760" s="339" t="s">
        <v>1251</v>
      </c>
      <c r="E760" s="325" t="s">
        <v>90</v>
      </c>
      <c r="F760" s="328">
        <v>25</v>
      </c>
      <c r="G760" s="328">
        <v>149.47734922400002</v>
      </c>
      <c r="H760" s="328">
        <v>66.058210675999987</v>
      </c>
      <c r="I760" s="328">
        <v>60.735995631999998</v>
      </c>
      <c r="J760" s="328">
        <v>5.322215044</v>
      </c>
      <c r="K760" s="328">
        <v>69.612948392999996</v>
      </c>
      <c r="L760" s="328">
        <v>39.349334581999997</v>
      </c>
      <c r="M760" s="328">
        <v>30.263613810999999</v>
      </c>
      <c r="N760" s="328">
        <v>13.806190148000001</v>
      </c>
      <c r="O760" s="328">
        <v>13.408515730000001</v>
      </c>
      <c r="P760" s="328">
        <v>0.39767441799999997</v>
      </c>
    </row>
    <row r="761" spans="1:16" ht="15" customHeight="1" x14ac:dyDescent="0.2">
      <c r="A761" s="338">
        <v>409</v>
      </c>
      <c r="B761" s="339" t="s">
        <v>156</v>
      </c>
      <c r="C761" s="335">
        <v>3</v>
      </c>
      <c r="D761" s="339" t="s">
        <v>1252</v>
      </c>
      <c r="E761" s="325" t="s">
        <v>1136</v>
      </c>
      <c r="F761" s="328">
        <v>5</v>
      </c>
      <c r="G761" s="328">
        <v>23.039420588000002</v>
      </c>
      <c r="H761" s="328">
        <v>3.9554812300000002</v>
      </c>
      <c r="I761" s="328">
        <v>3.1946350649999999</v>
      </c>
      <c r="J761" s="328">
        <v>0.76084616500000002</v>
      </c>
      <c r="K761" s="328">
        <v>18.068608222999998</v>
      </c>
      <c r="L761" s="328">
        <v>6.6503137729999997</v>
      </c>
      <c r="M761" s="328">
        <v>11.418294449999999</v>
      </c>
      <c r="N761" s="328">
        <v>1.0153311299999999</v>
      </c>
      <c r="O761" s="328">
        <v>0.30079964599999998</v>
      </c>
      <c r="P761" s="328">
        <v>0.71453148399999999</v>
      </c>
    </row>
    <row r="762" spans="1:16" ht="15" customHeight="1" x14ac:dyDescent="0.2">
      <c r="A762" s="338">
        <v>409</v>
      </c>
      <c r="B762" s="339" t="s">
        <v>156</v>
      </c>
      <c r="C762" s="335">
        <v>3</v>
      </c>
      <c r="D762" s="339" t="s">
        <v>1253</v>
      </c>
      <c r="E762" s="325" t="s">
        <v>1178</v>
      </c>
      <c r="F762" s="328">
        <v>26</v>
      </c>
      <c r="G762" s="328">
        <v>146.16918119600001</v>
      </c>
      <c r="H762" s="328">
        <v>37.681222691999999</v>
      </c>
      <c r="I762" s="328">
        <v>25.192787198999998</v>
      </c>
      <c r="J762" s="328">
        <v>12.488435493000001</v>
      </c>
      <c r="K762" s="328">
        <v>101.539276778</v>
      </c>
      <c r="L762" s="328">
        <v>30.112247146999998</v>
      </c>
      <c r="M762" s="328">
        <v>71.427029630999996</v>
      </c>
      <c r="N762" s="328">
        <v>6.9486817189999996</v>
      </c>
      <c r="O762" s="328">
        <v>2.4386405470000003</v>
      </c>
      <c r="P762" s="328">
        <v>4.5100411720000002</v>
      </c>
    </row>
    <row r="763" spans="1:16" ht="15" customHeight="1" x14ac:dyDescent="0.2">
      <c r="A763" s="338">
        <v>409</v>
      </c>
      <c r="B763" s="339" t="s">
        <v>156</v>
      </c>
      <c r="C763" s="335">
        <v>3</v>
      </c>
      <c r="D763" s="339" t="s">
        <v>1254</v>
      </c>
      <c r="E763" s="325" t="s">
        <v>1137</v>
      </c>
      <c r="F763" s="328">
        <v>16</v>
      </c>
      <c r="G763" s="328">
        <v>84.268798125999993</v>
      </c>
      <c r="H763" s="328">
        <v>12.222574475</v>
      </c>
      <c r="I763" s="328">
        <v>10.999999999</v>
      </c>
      <c r="J763" s="328">
        <v>1.2225744759999999</v>
      </c>
      <c r="K763" s="328">
        <v>69.852986933000011</v>
      </c>
      <c r="L763" s="328">
        <v>20.645629774</v>
      </c>
      <c r="M763" s="328">
        <v>49.207357159000004</v>
      </c>
      <c r="N763" s="328">
        <v>2.1932367140000002</v>
      </c>
      <c r="O763" s="328">
        <v>6.4412237999999997E-2</v>
      </c>
      <c r="P763" s="328">
        <v>2.1288244760000001</v>
      </c>
    </row>
    <row r="764" spans="1:16" ht="15" customHeight="1" x14ac:dyDescent="0.2">
      <c r="A764" s="338">
        <v>409</v>
      </c>
      <c r="B764" s="339" t="s">
        <v>156</v>
      </c>
      <c r="C764" s="335">
        <v>3</v>
      </c>
      <c r="D764" s="339" t="s">
        <v>1255</v>
      </c>
      <c r="E764" s="325" t="s">
        <v>91</v>
      </c>
      <c r="F764" s="328">
        <v>8</v>
      </c>
      <c r="G764" s="328">
        <v>16.222222221999999</v>
      </c>
      <c r="H764" s="328">
        <v>1</v>
      </c>
      <c r="I764" s="328">
        <v>0</v>
      </c>
      <c r="J764" s="328">
        <v>1</v>
      </c>
      <c r="K764" s="328">
        <v>15.222222221999999</v>
      </c>
      <c r="L764" s="328">
        <v>2</v>
      </c>
      <c r="M764" s="328">
        <v>13.222222221999999</v>
      </c>
      <c r="N764" s="328">
        <v>0</v>
      </c>
      <c r="O764" s="328">
        <v>0</v>
      </c>
      <c r="P764" s="328">
        <v>0</v>
      </c>
    </row>
    <row r="765" spans="1:16" ht="15" customHeight="1" x14ac:dyDescent="0.2">
      <c r="A765" s="338">
        <v>409</v>
      </c>
      <c r="B765" s="339" t="s">
        <v>156</v>
      </c>
      <c r="C765" s="335">
        <v>4</v>
      </c>
      <c r="D765" s="339" t="s">
        <v>1179</v>
      </c>
      <c r="E765" s="325" t="s">
        <v>1163</v>
      </c>
      <c r="F765" s="328">
        <v>3</v>
      </c>
      <c r="G765" s="328">
        <v>43.142322218000004</v>
      </c>
      <c r="H765" s="328">
        <v>0.37356482400000002</v>
      </c>
      <c r="I765" s="328">
        <v>3.8493722999999994E-2</v>
      </c>
      <c r="J765" s="328">
        <v>0.33507110099999998</v>
      </c>
      <c r="K765" s="328">
        <v>42.749510528000002</v>
      </c>
      <c r="L765" s="328">
        <v>16.953003527</v>
      </c>
      <c r="M765" s="328">
        <v>25.796507000999995</v>
      </c>
      <c r="N765" s="328">
        <v>1.9246860999999997E-2</v>
      </c>
      <c r="O765" s="328">
        <v>1.9246860999999997E-2</v>
      </c>
      <c r="P765" s="328">
        <v>0</v>
      </c>
    </row>
    <row r="766" spans="1:16" ht="15" customHeight="1" x14ac:dyDescent="0.2">
      <c r="A766" s="338">
        <v>409</v>
      </c>
      <c r="B766" s="339" t="s">
        <v>156</v>
      </c>
      <c r="C766" s="335">
        <v>4</v>
      </c>
      <c r="D766" s="339" t="s">
        <v>1180</v>
      </c>
      <c r="E766" s="325" t="s">
        <v>92</v>
      </c>
      <c r="F766" s="328">
        <v>14</v>
      </c>
      <c r="G766" s="328">
        <v>84.240437152000013</v>
      </c>
      <c r="H766" s="328">
        <v>0.21086466199999995</v>
      </c>
      <c r="I766" s="328">
        <v>0.158148499</v>
      </c>
      <c r="J766" s="328">
        <v>5.271616299999999E-2</v>
      </c>
      <c r="K766" s="328">
        <v>82.553519753000003</v>
      </c>
      <c r="L766" s="328">
        <v>32.367727412999997</v>
      </c>
      <c r="M766" s="328">
        <v>50.185792340000006</v>
      </c>
      <c r="N766" s="328">
        <v>1.4760527010000002</v>
      </c>
      <c r="O766" s="328">
        <v>0.63259401399999993</v>
      </c>
      <c r="P766" s="328">
        <v>0.84345868699999982</v>
      </c>
    </row>
    <row r="767" spans="1:16" ht="15" customHeight="1" x14ac:dyDescent="0.2">
      <c r="A767" s="338">
        <v>409</v>
      </c>
      <c r="B767" s="339" t="s">
        <v>156</v>
      </c>
      <c r="C767" s="335">
        <v>4</v>
      </c>
      <c r="D767" s="339" t="s">
        <v>1182</v>
      </c>
      <c r="E767" s="325" t="s">
        <v>93</v>
      </c>
      <c r="F767" s="328">
        <v>20</v>
      </c>
      <c r="G767" s="328">
        <v>151.99999998899997</v>
      </c>
      <c r="H767" s="328">
        <v>10.999999991999999</v>
      </c>
      <c r="I767" s="328">
        <v>0</v>
      </c>
      <c r="J767" s="328">
        <v>10.999999991999999</v>
      </c>
      <c r="K767" s="328">
        <v>136.99999998199996</v>
      </c>
      <c r="L767" s="328">
        <v>58.999999990999981</v>
      </c>
      <c r="M767" s="328">
        <v>77.999999990999981</v>
      </c>
      <c r="N767" s="328">
        <v>3.9999999859999997</v>
      </c>
      <c r="O767" s="328">
        <v>0.99999999399999995</v>
      </c>
      <c r="P767" s="328">
        <v>2.9999999919999998</v>
      </c>
    </row>
    <row r="768" spans="1:16" ht="15" customHeight="1" x14ac:dyDescent="0.2">
      <c r="A768" s="338">
        <v>409</v>
      </c>
      <c r="B768" s="339" t="s">
        <v>156</v>
      </c>
      <c r="C768" s="335">
        <v>4</v>
      </c>
      <c r="D768" s="339" t="s">
        <v>1184</v>
      </c>
      <c r="E768" s="325" t="s">
        <v>121</v>
      </c>
      <c r="F768" s="328">
        <v>16</v>
      </c>
      <c r="G768" s="328">
        <v>81.224213316999993</v>
      </c>
      <c r="H768" s="328">
        <v>0.56238306599999999</v>
      </c>
      <c r="I768" s="328">
        <v>0.13902120199999998</v>
      </c>
      <c r="J768" s="328">
        <v>0.42336186399999998</v>
      </c>
      <c r="K768" s="328">
        <v>79.567855498</v>
      </c>
      <c r="L768" s="328">
        <v>47.893608265999994</v>
      </c>
      <c r="M768" s="328">
        <v>31.674247231999999</v>
      </c>
      <c r="N768" s="328">
        <v>1.0939747310000001</v>
      </c>
      <c r="O768" s="328">
        <v>0.55771833299999996</v>
      </c>
      <c r="P768" s="328">
        <v>0.53625639800000002</v>
      </c>
    </row>
    <row r="769" spans="1:16" ht="15" customHeight="1" x14ac:dyDescent="0.2">
      <c r="A769" s="338">
        <v>409</v>
      </c>
      <c r="B769" s="339" t="s">
        <v>156</v>
      </c>
      <c r="C769" s="335">
        <v>5</v>
      </c>
      <c r="D769" s="339" t="s">
        <v>1256</v>
      </c>
      <c r="E769" s="325" t="s">
        <v>95</v>
      </c>
      <c r="F769" s="328">
        <v>13</v>
      </c>
      <c r="G769" s="328">
        <v>269.62262906999996</v>
      </c>
      <c r="H769" s="328">
        <v>58.139206958999992</v>
      </c>
      <c r="I769" s="328">
        <v>55.459065082000009</v>
      </c>
      <c r="J769" s="328">
        <v>2.6801418769999996</v>
      </c>
      <c r="K769" s="328">
        <v>191.13721928399994</v>
      </c>
      <c r="L769" s="328">
        <v>165.76777879600002</v>
      </c>
      <c r="M769" s="328">
        <v>25.369440488000006</v>
      </c>
      <c r="N769" s="328">
        <v>20.346202779999999</v>
      </c>
      <c r="O769" s="328">
        <v>17.121764949999999</v>
      </c>
      <c r="P769" s="328">
        <v>3.2244378299999998</v>
      </c>
    </row>
    <row r="770" spans="1:16" ht="15" customHeight="1" x14ac:dyDescent="0.2">
      <c r="A770" s="338">
        <v>409</v>
      </c>
      <c r="B770" s="339" t="s">
        <v>156</v>
      </c>
      <c r="C770" s="335">
        <v>5</v>
      </c>
      <c r="D770" s="339" t="s">
        <v>1257</v>
      </c>
      <c r="E770" s="325" t="s">
        <v>1186</v>
      </c>
      <c r="F770" s="328">
        <v>7</v>
      </c>
      <c r="G770" s="328">
        <v>33.433842246000005</v>
      </c>
      <c r="H770" s="328">
        <v>26.449686477999997</v>
      </c>
      <c r="I770" s="328">
        <v>21.061941918999999</v>
      </c>
      <c r="J770" s="328">
        <v>5.3877445589999997</v>
      </c>
      <c r="K770" s="328">
        <v>6.9377879089999999</v>
      </c>
      <c r="L770" s="328">
        <v>2.8471783439999996</v>
      </c>
      <c r="M770" s="328">
        <v>4.0906095649999994</v>
      </c>
      <c r="N770" s="328">
        <v>4.6367849000000003E-2</v>
      </c>
      <c r="O770" s="328">
        <v>4.0958267999999999E-2</v>
      </c>
      <c r="P770" s="328">
        <v>5.4095810000000001E-3</v>
      </c>
    </row>
    <row r="771" spans="1:16" ht="15" customHeight="1" x14ac:dyDescent="0.2">
      <c r="A771" s="338">
        <v>409</v>
      </c>
      <c r="B771" s="339" t="s">
        <v>156</v>
      </c>
      <c r="C771" s="335">
        <v>5</v>
      </c>
      <c r="D771" s="339" t="s">
        <v>1279</v>
      </c>
      <c r="E771" s="325" t="s">
        <v>96</v>
      </c>
      <c r="F771" s="328">
        <v>7</v>
      </c>
      <c r="G771" s="328">
        <v>94.999999996</v>
      </c>
      <c r="H771" s="328">
        <v>62.999999994000014</v>
      </c>
      <c r="I771" s="328">
        <v>44.999999996000007</v>
      </c>
      <c r="J771" s="328">
        <v>17.999999998</v>
      </c>
      <c r="K771" s="328">
        <v>28.999999989000003</v>
      </c>
      <c r="L771" s="328">
        <v>12.999999995000003</v>
      </c>
      <c r="M771" s="328">
        <v>15.999999994</v>
      </c>
      <c r="N771" s="328">
        <v>2.9999999959999997</v>
      </c>
      <c r="O771" s="328">
        <v>0.99999999799999995</v>
      </c>
      <c r="P771" s="328">
        <v>1.9999999980000001</v>
      </c>
    </row>
    <row r="772" spans="1:16" ht="15" customHeight="1" x14ac:dyDescent="0.2">
      <c r="A772" s="338">
        <v>409</v>
      </c>
      <c r="B772" s="339" t="s">
        <v>156</v>
      </c>
      <c r="C772" s="335">
        <v>5</v>
      </c>
      <c r="D772" s="339" t="s">
        <v>1258</v>
      </c>
      <c r="E772" s="325" t="s">
        <v>1139</v>
      </c>
      <c r="F772" s="328">
        <v>3</v>
      </c>
      <c r="G772" s="328">
        <v>26.028776978</v>
      </c>
      <c r="H772" s="328">
        <v>6.1079136690000002</v>
      </c>
      <c r="I772" s="328">
        <v>5.0359712229999998</v>
      </c>
      <c r="J772" s="328">
        <v>1.071942446</v>
      </c>
      <c r="K772" s="328">
        <v>19.877697841</v>
      </c>
      <c r="L772" s="328">
        <v>9.4604316540000006</v>
      </c>
      <c r="M772" s="328">
        <v>10.417266186999999</v>
      </c>
      <c r="N772" s="328">
        <v>4.3165466999999999E-2</v>
      </c>
      <c r="O772" s="328">
        <v>1.4388489000000001E-2</v>
      </c>
      <c r="P772" s="328">
        <v>2.8776978000000002E-2</v>
      </c>
    </row>
    <row r="773" spans="1:16" ht="15" customHeight="1" x14ac:dyDescent="0.2">
      <c r="A773" s="338">
        <v>409</v>
      </c>
      <c r="B773" s="339" t="s">
        <v>156</v>
      </c>
      <c r="C773" s="335">
        <v>5</v>
      </c>
      <c r="D773" s="339" t="s">
        <v>1259</v>
      </c>
      <c r="E773" s="325" t="s">
        <v>1140</v>
      </c>
      <c r="F773" s="328">
        <v>11</v>
      </c>
      <c r="G773" s="328">
        <v>52.399766893999995</v>
      </c>
      <c r="H773" s="328">
        <v>36.409090902999999</v>
      </c>
      <c r="I773" s="328">
        <v>19.469696966999997</v>
      </c>
      <c r="J773" s="328">
        <v>16.939393936000002</v>
      </c>
      <c r="K773" s="328">
        <v>14.990675985999999</v>
      </c>
      <c r="L773" s="328">
        <v>4.469696967</v>
      </c>
      <c r="M773" s="328">
        <v>10.520979019</v>
      </c>
      <c r="N773" s="328">
        <v>0.99999999900000003</v>
      </c>
      <c r="O773" s="328">
        <v>0</v>
      </c>
      <c r="P773" s="328">
        <v>0.99999999900000003</v>
      </c>
    </row>
    <row r="774" spans="1:16" ht="15" customHeight="1" x14ac:dyDescent="0.2">
      <c r="A774" s="338">
        <v>409</v>
      </c>
      <c r="B774" s="339" t="s">
        <v>156</v>
      </c>
      <c r="C774" s="335">
        <v>5</v>
      </c>
      <c r="D774" s="339" t="s">
        <v>1260</v>
      </c>
      <c r="E774" s="325" t="s">
        <v>97</v>
      </c>
      <c r="F774" s="328">
        <v>43</v>
      </c>
      <c r="G774" s="328">
        <v>434.11576852299999</v>
      </c>
      <c r="H774" s="328">
        <v>284.71879460700001</v>
      </c>
      <c r="I774" s="328">
        <v>276.73030407800002</v>
      </c>
      <c r="J774" s="328">
        <v>7.988490528999999</v>
      </c>
      <c r="K774" s="328">
        <v>147.16574104799997</v>
      </c>
      <c r="L774" s="328">
        <v>80.138592564999996</v>
      </c>
      <c r="M774" s="328">
        <v>67.027148482999991</v>
      </c>
      <c r="N774" s="328">
        <v>2.2312328349999997</v>
      </c>
      <c r="O774" s="328">
        <v>1.9019638059999999</v>
      </c>
      <c r="P774" s="328">
        <v>0.32926902899999999</v>
      </c>
    </row>
    <row r="775" spans="1:16" ht="15" customHeight="1" x14ac:dyDescent="0.2">
      <c r="A775" s="338">
        <v>409</v>
      </c>
      <c r="B775" s="339" t="s">
        <v>156</v>
      </c>
      <c r="C775" s="335">
        <v>5</v>
      </c>
      <c r="D775" s="339" t="s">
        <v>1261</v>
      </c>
      <c r="E775" s="325" t="s">
        <v>1187</v>
      </c>
      <c r="F775" s="328">
        <v>6</v>
      </c>
      <c r="G775" s="328">
        <v>23.374999998</v>
      </c>
      <c r="H775" s="328">
        <v>3</v>
      </c>
      <c r="I775" s="328">
        <v>3</v>
      </c>
      <c r="J775" s="328">
        <v>0</v>
      </c>
      <c r="K775" s="328">
        <v>20.374999995</v>
      </c>
      <c r="L775" s="328">
        <v>10.544642854999999</v>
      </c>
      <c r="M775" s="328">
        <v>9.8303571400000003</v>
      </c>
      <c r="N775" s="328">
        <v>0</v>
      </c>
      <c r="O775" s="328">
        <v>0</v>
      </c>
      <c r="P775" s="328">
        <v>0</v>
      </c>
    </row>
    <row r="776" spans="1:16" ht="15" customHeight="1" x14ac:dyDescent="0.2">
      <c r="A776" s="338">
        <v>409</v>
      </c>
      <c r="B776" s="339" t="s">
        <v>156</v>
      </c>
      <c r="C776" s="335">
        <v>5</v>
      </c>
      <c r="D776" s="339" t="s">
        <v>1262</v>
      </c>
      <c r="E776" s="325" t="s">
        <v>1142</v>
      </c>
      <c r="F776" s="328">
        <v>12</v>
      </c>
      <c r="G776" s="328">
        <v>67.602265571999993</v>
      </c>
      <c r="H776" s="328">
        <v>35.012376750999998</v>
      </c>
      <c r="I776" s="328">
        <v>8.252569746999999</v>
      </c>
      <c r="J776" s="328">
        <v>26.759807003999999</v>
      </c>
      <c r="K776" s="328">
        <v>32.589888814999995</v>
      </c>
      <c r="L776" s="328">
        <v>8.1099223820000006</v>
      </c>
      <c r="M776" s="328">
        <v>24.479966433000001</v>
      </c>
      <c r="N776" s="328">
        <v>0</v>
      </c>
      <c r="O776" s="328">
        <v>0</v>
      </c>
      <c r="P776" s="328">
        <v>0</v>
      </c>
    </row>
    <row r="777" spans="1:16" ht="15" customHeight="1" x14ac:dyDescent="0.2">
      <c r="A777" s="338">
        <v>409</v>
      </c>
      <c r="B777" s="339" t="s">
        <v>156</v>
      </c>
      <c r="C777" s="335">
        <v>6</v>
      </c>
      <c r="D777" s="339" t="s">
        <v>1263</v>
      </c>
      <c r="E777" s="325" t="s">
        <v>98</v>
      </c>
      <c r="F777" s="328">
        <v>116</v>
      </c>
      <c r="G777" s="328">
        <v>509.469887943</v>
      </c>
      <c r="H777" s="328">
        <v>449.32366944700004</v>
      </c>
      <c r="I777" s="328">
        <v>145.84665137799999</v>
      </c>
      <c r="J777" s="328">
        <v>303.477018069</v>
      </c>
      <c r="K777" s="328">
        <v>49.146218482000002</v>
      </c>
      <c r="L777" s="328">
        <v>23.585179522000001</v>
      </c>
      <c r="M777" s="328">
        <v>25.561038960000001</v>
      </c>
      <c r="N777" s="328">
        <v>10.999999998</v>
      </c>
      <c r="O777" s="328">
        <v>4.9999999989999999</v>
      </c>
      <c r="P777" s="328">
        <v>5.9999999989999999</v>
      </c>
    </row>
    <row r="778" spans="1:16" ht="15" customHeight="1" x14ac:dyDescent="0.2">
      <c r="A778" s="338">
        <v>409</v>
      </c>
      <c r="B778" s="339" t="s">
        <v>156</v>
      </c>
      <c r="C778" s="335">
        <v>6</v>
      </c>
      <c r="D778" s="339" t="s">
        <v>1264</v>
      </c>
      <c r="E778" s="325" t="s">
        <v>99</v>
      </c>
      <c r="F778" s="328">
        <v>55</v>
      </c>
      <c r="G778" s="328">
        <v>515.6912824210001</v>
      </c>
      <c r="H778" s="328">
        <v>371.50196222</v>
      </c>
      <c r="I778" s="328">
        <v>141.572053079</v>
      </c>
      <c r="J778" s="328">
        <v>229.929909141</v>
      </c>
      <c r="K778" s="328">
        <v>131.556679852</v>
      </c>
      <c r="L778" s="328">
        <v>25.291100155999999</v>
      </c>
      <c r="M778" s="328">
        <v>106.26557969599999</v>
      </c>
      <c r="N778" s="328">
        <v>12.632640332000001</v>
      </c>
      <c r="O778" s="328">
        <v>7.6326403320000002</v>
      </c>
      <c r="P778" s="328">
        <v>5</v>
      </c>
    </row>
    <row r="779" spans="1:16" ht="15" customHeight="1" x14ac:dyDescent="0.2">
      <c r="A779" s="338">
        <v>409</v>
      </c>
      <c r="B779" s="339" t="s">
        <v>156</v>
      </c>
      <c r="C779" s="335">
        <v>6</v>
      </c>
      <c r="D779" s="339" t="s">
        <v>1266</v>
      </c>
      <c r="E779" s="325" t="s">
        <v>100</v>
      </c>
      <c r="F779" s="328">
        <v>7</v>
      </c>
      <c r="G779" s="328">
        <v>38.409395970999995</v>
      </c>
      <c r="H779" s="328">
        <v>9.9664429479999992</v>
      </c>
      <c r="I779" s="328">
        <v>7.9060402659999998</v>
      </c>
      <c r="J779" s="328">
        <v>2.0604026819999999</v>
      </c>
      <c r="K779" s="328">
        <v>28.261744960000001</v>
      </c>
      <c r="L779" s="328">
        <v>4.3020134189999997</v>
      </c>
      <c r="M779" s="328">
        <v>23.959731541</v>
      </c>
      <c r="N779" s="328">
        <v>0.18120805300000001</v>
      </c>
      <c r="O779" s="328">
        <v>0</v>
      </c>
      <c r="P779" s="328">
        <v>0.18120805300000001</v>
      </c>
    </row>
    <row r="780" spans="1:16" ht="15" customHeight="1" x14ac:dyDescent="0.2">
      <c r="A780" s="338">
        <v>409</v>
      </c>
      <c r="B780" s="339" t="s">
        <v>156</v>
      </c>
      <c r="C780" s="335">
        <v>6</v>
      </c>
      <c r="D780" s="339" t="s">
        <v>1267</v>
      </c>
      <c r="E780" s="325" t="s">
        <v>1143</v>
      </c>
      <c r="F780" s="328"/>
      <c r="G780" s="328">
        <v>0</v>
      </c>
      <c r="H780" s="328">
        <v>0</v>
      </c>
      <c r="I780" s="328">
        <v>0</v>
      </c>
      <c r="J780" s="328">
        <v>0</v>
      </c>
      <c r="K780" s="328">
        <v>0</v>
      </c>
      <c r="L780" s="328">
        <v>0</v>
      </c>
      <c r="M780" s="328">
        <v>0</v>
      </c>
      <c r="N780" s="328">
        <v>0</v>
      </c>
      <c r="O780" s="328">
        <v>0</v>
      </c>
      <c r="P780" s="328">
        <v>0</v>
      </c>
    </row>
    <row r="781" spans="1:16" ht="15" customHeight="1" x14ac:dyDescent="0.2">
      <c r="A781" s="338">
        <v>409</v>
      </c>
      <c r="B781" s="339" t="s">
        <v>156</v>
      </c>
      <c r="C781" s="335">
        <v>6</v>
      </c>
      <c r="D781" s="339" t="s">
        <v>1268</v>
      </c>
      <c r="E781" s="325" t="s">
        <v>1144</v>
      </c>
      <c r="F781" s="328">
        <v>10</v>
      </c>
      <c r="G781" s="328">
        <v>28.516174401000001</v>
      </c>
      <c r="H781" s="328">
        <v>7.3052039359999998</v>
      </c>
      <c r="I781" s="328">
        <v>2.3537271439999996</v>
      </c>
      <c r="J781" s="328">
        <v>4.9514767919999993</v>
      </c>
      <c r="K781" s="328">
        <v>21.210970461999999</v>
      </c>
      <c r="L781" s="328">
        <v>9.1687763709999999</v>
      </c>
      <c r="M781" s="328">
        <v>12.042194090999999</v>
      </c>
      <c r="N781" s="328">
        <v>0</v>
      </c>
      <c r="O781" s="328">
        <v>0</v>
      </c>
      <c r="P781" s="328">
        <v>0</v>
      </c>
    </row>
    <row r="782" spans="1:16" ht="15" customHeight="1" x14ac:dyDescent="0.2">
      <c r="A782" s="338">
        <v>409</v>
      </c>
      <c r="B782" s="339" t="s">
        <v>156</v>
      </c>
      <c r="C782" s="335">
        <v>7</v>
      </c>
      <c r="D782" s="339" t="s">
        <v>1269</v>
      </c>
      <c r="E782" s="325" t="s">
        <v>1145</v>
      </c>
      <c r="F782" s="328">
        <v>10</v>
      </c>
      <c r="G782" s="328">
        <v>52.428736962999992</v>
      </c>
      <c r="H782" s="328">
        <v>39.389339511999992</v>
      </c>
      <c r="I782" s="328">
        <v>33.609501737000002</v>
      </c>
      <c r="J782" s="328">
        <v>5.7798377749999998</v>
      </c>
      <c r="K782" s="328">
        <v>12.640787946</v>
      </c>
      <c r="L782" s="328">
        <v>2.1958285039999996</v>
      </c>
      <c r="M782" s="328">
        <v>10.444959442</v>
      </c>
      <c r="N782" s="328">
        <v>0.39860950099999998</v>
      </c>
      <c r="O782" s="328">
        <v>0.249130938</v>
      </c>
      <c r="P782" s="328">
        <v>0.14947856300000001</v>
      </c>
    </row>
    <row r="783" spans="1:16" ht="15" customHeight="1" x14ac:dyDescent="0.2">
      <c r="A783" s="338">
        <v>409</v>
      </c>
      <c r="B783" s="339" t="s">
        <v>156</v>
      </c>
      <c r="C783" s="335">
        <v>7</v>
      </c>
      <c r="D783" s="339" t="s">
        <v>1270</v>
      </c>
      <c r="E783" s="325" t="s">
        <v>101</v>
      </c>
      <c r="F783" s="328"/>
      <c r="G783" s="328">
        <v>0</v>
      </c>
      <c r="H783" s="328">
        <v>0</v>
      </c>
      <c r="I783" s="328">
        <v>0</v>
      </c>
      <c r="J783" s="328">
        <v>0</v>
      </c>
      <c r="K783" s="328">
        <v>0</v>
      </c>
      <c r="L783" s="328">
        <v>0</v>
      </c>
      <c r="M783" s="328">
        <v>0</v>
      </c>
      <c r="N783" s="328">
        <v>0</v>
      </c>
      <c r="O783" s="328">
        <v>0</v>
      </c>
      <c r="P783" s="328">
        <v>0</v>
      </c>
    </row>
    <row r="784" spans="1:16" ht="15" customHeight="1" x14ac:dyDescent="0.2">
      <c r="A784" s="338">
        <v>409</v>
      </c>
      <c r="B784" s="339" t="s">
        <v>156</v>
      </c>
      <c r="C784" s="335">
        <v>7</v>
      </c>
      <c r="D784" s="339" t="s">
        <v>1271</v>
      </c>
      <c r="E784" s="325" t="s">
        <v>1146</v>
      </c>
      <c r="F784" s="328">
        <v>10</v>
      </c>
      <c r="G784" s="328">
        <v>30.620253163000001</v>
      </c>
      <c r="H784" s="328">
        <v>3.9999999979999998</v>
      </c>
      <c r="I784" s="328">
        <v>2.9999999989999999</v>
      </c>
      <c r="J784" s="328">
        <v>0.99999999900000003</v>
      </c>
      <c r="K784" s="328">
        <v>26.620253163000001</v>
      </c>
      <c r="L784" s="328">
        <v>8.1265822780000008</v>
      </c>
      <c r="M784" s="328">
        <v>18.493670885</v>
      </c>
      <c r="N784" s="328">
        <v>0</v>
      </c>
      <c r="O784" s="328">
        <v>0</v>
      </c>
      <c r="P784" s="328">
        <v>0</v>
      </c>
    </row>
    <row r="785" spans="1:16" ht="15" customHeight="1" x14ac:dyDescent="0.2">
      <c r="A785" s="338">
        <v>409</v>
      </c>
      <c r="B785" s="339" t="s">
        <v>156</v>
      </c>
      <c r="C785" s="335">
        <v>7</v>
      </c>
      <c r="D785" s="339" t="s">
        <v>1272</v>
      </c>
      <c r="E785" s="325" t="s">
        <v>1188</v>
      </c>
      <c r="F785" s="328">
        <v>35</v>
      </c>
      <c r="G785" s="328">
        <v>135.31321484699998</v>
      </c>
      <c r="H785" s="328">
        <v>6.8584415549999997</v>
      </c>
      <c r="I785" s="328">
        <v>4.9999999989999999</v>
      </c>
      <c r="J785" s="328">
        <v>1.8584415559999998</v>
      </c>
      <c r="K785" s="328">
        <v>125.38204601300001</v>
      </c>
      <c r="L785" s="328">
        <v>60.210594662999995</v>
      </c>
      <c r="M785" s="328">
        <v>65.171451349999998</v>
      </c>
      <c r="N785" s="328">
        <v>3.0727272709999998</v>
      </c>
      <c r="O785" s="328">
        <v>2.0727272719999998</v>
      </c>
      <c r="P785" s="328">
        <v>0.99999999899999992</v>
      </c>
    </row>
    <row r="786" spans="1:16" ht="15" customHeight="1" x14ac:dyDescent="0.2">
      <c r="A786" s="338">
        <v>409</v>
      </c>
      <c r="B786" s="339" t="s">
        <v>156</v>
      </c>
      <c r="C786" s="335">
        <v>7</v>
      </c>
      <c r="D786" s="339" t="s">
        <v>1273</v>
      </c>
      <c r="E786" s="325" t="s">
        <v>105</v>
      </c>
      <c r="F786" s="328">
        <v>14</v>
      </c>
      <c r="G786" s="328">
        <v>32.123809522999998</v>
      </c>
      <c r="H786" s="328">
        <v>2.599999999</v>
      </c>
      <c r="I786" s="328">
        <v>1.8571428569999999</v>
      </c>
      <c r="J786" s="328">
        <v>0.74285714199999997</v>
      </c>
      <c r="K786" s="328">
        <v>25.523809522000001</v>
      </c>
      <c r="L786" s="328">
        <v>9.3714285709999992</v>
      </c>
      <c r="M786" s="328">
        <v>16.152380950999998</v>
      </c>
      <c r="N786" s="328">
        <v>4</v>
      </c>
      <c r="O786" s="328">
        <v>3</v>
      </c>
      <c r="P786" s="328">
        <v>1</v>
      </c>
    </row>
    <row r="787" spans="1:16" ht="15" customHeight="1" x14ac:dyDescent="0.2">
      <c r="A787" s="338">
        <v>409</v>
      </c>
      <c r="B787" s="339" t="s">
        <v>156</v>
      </c>
      <c r="C787" s="335">
        <v>7</v>
      </c>
      <c r="D787" s="339" t="s">
        <v>1274</v>
      </c>
      <c r="E787" s="325" t="s">
        <v>102</v>
      </c>
      <c r="F787" s="328"/>
      <c r="G787" s="328">
        <v>0</v>
      </c>
      <c r="H787" s="328">
        <v>0</v>
      </c>
      <c r="I787" s="328">
        <v>0</v>
      </c>
      <c r="J787" s="328">
        <v>0</v>
      </c>
      <c r="K787" s="328">
        <v>0</v>
      </c>
      <c r="L787" s="328">
        <v>0</v>
      </c>
      <c r="M787" s="328">
        <v>0</v>
      </c>
      <c r="N787" s="328">
        <v>0</v>
      </c>
      <c r="O787" s="328">
        <v>0</v>
      </c>
      <c r="P787" s="328">
        <v>0</v>
      </c>
    </row>
    <row r="788" spans="1:16" ht="15" customHeight="1" x14ac:dyDescent="0.2">
      <c r="A788" s="338">
        <v>409</v>
      </c>
      <c r="B788" s="339" t="s">
        <v>156</v>
      </c>
      <c r="C788" s="335">
        <v>7</v>
      </c>
      <c r="D788" s="339" t="s">
        <v>1275</v>
      </c>
      <c r="E788" s="325" t="s">
        <v>1147</v>
      </c>
      <c r="F788" s="328">
        <v>11</v>
      </c>
      <c r="G788" s="328">
        <v>33.853514310999998</v>
      </c>
      <c r="H788" s="328">
        <v>16.017401577000001</v>
      </c>
      <c r="I788" s="328">
        <v>5.4072523590000001</v>
      </c>
      <c r="J788" s="328">
        <v>10.610149218</v>
      </c>
      <c r="K788" s="328">
        <v>17.784302356000001</v>
      </c>
      <c r="L788" s="328">
        <v>6.0807510330000003</v>
      </c>
      <c r="M788" s="328">
        <v>11.703551323000001</v>
      </c>
      <c r="N788" s="328">
        <v>5.1810373999999992E-2</v>
      </c>
      <c r="O788" s="328">
        <v>4.3977475999999995E-2</v>
      </c>
      <c r="P788" s="328">
        <v>7.8328979999999996E-3</v>
      </c>
    </row>
    <row r="789" spans="1:16" ht="15" customHeight="1" x14ac:dyDescent="0.2">
      <c r="A789" s="338">
        <v>409</v>
      </c>
      <c r="B789" s="339" t="s">
        <v>156</v>
      </c>
      <c r="C789" s="335">
        <v>7</v>
      </c>
      <c r="D789" s="339" t="s">
        <v>1276</v>
      </c>
      <c r="E789" s="325" t="s">
        <v>1148</v>
      </c>
      <c r="F789" s="328">
        <v>4</v>
      </c>
      <c r="G789" s="328">
        <v>25.338028168000001</v>
      </c>
      <c r="H789" s="328">
        <v>0.211267604</v>
      </c>
      <c r="I789" s="328">
        <v>0</v>
      </c>
      <c r="J789" s="328">
        <v>0.211267604</v>
      </c>
      <c r="K789" s="328">
        <v>23.647887322000003</v>
      </c>
      <c r="L789" s="328">
        <v>3.6338028160000002</v>
      </c>
      <c r="M789" s="328">
        <v>20.014084506</v>
      </c>
      <c r="N789" s="328">
        <v>1.4788732389999999</v>
      </c>
      <c r="O789" s="328">
        <v>0</v>
      </c>
      <c r="P789" s="328">
        <v>1.4788732389999999</v>
      </c>
    </row>
    <row r="790" spans="1:16" ht="15" customHeight="1" x14ac:dyDescent="0.2">
      <c r="A790" s="338">
        <v>409</v>
      </c>
      <c r="B790" s="339" t="s">
        <v>156</v>
      </c>
      <c r="C790" s="335">
        <v>7</v>
      </c>
      <c r="D790" s="339" t="s">
        <v>1277</v>
      </c>
      <c r="E790" s="325" t="s">
        <v>1149</v>
      </c>
      <c r="F790" s="328">
        <v>5</v>
      </c>
      <c r="G790" s="328">
        <v>39.478260868999996</v>
      </c>
      <c r="H790" s="328">
        <v>1</v>
      </c>
      <c r="I790" s="328">
        <v>0</v>
      </c>
      <c r="J790" s="328">
        <v>1</v>
      </c>
      <c r="K790" s="328">
        <v>38.478260868</v>
      </c>
      <c r="L790" s="328">
        <v>11.739130434</v>
      </c>
      <c r="M790" s="328">
        <v>26.739130434</v>
      </c>
      <c r="N790" s="328">
        <v>0</v>
      </c>
      <c r="O790" s="328">
        <v>0</v>
      </c>
      <c r="P790" s="328">
        <v>0</v>
      </c>
    </row>
    <row r="791" spans="1:16" ht="15" customHeight="1" x14ac:dyDescent="0.2">
      <c r="A791" s="338">
        <v>409</v>
      </c>
      <c r="B791" s="339" t="s">
        <v>156</v>
      </c>
      <c r="C791" s="335">
        <v>7</v>
      </c>
      <c r="D791" s="339" t="s">
        <v>1278</v>
      </c>
      <c r="E791" s="325" t="s">
        <v>1189</v>
      </c>
      <c r="F791" s="328">
        <v>3</v>
      </c>
      <c r="G791" s="328">
        <v>3.6567164170000002</v>
      </c>
      <c r="H791" s="328">
        <v>0</v>
      </c>
      <c r="I791" s="328">
        <v>0</v>
      </c>
      <c r="J791" s="328">
        <v>0</v>
      </c>
      <c r="K791" s="328">
        <v>3.6368159179999999</v>
      </c>
      <c r="L791" s="328">
        <v>3.2736318400000002</v>
      </c>
      <c r="M791" s="328">
        <v>0.36318407799999997</v>
      </c>
      <c r="N791" s="328">
        <v>1.9900495000000001E-2</v>
      </c>
      <c r="O791" s="328">
        <v>1.4925371999999999E-2</v>
      </c>
      <c r="P791" s="328">
        <v>4.9751229999999997E-3</v>
      </c>
    </row>
    <row r="792" spans="1:16" ht="15" customHeight="1" x14ac:dyDescent="0.2">
      <c r="A792" s="338">
        <v>410</v>
      </c>
      <c r="B792" s="339" t="s">
        <v>10</v>
      </c>
      <c r="C792" s="335">
        <v>1</v>
      </c>
      <c r="D792" s="339" t="s">
        <v>1196</v>
      </c>
      <c r="E792" s="325" t="s">
        <v>71</v>
      </c>
      <c r="F792" s="328">
        <v>112</v>
      </c>
      <c r="G792" s="328">
        <v>1769.6823986720001</v>
      </c>
      <c r="H792" s="328">
        <v>1266.4806428909999</v>
      </c>
      <c r="I792" s="328">
        <v>1251.446907197</v>
      </c>
      <c r="J792" s="328">
        <v>15.033735694000001</v>
      </c>
      <c r="K792" s="328">
        <v>471.07091236899998</v>
      </c>
      <c r="L792" s="328">
        <v>312.96843775000002</v>
      </c>
      <c r="M792" s="328">
        <v>158.10247461900002</v>
      </c>
      <c r="N792" s="328">
        <v>32.130843392000003</v>
      </c>
      <c r="O792" s="328">
        <v>29.126209742</v>
      </c>
      <c r="P792" s="328">
        <v>3.0046336499999997</v>
      </c>
    </row>
    <row r="793" spans="1:16" ht="15" customHeight="1" x14ac:dyDescent="0.2">
      <c r="A793" s="338">
        <v>410</v>
      </c>
      <c r="B793" s="339" t="s">
        <v>10</v>
      </c>
      <c r="C793" s="335">
        <v>1</v>
      </c>
      <c r="D793" s="339" t="s">
        <v>1197</v>
      </c>
      <c r="E793" s="325" t="s">
        <v>111</v>
      </c>
      <c r="F793" s="328">
        <v>23</v>
      </c>
      <c r="G793" s="328">
        <v>140.74999999900001</v>
      </c>
      <c r="H793" s="328">
        <v>106.749999999</v>
      </c>
      <c r="I793" s="328">
        <v>104.249999999</v>
      </c>
      <c r="J793" s="328">
        <v>2.5</v>
      </c>
      <c r="K793" s="328">
        <v>28.999999998</v>
      </c>
      <c r="L793" s="328">
        <v>14.249999999</v>
      </c>
      <c r="M793" s="328">
        <v>14.749999999</v>
      </c>
      <c r="N793" s="328">
        <v>5</v>
      </c>
      <c r="O793" s="328">
        <v>4</v>
      </c>
      <c r="P793" s="328">
        <v>1</v>
      </c>
    </row>
    <row r="794" spans="1:16" ht="15" customHeight="1" x14ac:dyDescent="0.2">
      <c r="A794" s="338">
        <v>410</v>
      </c>
      <c r="B794" s="339" t="s">
        <v>10</v>
      </c>
      <c r="C794" s="335">
        <v>1</v>
      </c>
      <c r="D794" s="339" t="s">
        <v>1198</v>
      </c>
      <c r="E794" s="325" t="s">
        <v>1107</v>
      </c>
      <c r="F794" s="328">
        <v>10</v>
      </c>
      <c r="G794" s="328">
        <v>62</v>
      </c>
      <c r="H794" s="328">
        <v>45</v>
      </c>
      <c r="I794" s="328">
        <v>44</v>
      </c>
      <c r="J794" s="328">
        <v>1</v>
      </c>
      <c r="K794" s="328">
        <v>16</v>
      </c>
      <c r="L794" s="328">
        <v>9</v>
      </c>
      <c r="M794" s="328">
        <v>7</v>
      </c>
      <c r="N794" s="328">
        <v>1</v>
      </c>
      <c r="O794" s="328">
        <v>1</v>
      </c>
      <c r="P794" s="328">
        <v>0</v>
      </c>
    </row>
    <row r="795" spans="1:16" ht="15" customHeight="1" x14ac:dyDescent="0.2">
      <c r="A795" s="338">
        <v>410</v>
      </c>
      <c r="B795" s="339" t="s">
        <v>10</v>
      </c>
      <c r="C795" s="335">
        <v>1</v>
      </c>
      <c r="D795" s="339" t="s">
        <v>1199</v>
      </c>
      <c r="E795" s="325" t="s">
        <v>1108</v>
      </c>
      <c r="F795" s="328">
        <v>48</v>
      </c>
      <c r="G795" s="328">
        <v>450.66470588100003</v>
      </c>
      <c r="H795" s="328">
        <v>341.49411764399997</v>
      </c>
      <c r="I795" s="328">
        <v>320.49411764500002</v>
      </c>
      <c r="J795" s="328">
        <v>20.999999999</v>
      </c>
      <c r="K795" s="328">
        <v>77.561764705000002</v>
      </c>
      <c r="L795" s="328">
        <v>37.952941175999996</v>
      </c>
      <c r="M795" s="328">
        <v>39.608823528999999</v>
      </c>
      <c r="N795" s="328">
        <v>31.608823528000002</v>
      </c>
      <c r="O795" s="328">
        <v>28.608823528000002</v>
      </c>
      <c r="P795" s="328">
        <v>3</v>
      </c>
    </row>
    <row r="796" spans="1:16" ht="15" customHeight="1" x14ac:dyDescent="0.2">
      <c r="A796" s="338">
        <v>410</v>
      </c>
      <c r="B796" s="339" t="s">
        <v>10</v>
      </c>
      <c r="C796" s="335">
        <v>1</v>
      </c>
      <c r="D796" s="339" t="s">
        <v>1200</v>
      </c>
      <c r="E796" s="325" t="s">
        <v>1170</v>
      </c>
      <c r="F796" s="328">
        <v>96</v>
      </c>
      <c r="G796" s="328">
        <v>956.69960872700005</v>
      </c>
      <c r="H796" s="328">
        <v>704.283678958</v>
      </c>
      <c r="I796" s="328">
        <v>680.89023633600004</v>
      </c>
      <c r="J796" s="328">
        <v>23.393442622000002</v>
      </c>
      <c r="K796" s="328">
        <v>249.353429761</v>
      </c>
      <c r="L796" s="328">
        <v>157.09525553399999</v>
      </c>
      <c r="M796" s="328">
        <v>92.258174227000012</v>
      </c>
      <c r="N796" s="328">
        <v>3.0625</v>
      </c>
      <c r="O796" s="328">
        <v>1.0625</v>
      </c>
      <c r="P796" s="328">
        <v>2</v>
      </c>
    </row>
    <row r="797" spans="1:16" ht="15" customHeight="1" x14ac:dyDescent="0.2">
      <c r="A797" s="338">
        <v>410</v>
      </c>
      <c r="B797" s="339" t="s">
        <v>10</v>
      </c>
      <c r="C797" s="335">
        <v>1</v>
      </c>
      <c r="D797" s="339" t="s">
        <v>1201</v>
      </c>
      <c r="E797" s="325" t="s">
        <v>72</v>
      </c>
      <c r="F797" s="328">
        <v>7</v>
      </c>
      <c r="G797" s="328">
        <v>46.066666663999996</v>
      </c>
      <c r="H797" s="328">
        <v>23.577777775000001</v>
      </c>
      <c r="I797" s="328">
        <v>23.577777775000001</v>
      </c>
      <c r="J797" s="328">
        <v>0</v>
      </c>
      <c r="K797" s="328">
        <v>20.177777774999999</v>
      </c>
      <c r="L797" s="328">
        <v>16.133333331999999</v>
      </c>
      <c r="M797" s="328">
        <v>4.0444444429999997</v>
      </c>
      <c r="N797" s="328">
        <v>2.3111111109999998</v>
      </c>
      <c r="O797" s="328">
        <v>2.3111111109999998</v>
      </c>
      <c r="P797" s="328">
        <v>0</v>
      </c>
    </row>
    <row r="798" spans="1:16" ht="15" customHeight="1" x14ac:dyDescent="0.2">
      <c r="A798" s="338">
        <v>410</v>
      </c>
      <c r="B798" s="339" t="s">
        <v>10</v>
      </c>
      <c r="C798" s="335">
        <v>1</v>
      </c>
      <c r="D798" s="339" t="s">
        <v>1202</v>
      </c>
      <c r="E798" s="325" t="s">
        <v>1109</v>
      </c>
      <c r="F798" s="328">
        <v>35</v>
      </c>
      <c r="G798" s="328">
        <v>431.78675117400002</v>
      </c>
      <c r="H798" s="328">
        <v>278.02313426799998</v>
      </c>
      <c r="I798" s="328">
        <v>257.15903661100003</v>
      </c>
      <c r="J798" s="328">
        <v>20.864097657000002</v>
      </c>
      <c r="K798" s="328">
        <v>137.885039253</v>
      </c>
      <c r="L798" s="328">
        <v>91.991778339000007</v>
      </c>
      <c r="M798" s="328">
        <v>45.893260914000003</v>
      </c>
      <c r="N798" s="328">
        <v>15.878577641</v>
      </c>
      <c r="O798" s="328">
        <v>12.63114083</v>
      </c>
      <c r="P798" s="328">
        <v>3.247436811</v>
      </c>
    </row>
    <row r="799" spans="1:16" ht="15" customHeight="1" x14ac:dyDescent="0.2">
      <c r="A799" s="338">
        <v>410</v>
      </c>
      <c r="B799" s="339" t="s">
        <v>10</v>
      </c>
      <c r="C799" s="335">
        <v>1</v>
      </c>
      <c r="D799" s="339" t="s">
        <v>1203</v>
      </c>
      <c r="E799" s="325" t="s">
        <v>112</v>
      </c>
      <c r="F799" s="328">
        <v>85</v>
      </c>
      <c r="G799" s="328">
        <v>1375.8047785440001</v>
      </c>
      <c r="H799" s="328">
        <v>842.42688421599996</v>
      </c>
      <c r="I799" s="328">
        <v>774.34459983700003</v>
      </c>
      <c r="J799" s="328">
        <v>68.082284379000001</v>
      </c>
      <c r="K799" s="328">
        <v>464.40819734799999</v>
      </c>
      <c r="L799" s="328">
        <v>307.492346537</v>
      </c>
      <c r="M799" s="328">
        <v>156.91585081099998</v>
      </c>
      <c r="N799" s="328">
        <v>68.969696967999994</v>
      </c>
      <c r="O799" s="328">
        <v>61.969696968000001</v>
      </c>
      <c r="P799" s="328">
        <v>7</v>
      </c>
    </row>
    <row r="800" spans="1:16" ht="15" customHeight="1" x14ac:dyDescent="0.2">
      <c r="A800" s="338">
        <v>410</v>
      </c>
      <c r="B800" s="339" t="s">
        <v>10</v>
      </c>
      <c r="C800" s="335">
        <v>1</v>
      </c>
      <c r="D800" s="339" t="s">
        <v>1204</v>
      </c>
      <c r="E800" s="325" t="s">
        <v>1110</v>
      </c>
      <c r="F800" s="328">
        <v>45</v>
      </c>
      <c r="G800" s="328">
        <v>490.486776394</v>
      </c>
      <c r="H800" s="328">
        <v>257.08744647599997</v>
      </c>
      <c r="I800" s="328">
        <v>246.835906435</v>
      </c>
      <c r="J800" s="328">
        <v>10.251540041</v>
      </c>
      <c r="K800" s="328">
        <v>182.26330950999997</v>
      </c>
      <c r="L800" s="328">
        <v>107.959050558</v>
      </c>
      <c r="M800" s="328">
        <v>74.304258951999998</v>
      </c>
      <c r="N800" s="328">
        <v>51.136020399000003</v>
      </c>
      <c r="O800" s="328">
        <v>49.920414649999998</v>
      </c>
      <c r="P800" s="328">
        <v>1.2156057490000001</v>
      </c>
    </row>
    <row r="801" spans="1:16" ht="15" customHeight="1" x14ac:dyDescent="0.2">
      <c r="A801" s="338">
        <v>410</v>
      </c>
      <c r="B801" s="339" t="s">
        <v>10</v>
      </c>
      <c r="C801" s="335">
        <v>1</v>
      </c>
      <c r="D801" s="339" t="s">
        <v>1205</v>
      </c>
      <c r="E801" s="325" t="s">
        <v>1111</v>
      </c>
      <c r="F801" s="328">
        <v>85</v>
      </c>
      <c r="G801" s="328">
        <v>1252.098657709</v>
      </c>
      <c r="H801" s="328">
        <v>640.76719797800001</v>
      </c>
      <c r="I801" s="328">
        <v>617.21325502500008</v>
      </c>
      <c r="J801" s="328">
        <v>23.553942953</v>
      </c>
      <c r="K801" s="328">
        <v>502.10486576200003</v>
      </c>
      <c r="L801" s="328">
        <v>342.87659395600002</v>
      </c>
      <c r="M801" s="328">
        <v>159.22827180600001</v>
      </c>
      <c r="N801" s="328">
        <v>109.226593955</v>
      </c>
      <c r="O801" s="328">
        <v>100.991778521</v>
      </c>
      <c r="P801" s="328">
        <v>8.2348154339999997</v>
      </c>
    </row>
    <row r="802" spans="1:16" ht="15" customHeight="1" x14ac:dyDescent="0.2">
      <c r="A802" s="338">
        <v>410</v>
      </c>
      <c r="B802" s="339" t="s">
        <v>10</v>
      </c>
      <c r="C802" s="335">
        <v>1</v>
      </c>
      <c r="D802" s="339" t="s">
        <v>1206</v>
      </c>
      <c r="E802" s="325" t="s">
        <v>73</v>
      </c>
      <c r="F802" s="328">
        <v>14</v>
      </c>
      <c r="G802" s="328">
        <v>301.06249999800002</v>
      </c>
      <c r="H802" s="328">
        <v>224.31249999799999</v>
      </c>
      <c r="I802" s="328">
        <v>192.31249999900001</v>
      </c>
      <c r="J802" s="328">
        <v>31.999999999</v>
      </c>
      <c r="K802" s="328">
        <v>74.749999997000003</v>
      </c>
      <c r="L802" s="328">
        <v>42.812499998999996</v>
      </c>
      <c r="M802" s="328">
        <v>31.937499998</v>
      </c>
      <c r="N802" s="328">
        <v>2</v>
      </c>
      <c r="O802" s="328">
        <v>2</v>
      </c>
      <c r="P802" s="328">
        <v>0</v>
      </c>
    </row>
    <row r="803" spans="1:16" ht="15" customHeight="1" x14ac:dyDescent="0.2">
      <c r="A803" s="338">
        <v>410</v>
      </c>
      <c r="B803" s="339" t="s">
        <v>10</v>
      </c>
      <c r="C803" s="335">
        <v>1</v>
      </c>
      <c r="D803" s="339" t="s">
        <v>1207</v>
      </c>
      <c r="E803" s="325" t="s">
        <v>74</v>
      </c>
      <c r="F803" s="328">
        <v>73</v>
      </c>
      <c r="G803" s="328">
        <v>968.99388846999989</v>
      </c>
      <c r="H803" s="328">
        <v>331.67195129900006</v>
      </c>
      <c r="I803" s="328">
        <v>285.36556436299998</v>
      </c>
      <c r="J803" s="328">
        <v>46.306386936000003</v>
      </c>
      <c r="K803" s="328">
        <v>616.15625717299997</v>
      </c>
      <c r="L803" s="328">
        <v>448.51107162600005</v>
      </c>
      <c r="M803" s="328">
        <v>167.64518554700001</v>
      </c>
      <c r="N803" s="328">
        <v>21.165679984000001</v>
      </c>
      <c r="O803" s="328">
        <v>13.965105268</v>
      </c>
      <c r="P803" s="328">
        <v>7.2005747160000002</v>
      </c>
    </row>
    <row r="804" spans="1:16" ht="15" customHeight="1" x14ac:dyDescent="0.2">
      <c r="A804" s="338">
        <v>410</v>
      </c>
      <c r="B804" s="339" t="s">
        <v>10</v>
      </c>
      <c r="C804" s="335">
        <v>1</v>
      </c>
      <c r="D804" s="339" t="s">
        <v>1208</v>
      </c>
      <c r="E804" s="325" t="s">
        <v>1171</v>
      </c>
      <c r="F804" s="328">
        <v>77</v>
      </c>
      <c r="G804" s="328">
        <v>359.956830959</v>
      </c>
      <c r="H804" s="328">
        <v>188.66611353899998</v>
      </c>
      <c r="I804" s="328">
        <v>178.09615635599999</v>
      </c>
      <c r="J804" s="328">
        <v>10.569957183</v>
      </c>
      <c r="K804" s="328">
        <v>104.56995718100001</v>
      </c>
      <c r="L804" s="328">
        <v>39.644031257000002</v>
      </c>
      <c r="M804" s="328">
        <v>64.925925923999998</v>
      </c>
      <c r="N804" s="328">
        <v>66.720760228999993</v>
      </c>
      <c r="O804" s="328">
        <v>61.720760228999993</v>
      </c>
      <c r="P804" s="328">
        <v>5</v>
      </c>
    </row>
    <row r="805" spans="1:16" ht="15" customHeight="1" x14ac:dyDescent="0.2">
      <c r="A805" s="338">
        <v>410</v>
      </c>
      <c r="B805" s="339" t="s">
        <v>10</v>
      </c>
      <c r="C805" s="335">
        <v>1</v>
      </c>
      <c r="D805" s="339" t="s">
        <v>1209</v>
      </c>
      <c r="E805" s="325" t="s">
        <v>113</v>
      </c>
      <c r="F805" s="328">
        <v>16</v>
      </c>
      <c r="G805" s="328">
        <v>104.53333333099999</v>
      </c>
      <c r="H805" s="328">
        <v>81.666666661999997</v>
      </c>
      <c r="I805" s="328">
        <v>21.266666665000002</v>
      </c>
      <c r="J805" s="328">
        <v>60.399999997000002</v>
      </c>
      <c r="K805" s="328">
        <v>22.866666664</v>
      </c>
      <c r="L805" s="328">
        <v>7.9333333320000001</v>
      </c>
      <c r="M805" s="328">
        <v>14.933333332</v>
      </c>
      <c r="N805" s="328">
        <v>0</v>
      </c>
      <c r="O805" s="328">
        <v>0</v>
      </c>
      <c r="P805" s="328">
        <v>0</v>
      </c>
    </row>
    <row r="806" spans="1:16" ht="15" customHeight="1" x14ac:dyDescent="0.2">
      <c r="A806" s="338">
        <v>410</v>
      </c>
      <c r="B806" s="339" t="s">
        <v>10</v>
      </c>
      <c r="C806" s="335">
        <v>1</v>
      </c>
      <c r="D806" s="339" t="s">
        <v>1210</v>
      </c>
      <c r="E806" s="325" t="s">
        <v>1113</v>
      </c>
      <c r="F806" s="328">
        <v>8</v>
      </c>
      <c r="G806" s="328">
        <v>70.797101448000006</v>
      </c>
      <c r="H806" s="328">
        <v>48.159420287000003</v>
      </c>
      <c r="I806" s="328">
        <v>11.594202897000001</v>
      </c>
      <c r="J806" s="328">
        <v>36.565217390000001</v>
      </c>
      <c r="K806" s="328">
        <v>22.637681157999999</v>
      </c>
      <c r="L806" s="328">
        <v>12</v>
      </c>
      <c r="M806" s="328">
        <v>10.637681157999999</v>
      </c>
      <c r="N806" s="328">
        <v>0</v>
      </c>
      <c r="O806" s="328">
        <v>0</v>
      </c>
      <c r="P806" s="328">
        <v>0</v>
      </c>
    </row>
    <row r="807" spans="1:16" ht="15" customHeight="1" x14ac:dyDescent="0.2">
      <c r="A807" s="338">
        <v>410</v>
      </c>
      <c r="B807" s="339" t="s">
        <v>10</v>
      </c>
      <c r="C807" s="335">
        <v>1</v>
      </c>
      <c r="D807" s="339" t="s">
        <v>1211</v>
      </c>
      <c r="E807" s="325" t="s">
        <v>114</v>
      </c>
      <c r="F807" s="328">
        <v>19</v>
      </c>
      <c r="G807" s="328">
        <v>131.25399463799999</v>
      </c>
      <c r="H807" s="328">
        <v>27.808511376000002</v>
      </c>
      <c r="I807" s="328">
        <v>14.63983458</v>
      </c>
      <c r="J807" s="328">
        <v>13.168676796</v>
      </c>
      <c r="K807" s="328">
        <v>85.937455615999994</v>
      </c>
      <c r="L807" s="328">
        <v>20.726995098000003</v>
      </c>
      <c r="M807" s="328">
        <v>65.210460517999991</v>
      </c>
      <c r="N807" s="328">
        <v>17.508027630999997</v>
      </c>
      <c r="O807" s="328">
        <v>3.708077007</v>
      </c>
      <c r="P807" s="328">
        <v>13.799950624000001</v>
      </c>
    </row>
    <row r="808" spans="1:16" ht="15" customHeight="1" x14ac:dyDescent="0.2">
      <c r="A808" s="338">
        <v>410</v>
      </c>
      <c r="B808" s="339" t="s">
        <v>10</v>
      </c>
      <c r="C808" s="335">
        <v>1</v>
      </c>
      <c r="D808" s="339" t="s">
        <v>1212</v>
      </c>
      <c r="E808" s="325" t="s">
        <v>1172</v>
      </c>
      <c r="F808" s="328">
        <v>64</v>
      </c>
      <c r="G808" s="328">
        <v>951.56454513899985</v>
      </c>
      <c r="H808" s="328">
        <v>549.83377257500013</v>
      </c>
      <c r="I808" s="328">
        <v>334.977261215</v>
      </c>
      <c r="J808" s="328">
        <v>214.85651136000001</v>
      </c>
      <c r="K808" s="328">
        <v>387.644829722</v>
      </c>
      <c r="L808" s="328">
        <v>200.51523299000002</v>
      </c>
      <c r="M808" s="328">
        <v>187.12959673200001</v>
      </c>
      <c r="N808" s="328">
        <v>14.085942783</v>
      </c>
      <c r="O808" s="328">
        <v>7.7683100090000003</v>
      </c>
      <c r="P808" s="328">
        <v>6.3176327739999998</v>
      </c>
    </row>
    <row r="809" spans="1:16" ht="15" customHeight="1" x14ac:dyDescent="0.2">
      <c r="A809" s="338">
        <v>410</v>
      </c>
      <c r="B809" s="339" t="s">
        <v>10</v>
      </c>
      <c r="C809" s="335">
        <v>1</v>
      </c>
      <c r="D809" s="339" t="s">
        <v>1213</v>
      </c>
      <c r="E809" s="325" t="s">
        <v>1115</v>
      </c>
      <c r="F809" s="328">
        <v>39</v>
      </c>
      <c r="G809" s="328">
        <v>75.045021639999987</v>
      </c>
      <c r="H809" s="328">
        <v>52.099134192000001</v>
      </c>
      <c r="I809" s="328">
        <v>4.8214285700000001</v>
      </c>
      <c r="J809" s="328">
        <v>47.277705621999999</v>
      </c>
      <c r="K809" s="328">
        <v>13.166666666000001</v>
      </c>
      <c r="L809" s="328">
        <v>7.5</v>
      </c>
      <c r="M809" s="328">
        <v>5.6666666660000002</v>
      </c>
      <c r="N809" s="328">
        <v>9.7792207759999989</v>
      </c>
      <c r="O809" s="328">
        <v>1.7142857139999998</v>
      </c>
      <c r="P809" s="328">
        <v>8.064935062</v>
      </c>
    </row>
    <row r="810" spans="1:16" ht="15" customHeight="1" x14ac:dyDescent="0.2">
      <c r="A810" s="338">
        <v>410</v>
      </c>
      <c r="B810" s="339" t="s">
        <v>10</v>
      </c>
      <c r="C810" s="335">
        <v>1</v>
      </c>
      <c r="D810" s="339" t="s">
        <v>1214</v>
      </c>
      <c r="E810" s="325" t="s">
        <v>1116</v>
      </c>
      <c r="F810" s="328">
        <v>47</v>
      </c>
      <c r="G810" s="328">
        <v>304.20979502799997</v>
      </c>
      <c r="H810" s="328">
        <v>146.218512172</v>
      </c>
      <c r="I810" s="328">
        <v>78.280461521999996</v>
      </c>
      <c r="J810" s="328">
        <v>67.938050650000008</v>
      </c>
      <c r="K810" s="328">
        <v>148.01517488000002</v>
      </c>
      <c r="L810" s="328">
        <v>28.124230765</v>
      </c>
      <c r="M810" s="328">
        <v>119.890944115</v>
      </c>
      <c r="N810" s="328">
        <v>9.9761079600000002</v>
      </c>
      <c r="O810" s="328">
        <v>1.015433982</v>
      </c>
      <c r="P810" s="328">
        <v>8.9606739780000009</v>
      </c>
    </row>
    <row r="811" spans="1:16" ht="15" customHeight="1" x14ac:dyDescent="0.2">
      <c r="A811" s="338">
        <v>410</v>
      </c>
      <c r="B811" s="339" t="s">
        <v>10</v>
      </c>
      <c r="C811" s="335">
        <v>1</v>
      </c>
      <c r="D811" s="339" t="s">
        <v>1215</v>
      </c>
      <c r="E811" s="325" t="s">
        <v>1156</v>
      </c>
      <c r="F811" s="328">
        <v>3</v>
      </c>
      <c r="G811" s="328">
        <v>4.9999999989999999</v>
      </c>
      <c r="H811" s="328">
        <v>0.99999999900000003</v>
      </c>
      <c r="I811" s="328">
        <v>0</v>
      </c>
      <c r="J811" s="328">
        <v>0.99999999900000003</v>
      </c>
      <c r="K811" s="328">
        <v>3.9999999979999998</v>
      </c>
      <c r="L811" s="328">
        <v>1.9999999989999999</v>
      </c>
      <c r="M811" s="328">
        <v>1.9999999989999999</v>
      </c>
      <c r="N811" s="328">
        <v>0</v>
      </c>
      <c r="O811" s="328">
        <v>0</v>
      </c>
      <c r="P811" s="328">
        <v>0</v>
      </c>
    </row>
    <row r="812" spans="1:16" ht="15" customHeight="1" x14ac:dyDescent="0.2">
      <c r="A812" s="338">
        <v>410</v>
      </c>
      <c r="B812" s="339" t="s">
        <v>10</v>
      </c>
      <c r="C812" s="335">
        <v>1</v>
      </c>
      <c r="D812" s="339" t="s">
        <v>1216</v>
      </c>
      <c r="E812" s="325" t="s">
        <v>1117</v>
      </c>
      <c r="F812" s="328">
        <v>55</v>
      </c>
      <c r="G812" s="328">
        <v>1208.768707486</v>
      </c>
      <c r="H812" s="328">
        <v>1063.895435893</v>
      </c>
      <c r="I812" s="328">
        <v>313.87772837499995</v>
      </c>
      <c r="J812" s="328">
        <v>750.01770751800007</v>
      </c>
      <c r="K812" s="328">
        <v>140.87327157099998</v>
      </c>
      <c r="L812" s="328">
        <v>44.344648313999997</v>
      </c>
      <c r="M812" s="328">
        <v>96.528623256999992</v>
      </c>
      <c r="N812" s="328">
        <v>3.9999999989999999</v>
      </c>
      <c r="O812" s="328">
        <v>3.9999999989999999</v>
      </c>
      <c r="P812" s="328">
        <v>0</v>
      </c>
    </row>
    <row r="813" spans="1:16" ht="15" customHeight="1" x14ac:dyDescent="0.2">
      <c r="A813" s="338">
        <v>410</v>
      </c>
      <c r="B813" s="339" t="s">
        <v>10</v>
      </c>
      <c r="C813" s="335">
        <v>1</v>
      </c>
      <c r="D813" s="339" t="s">
        <v>1217</v>
      </c>
      <c r="E813" s="325" t="s">
        <v>75</v>
      </c>
      <c r="F813" s="328">
        <v>59</v>
      </c>
      <c r="G813" s="328">
        <v>171.54269071499999</v>
      </c>
      <c r="H813" s="328">
        <v>144.94950447600002</v>
      </c>
      <c r="I813" s="328">
        <v>25.752848902</v>
      </c>
      <c r="J813" s="328">
        <v>119.196655574</v>
      </c>
      <c r="K813" s="328">
        <v>10.353827942999999</v>
      </c>
      <c r="L813" s="328">
        <v>2.6920415210000002</v>
      </c>
      <c r="M813" s="328">
        <v>7.6617864220000005</v>
      </c>
      <c r="N813" s="328">
        <v>16.239358281999998</v>
      </c>
      <c r="O813" s="328">
        <v>1.8126874260000001</v>
      </c>
      <c r="P813" s="328">
        <v>14.426670856000001</v>
      </c>
    </row>
    <row r="814" spans="1:16" ht="15" customHeight="1" x14ac:dyDescent="0.2">
      <c r="A814" s="338">
        <v>410</v>
      </c>
      <c r="B814" s="339" t="s">
        <v>10</v>
      </c>
      <c r="C814" s="335">
        <v>1</v>
      </c>
      <c r="D814" s="339" t="s">
        <v>115</v>
      </c>
      <c r="E814" s="325" t="s">
        <v>76</v>
      </c>
      <c r="F814" s="328">
        <v>4</v>
      </c>
      <c r="G814" s="328">
        <v>13</v>
      </c>
      <c r="H814" s="328">
        <v>10</v>
      </c>
      <c r="I814" s="328">
        <v>10</v>
      </c>
      <c r="J814" s="328">
        <v>0</v>
      </c>
      <c r="K814" s="328">
        <v>2</v>
      </c>
      <c r="L814" s="328">
        <v>0</v>
      </c>
      <c r="M814" s="328">
        <v>2</v>
      </c>
      <c r="N814" s="328">
        <v>1</v>
      </c>
      <c r="O814" s="328">
        <v>0</v>
      </c>
      <c r="P814" s="328">
        <v>1</v>
      </c>
    </row>
    <row r="815" spans="1:16" ht="15" customHeight="1" x14ac:dyDescent="0.2">
      <c r="A815" s="338">
        <v>410</v>
      </c>
      <c r="B815" s="339" t="s">
        <v>10</v>
      </c>
      <c r="C815" s="335">
        <v>1</v>
      </c>
      <c r="D815" s="339" t="s">
        <v>116</v>
      </c>
      <c r="E815" s="325" t="s">
        <v>117</v>
      </c>
      <c r="F815" s="328">
        <v>10</v>
      </c>
      <c r="G815" s="328">
        <v>16.804878044999999</v>
      </c>
      <c r="H815" s="328">
        <v>10.146341456999998</v>
      </c>
      <c r="I815" s="328">
        <v>8.9024390199999992</v>
      </c>
      <c r="J815" s="328">
        <v>1.243902437</v>
      </c>
      <c r="K815" s="328">
        <v>6.6585365809999999</v>
      </c>
      <c r="L815" s="328">
        <v>1.9999999979999998</v>
      </c>
      <c r="M815" s="328">
        <v>4.6585365830000001</v>
      </c>
      <c r="N815" s="328">
        <v>0</v>
      </c>
      <c r="O815" s="328">
        <v>0</v>
      </c>
      <c r="P815" s="328">
        <v>0</v>
      </c>
    </row>
    <row r="816" spans="1:16" ht="15" customHeight="1" x14ac:dyDescent="0.2">
      <c r="A816" s="338">
        <v>410</v>
      </c>
      <c r="B816" s="339" t="s">
        <v>10</v>
      </c>
      <c r="C816" s="335">
        <v>1</v>
      </c>
      <c r="D816" s="339" t="s">
        <v>1218</v>
      </c>
      <c r="E816" s="325" t="s">
        <v>1173</v>
      </c>
      <c r="F816" s="328">
        <v>94</v>
      </c>
      <c r="G816" s="328">
        <v>4044.7966220170001</v>
      </c>
      <c r="H816" s="328">
        <v>3316.682305245</v>
      </c>
      <c r="I816" s="328">
        <v>2925.848065528</v>
      </c>
      <c r="J816" s="328">
        <v>390.83423971700006</v>
      </c>
      <c r="K816" s="328">
        <v>724.89242129400009</v>
      </c>
      <c r="L816" s="328">
        <v>391.02292194100005</v>
      </c>
      <c r="M816" s="328">
        <v>333.86949935299998</v>
      </c>
      <c r="N816" s="328">
        <v>3.2218954479999997</v>
      </c>
      <c r="O816" s="328">
        <v>3</v>
      </c>
      <c r="P816" s="328">
        <v>0.221895448</v>
      </c>
    </row>
    <row r="817" spans="1:16" ht="15" customHeight="1" x14ac:dyDescent="0.2">
      <c r="A817" s="338">
        <v>410</v>
      </c>
      <c r="B817" s="339" t="s">
        <v>10</v>
      </c>
      <c r="C817" s="335">
        <v>1</v>
      </c>
      <c r="D817" s="339" t="s">
        <v>1219</v>
      </c>
      <c r="E817" s="325" t="s">
        <v>1119</v>
      </c>
      <c r="F817" s="328">
        <v>2</v>
      </c>
      <c r="G817" s="328" t="s">
        <v>141</v>
      </c>
      <c r="H817" s="328" t="s">
        <v>141</v>
      </c>
      <c r="I817" s="328" t="s">
        <v>141</v>
      </c>
      <c r="J817" s="328" t="s">
        <v>141</v>
      </c>
      <c r="K817" s="328" t="s">
        <v>141</v>
      </c>
      <c r="L817" s="328" t="s">
        <v>141</v>
      </c>
      <c r="M817" s="328" t="s">
        <v>141</v>
      </c>
      <c r="N817" s="328" t="s">
        <v>141</v>
      </c>
      <c r="O817" s="328" t="s">
        <v>141</v>
      </c>
      <c r="P817" s="328" t="s">
        <v>141</v>
      </c>
    </row>
    <row r="818" spans="1:16" ht="15" customHeight="1" x14ac:dyDescent="0.2">
      <c r="A818" s="338">
        <v>410</v>
      </c>
      <c r="B818" s="339" t="s">
        <v>10</v>
      </c>
      <c r="C818" s="335">
        <v>1</v>
      </c>
      <c r="D818" s="339" t="s">
        <v>1220</v>
      </c>
      <c r="E818" s="325" t="s">
        <v>1120</v>
      </c>
      <c r="F818" s="328">
        <v>14</v>
      </c>
      <c r="G818" s="328">
        <v>39.499999999000003</v>
      </c>
      <c r="H818" s="328">
        <v>10</v>
      </c>
      <c r="I818" s="328">
        <v>8</v>
      </c>
      <c r="J818" s="328">
        <v>2</v>
      </c>
      <c r="K818" s="328">
        <v>28.499999999</v>
      </c>
      <c r="L818" s="328">
        <v>8</v>
      </c>
      <c r="M818" s="328">
        <v>20.499999999</v>
      </c>
      <c r="N818" s="328">
        <v>1</v>
      </c>
      <c r="O818" s="328">
        <v>0</v>
      </c>
      <c r="P818" s="328">
        <v>1</v>
      </c>
    </row>
    <row r="819" spans="1:16" ht="15" customHeight="1" x14ac:dyDescent="0.2">
      <c r="A819" s="338">
        <v>410</v>
      </c>
      <c r="B819" s="339" t="s">
        <v>10</v>
      </c>
      <c r="C819" s="335">
        <v>1</v>
      </c>
      <c r="D819" s="339" t="s">
        <v>1221</v>
      </c>
      <c r="E819" s="325" t="s">
        <v>1121</v>
      </c>
      <c r="F819" s="328">
        <v>2</v>
      </c>
      <c r="G819" s="328" t="s">
        <v>141</v>
      </c>
      <c r="H819" s="328" t="s">
        <v>141</v>
      </c>
      <c r="I819" s="328" t="s">
        <v>141</v>
      </c>
      <c r="J819" s="328" t="s">
        <v>141</v>
      </c>
      <c r="K819" s="328" t="s">
        <v>141</v>
      </c>
      <c r="L819" s="328" t="s">
        <v>141</v>
      </c>
      <c r="M819" s="328" t="s">
        <v>141</v>
      </c>
      <c r="N819" s="328" t="s">
        <v>141</v>
      </c>
      <c r="O819" s="328" t="s">
        <v>141</v>
      </c>
      <c r="P819" s="328" t="s">
        <v>141</v>
      </c>
    </row>
    <row r="820" spans="1:16" ht="15" customHeight="1" x14ac:dyDescent="0.2">
      <c r="A820" s="338">
        <v>410</v>
      </c>
      <c r="B820" s="339" t="s">
        <v>10</v>
      </c>
      <c r="C820" s="335">
        <v>2</v>
      </c>
      <c r="D820" s="339" t="s">
        <v>1223</v>
      </c>
      <c r="E820" s="325" t="s">
        <v>77</v>
      </c>
      <c r="F820" s="328">
        <v>3</v>
      </c>
      <c r="G820" s="328">
        <v>3.0666666659999997</v>
      </c>
      <c r="H820" s="328">
        <v>1</v>
      </c>
      <c r="I820" s="328">
        <v>1</v>
      </c>
      <c r="J820" s="328">
        <v>0</v>
      </c>
      <c r="K820" s="328">
        <v>2.066666664</v>
      </c>
      <c r="L820" s="328">
        <v>1.9333333320000001</v>
      </c>
      <c r="M820" s="328">
        <v>0.133333332</v>
      </c>
      <c r="N820" s="328">
        <v>0</v>
      </c>
      <c r="O820" s="328">
        <v>0</v>
      </c>
      <c r="P820" s="328">
        <v>0</v>
      </c>
    </row>
    <row r="821" spans="1:16" ht="15" customHeight="1" x14ac:dyDescent="0.2">
      <c r="A821" s="338">
        <v>410</v>
      </c>
      <c r="B821" s="339" t="s">
        <v>10</v>
      </c>
      <c r="C821" s="335">
        <v>2</v>
      </c>
      <c r="D821" s="339" t="s">
        <v>1224</v>
      </c>
      <c r="E821" s="325" t="s">
        <v>1123</v>
      </c>
      <c r="F821" s="328">
        <v>8</v>
      </c>
      <c r="G821" s="328">
        <v>142.34676333500002</v>
      </c>
      <c r="H821" s="328">
        <v>80.827304083000016</v>
      </c>
      <c r="I821" s="328">
        <v>78.794931723000005</v>
      </c>
      <c r="J821" s="328">
        <v>2.0323723600000001</v>
      </c>
      <c r="K821" s="328">
        <v>60.135651261</v>
      </c>
      <c r="L821" s="328">
        <v>37.585603431999999</v>
      </c>
      <c r="M821" s="328">
        <v>22.550047828999997</v>
      </c>
      <c r="N821" s="328">
        <v>1.3838079810000001</v>
      </c>
      <c r="O821" s="328">
        <v>0.28826658100000002</v>
      </c>
      <c r="P821" s="328">
        <v>1.0955414000000001</v>
      </c>
    </row>
    <row r="822" spans="1:16" ht="15" customHeight="1" x14ac:dyDescent="0.2">
      <c r="A822" s="338">
        <v>410</v>
      </c>
      <c r="B822" s="339" t="s">
        <v>10</v>
      </c>
      <c r="C822" s="335">
        <v>2</v>
      </c>
      <c r="D822" s="339" t="s">
        <v>1225</v>
      </c>
      <c r="E822" s="325" t="s">
        <v>78</v>
      </c>
      <c r="F822" s="328">
        <v>1</v>
      </c>
      <c r="G822" s="328" t="s">
        <v>141</v>
      </c>
      <c r="H822" s="328" t="s">
        <v>141</v>
      </c>
      <c r="I822" s="328" t="s">
        <v>141</v>
      </c>
      <c r="J822" s="328" t="s">
        <v>141</v>
      </c>
      <c r="K822" s="328" t="s">
        <v>141</v>
      </c>
      <c r="L822" s="328" t="s">
        <v>141</v>
      </c>
      <c r="M822" s="328" t="s">
        <v>141</v>
      </c>
      <c r="N822" s="328" t="s">
        <v>141</v>
      </c>
      <c r="O822" s="328" t="s">
        <v>141</v>
      </c>
      <c r="P822" s="328" t="s">
        <v>141</v>
      </c>
    </row>
    <row r="823" spans="1:16" ht="15" customHeight="1" x14ac:dyDescent="0.2">
      <c r="A823" s="338">
        <v>410</v>
      </c>
      <c r="B823" s="339" t="s">
        <v>10</v>
      </c>
      <c r="C823" s="335">
        <v>2</v>
      </c>
      <c r="D823" s="339" t="s">
        <v>1226</v>
      </c>
      <c r="E823" s="325" t="s">
        <v>79</v>
      </c>
      <c r="F823" s="328">
        <v>17</v>
      </c>
      <c r="G823" s="328">
        <v>1782.3802130759998</v>
      </c>
      <c r="H823" s="328">
        <v>989.99783904900005</v>
      </c>
      <c r="I823" s="328">
        <v>888.15700419099994</v>
      </c>
      <c r="J823" s="328">
        <v>101.84083485799999</v>
      </c>
      <c r="K823" s="328">
        <v>765.40275415200006</v>
      </c>
      <c r="L823" s="328">
        <v>497.38317515900002</v>
      </c>
      <c r="M823" s="328">
        <v>268.01957899299998</v>
      </c>
      <c r="N823" s="328">
        <v>26.979619866</v>
      </c>
      <c r="O823" s="328">
        <v>19.801559453000003</v>
      </c>
      <c r="P823" s="328">
        <v>7.1780604129999999</v>
      </c>
    </row>
    <row r="824" spans="1:16" ht="15" customHeight="1" x14ac:dyDescent="0.2">
      <c r="A824" s="338">
        <v>410</v>
      </c>
      <c r="B824" s="339" t="s">
        <v>10</v>
      </c>
      <c r="C824" s="335">
        <v>2</v>
      </c>
      <c r="D824" s="339" t="s">
        <v>1280</v>
      </c>
      <c r="E824" s="325" t="s">
        <v>80</v>
      </c>
      <c r="F824" s="328">
        <v>3</v>
      </c>
      <c r="G824" s="328">
        <v>715</v>
      </c>
      <c r="H824" s="328">
        <v>448</v>
      </c>
      <c r="I824" s="328">
        <v>441</v>
      </c>
      <c r="J824" s="328">
        <v>7</v>
      </c>
      <c r="K824" s="328">
        <v>250</v>
      </c>
      <c r="L824" s="328">
        <v>178</v>
      </c>
      <c r="M824" s="328">
        <v>72</v>
      </c>
      <c r="N824" s="328">
        <v>17</v>
      </c>
      <c r="O824" s="328">
        <v>15</v>
      </c>
      <c r="P824" s="328">
        <v>2</v>
      </c>
    </row>
    <row r="825" spans="1:16" ht="15" customHeight="1" x14ac:dyDescent="0.2">
      <c r="A825" s="338">
        <v>410</v>
      </c>
      <c r="B825" s="339" t="s">
        <v>10</v>
      </c>
      <c r="C825" s="335">
        <v>2</v>
      </c>
      <c r="D825" s="339" t="s">
        <v>1227</v>
      </c>
      <c r="E825" s="325" t="s">
        <v>1124</v>
      </c>
      <c r="F825" s="328">
        <v>5</v>
      </c>
      <c r="G825" s="328">
        <v>492</v>
      </c>
      <c r="H825" s="328">
        <v>352</v>
      </c>
      <c r="I825" s="328">
        <v>342</v>
      </c>
      <c r="J825" s="328">
        <v>10</v>
      </c>
      <c r="K825" s="328">
        <v>139</v>
      </c>
      <c r="L825" s="328">
        <v>79</v>
      </c>
      <c r="M825" s="328">
        <v>60</v>
      </c>
      <c r="N825" s="328">
        <v>1</v>
      </c>
      <c r="O825" s="328">
        <v>0</v>
      </c>
      <c r="P825" s="328">
        <v>1</v>
      </c>
    </row>
    <row r="826" spans="1:16" ht="15" customHeight="1" x14ac:dyDescent="0.2">
      <c r="A826" s="338">
        <v>410</v>
      </c>
      <c r="B826" s="339" t="s">
        <v>10</v>
      </c>
      <c r="C826" s="335">
        <v>2</v>
      </c>
      <c r="D826" s="339" t="s">
        <v>1228</v>
      </c>
      <c r="E826" s="325" t="s">
        <v>81</v>
      </c>
      <c r="F826" s="328">
        <v>6</v>
      </c>
      <c r="G826" s="328">
        <v>424.88258682999998</v>
      </c>
      <c r="H826" s="328">
        <v>272.36694341199996</v>
      </c>
      <c r="I826" s="328">
        <v>270.22344664299999</v>
      </c>
      <c r="J826" s="328">
        <v>2.143496769</v>
      </c>
      <c r="K826" s="328">
        <v>140.809722892</v>
      </c>
      <c r="L826" s="328">
        <v>100.322984764</v>
      </c>
      <c r="M826" s="328">
        <v>40.486738127999999</v>
      </c>
      <c r="N826" s="328">
        <v>11.705920506000002</v>
      </c>
      <c r="O826" s="328">
        <v>11.023438733999999</v>
      </c>
      <c r="P826" s="328">
        <v>0.68248177199999993</v>
      </c>
    </row>
    <row r="827" spans="1:16" ht="15" customHeight="1" x14ac:dyDescent="0.2">
      <c r="A827" s="338">
        <v>410</v>
      </c>
      <c r="B827" s="339" t="s">
        <v>10</v>
      </c>
      <c r="C827" s="335">
        <v>2</v>
      </c>
      <c r="D827" s="339" t="s">
        <v>1229</v>
      </c>
      <c r="E827" s="325" t="s">
        <v>118</v>
      </c>
      <c r="F827" s="328">
        <v>8</v>
      </c>
      <c r="G827" s="328">
        <v>434.630677332</v>
      </c>
      <c r="H827" s="328">
        <v>310.86376741099997</v>
      </c>
      <c r="I827" s="328">
        <v>289.38840757100002</v>
      </c>
      <c r="J827" s="328">
        <v>21.475359840000003</v>
      </c>
      <c r="K827" s="328">
        <v>120.708589256</v>
      </c>
      <c r="L827" s="328">
        <v>83.970805538000008</v>
      </c>
      <c r="M827" s="328">
        <v>36.737783718000003</v>
      </c>
      <c r="N827" s="328">
        <v>3.0583206569999999</v>
      </c>
      <c r="O827" s="328">
        <v>3.039028053</v>
      </c>
      <c r="P827" s="328">
        <v>1.9292604000000001E-2</v>
      </c>
    </row>
    <row r="828" spans="1:16" ht="15" customHeight="1" x14ac:dyDescent="0.2">
      <c r="A828" s="338">
        <v>410</v>
      </c>
      <c r="B828" s="339" t="s">
        <v>10</v>
      </c>
      <c r="C828" s="335">
        <v>2</v>
      </c>
      <c r="D828" s="339" t="s">
        <v>1230</v>
      </c>
      <c r="E828" s="325" t="s">
        <v>1125</v>
      </c>
      <c r="F828" s="328">
        <v>17</v>
      </c>
      <c r="G828" s="328">
        <v>935.04879174199993</v>
      </c>
      <c r="H828" s="328">
        <v>476.45243312100001</v>
      </c>
      <c r="I828" s="328">
        <v>341.85324018199998</v>
      </c>
      <c r="J828" s="328">
        <v>134.59919293900001</v>
      </c>
      <c r="K828" s="328">
        <v>449.86151866900002</v>
      </c>
      <c r="L828" s="328">
        <v>269.22609922000004</v>
      </c>
      <c r="M828" s="328">
        <v>180.63541944899998</v>
      </c>
      <c r="N828" s="328">
        <v>8.7348399410000006</v>
      </c>
      <c r="O828" s="328">
        <v>6.8087807310000006</v>
      </c>
      <c r="P828" s="328">
        <v>1.92605921</v>
      </c>
    </row>
    <row r="829" spans="1:16" ht="15" customHeight="1" x14ac:dyDescent="0.2">
      <c r="A829" s="338">
        <v>410</v>
      </c>
      <c r="B829" s="339" t="s">
        <v>10</v>
      </c>
      <c r="C829" s="335">
        <v>2</v>
      </c>
      <c r="D829" s="339" t="s">
        <v>1231</v>
      </c>
      <c r="E829" s="325" t="s">
        <v>1175</v>
      </c>
      <c r="F829" s="328">
        <v>3</v>
      </c>
      <c r="G829" s="328">
        <v>426.16756756699999</v>
      </c>
      <c r="H829" s="328">
        <v>342.92972972899997</v>
      </c>
      <c r="I829" s="328">
        <v>135.92162162100001</v>
      </c>
      <c r="J829" s="328">
        <v>207.00810810799999</v>
      </c>
      <c r="K829" s="328">
        <v>81.237837837000001</v>
      </c>
      <c r="L829" s="328">
        <v>28.975675675000002</v>
      </c>
      <c r="M829" s="328">
        <v>52.262162162000003</v>
      </c>
      <c r="N829" s="328">
        <v>2</v>
      </c>
      <c r="O829" s="328">
        <v>1</v>
      </c>
      <c r="P829" s="328">
        <v>1</v>
      </c>
    </row>
    <row r="830" spans="1:16" ht="15" customHeight="1" x14ac:dyDescent="0.2">
      <c r="A830" s="338">
        <v>410</v>
      </c>
      <c r="B830" s="339" t="s">
        <v>10</v>
      </c>
      <c r="C830" s="335">
        <v>2</v>
      </c>
      <c r="D830" s="339" t="s">
        <v>1232</v>
      </c>
      <c r="E830" s="325" t="s">
        <v>1127</v>
      </c>
      <c r="F830" s="328">
        <v>1</v>
      </c>
      <c r="G830" s="328" t="s">
        <v>141</v>
      </c>
      <c r="H830" s="328" t="s">
        <v>141</v>
      </c>
      <c r="I830" s="328" t="s">
        <v>141</v>
      </c>
      <c r="J830" s="328" t="s">
        <v>141</v>
      </c>
      <c r="K830" s="328" t="s">
        <v>141</v>
      </c>
      <c r="L830" s="328" t="s">
        <v>141</v>
      </c>
      <c r="M830" s="328" t="s">
        <v>141</v>
      </c>
      <c r="N830" s="328" t="s">
        <v>141</v>
      </c>
      <c r="O830" s="328" t="s">
        <v>141</v>
      </c>
      <c r="P830" s="328" t="s">
        <v>141</v>
      </c>
    </row>
    <row r="831" spans="1:16" ht="15" customHeight="1" x14ac:dyDescent="0.2">
      <c r="A831" s="338">
        <v>410</v>
      </c>
      <c r="B831" s="339" t="s">
        <v>10</v>
      </c>
      <c r="C831" s="335">
        <v>2</v>
      </c>
      <c r="D831" s="339" t="s">
        <v>1234</v>
      </c>
      <c r="E831" s="325" t="s">
        <v>1176</v>
      </c>
      <c r="F831" s="328">
        <v>24</v>
      </c>
      <c r="G831" s="328">
        <v>3702.3074095820002</v>
      </c>
      <c r="H831" s="328">
        <v>1382.0526315750001</v>
      </c>
      <c r="I831" s="328">
        <v>1331.0526315760001</v>
      </c>
      <c r="J831" s="328">
        <v>50.999999999000003</v>
      </c>
      <c r="K831" s="328">
        <v>2145.224051744</v>
      </c>
      <c r="L831" s="328">
        <v>1667.855042632</v>
      </c>
      <c r="M831" s="328">
        <v>477.36900911200001</v>
      </c>
      <c r="N831" s="328">
        <v>175.03072625200002</v>
      </c>
      <c r="O831" s="328">
        <v>147.030726254</v>
      </c>
      <c r="P831" s="328">
        <v>27.999999998</v>
      </c>
    </row>
    <row r="832" spans="1:16" ht="15" customHeight="1" x14ac:dyDescent="0.2">
      <c r="A832" s="338">
        <v>410</v>
      </c>
      <c r="B832" s="339" t="s">
        <v>10</v>
      </c>
      <c r="C832" s="335">
        <v>2</v>
      </c>
      <c r="D832" s="339" t="s">
        <v>1235</v>
      </c>
      <c r="E832" s="325" t="s">
        <v>83</v>
      </c>
      <c r="F832" s="328">
        <v>2</v>
      </c>
      <c r="G832" s="328" t="s">
        <v>141</v>
      </c>
      <c r="H832" s="328" t="s">
        <v>141</v>
      </c>
      <c r="I832" s="328" t="s">
        <v>141</v>
      </c>
      <c r="J832" s="328" t="s">
        <v>141</v>
      </c>
      <c r="K832" s="328" t="s">
        <v>141</v>
      </c>
      <c r="L832" s="328" t="s">
        <v>141</v>
      </c>
      <c r="M832" s="328" t="s">
        <v>141</v>
      </c>
      <c r="N832" s="328" t="s">
        <v>141</v>
      </c>
      <c r="O832" s="328" t="s">
        <v>141</v>
      </c>
      <c r="P832" s="328" t="s">
        <v>141</v>
      </c>
    </row>
    <row r="833" spans="1:16" ht="15" customHeight="1" x14ac:dyDescent="0.2">
      <c r="A833" s="338">
        <v>410</v>
      </c>
      <c r="B833" s="339" t="s">
        <v>10</v>
      </c>
      <c r="C833" s="335">
        <v>2</v>
      </c>
      <c r="D833" s="339" t="s">
        <v>1236</v>
      </c>
      <c r="E833" s="325" t="s">
        <v>1129</v>
      </c>
      <c r="F833" s="328">
        <v>8</v>
      </c>
      <c r="G833" s="328">
        <v>879.18895027600001</v>
      </c>
      <c r="H833" s="328">
        <v>457.41104972300002</v>
      </c>
      <c r="I833" s="328">
        <v>420.51049723699998</v>
      </c>
      <c r="J833" s="328">
        <v>36.900552485999995</v>
      </c>
      <c r="K833" s="328">
        <v>393.87734806499998</v>
      </c>
      <c r="L833" s="328">
        <v>302.77237568999999</v>
      </c>
      <c r="M833" s="328">
        <v>91.104972375000003</v>
      </c>
      <c r="N833" s="328">
        <v>27.900552484999999</v>
      </c>
      <c r="O833" s="328">
        <v>19.900552484999999</v>
      </c>
      <c r="P833" s="328">
        <v>8</v>
      </c>
    </row>
    <row r="834" spans="1:16" ht="15" customHeight="1" x14ac:dyDescent="0.2">
      <c r="A834" s="338">
        <v>410</v>
      </c>
      <c r="B834" s="339" t="s">
        <v>10</v>
      </c>
      <c r="C834" s="335">
        <v>3</v>
      </c>
      <c r="D834" s="339" t="s">
        <v>1237</v>
      </c>
      <c r="E834" s="325" t="s">
        <v>84</v>
      </c>
      <c r="F834" s="328">
        <v>161</v>
      </c>
      <c r="G834" s="328">
        <v>3341.3796330309997</v>
      </c>
      <c r="H834" s="328">
        <v>1049.5603551740001</v>
      </c>
      <c r="I834" s="328">
        <v>786.34799745400005</v>
      </c>
      <c r="J834" s="328">
        <v>263.21235772</v>
      </c>
      <c r="K834" s="328">
        <v>2208.9933322080001</v>
      </c>
      <c r="L834" s="328">
        <v>543.76016174799997</v>
      </c>
      <c r="M834" s="328">
        <v>1665.2331704599999</v>
      </c>
      <c r="N834" s="328">
        <v>82.825945447999999</v>
      </c>
      <c r="O834" s="328">
        <v>27.671700991999998</v>
      </c>
      <c r="P834" s="328">
        <v>55.154244456000001</v>
      </c>
    </row>
    <row r="835" spans="1:16" ht="15" customHeight="1" x14ac:dyDescent="0.2">
      <c r="A835" s="338">
        <v>410</v>
      </c>
      <c r="B835" s="339" t="s">
        <v>10</v>
      </c>
      <c r="C835" s="335">
        <v>3</v>
      </c>
      <c r="D835" s="339" t="s">
        <v>1238</v>
      </c>
      <c r="E835" s="325" t="s">
        <v>85</v>
      </c>
      <c r="F835" s="328">
        <v>22</v>
      </c>
      <c r="G835" s="328">
        <v>64.5</v>
      </c>
      <c r="H835" s="328">
        <v>1</v>
      </c>
      <c r="I835" s="328">
        <v>0</v>
      </c>
      <c r="J835" s="328">
        <v>1</v>
      </c>
      <c r="K835" s="328">
        <v>61.5</v>
      </c>
      <c r="L835" s="328">
        <v>6</v>
      </c>
      <c r="M835" s="328">
        <v>55.5</v>
      </c>
      <c r="N835" s="328">
        <v>2</v>
      </c>
      <c r="O835" s="328">
        <v>0.5</v>
      </c>
      <c r="P835" s="328">
        <v>1.5</v>
      </c>
    </row>
    <row r="836" spans="1:16" ht="15" customHeight="1" x14ac:dyDescent="0.2">
      <c r="A836" s="338">
        <v>410</v>
      </c>
      <c r="B836" s="339" t="s">
        <v>10</v>
      </c>
      <c r="C836" s="335">
        <v>3</v>
      </c>
      <c r="D836" s="339" t="s">
        <v>1239</v>
      </c>
      <c r="E836" s="325" t="s">
        <v>1130</v>
      </c>
      <c r="F836" s="328">
        <v>57</v>
      </c>
      <c r="G836" s="328">
        <v>721.03510001599989</v>
      </c>
      <c r="H836" s="328">
        <v>81.153283884999993</v>
      </c>
      <c r="I836" s="328">
        <v>22.230600406000001</v>
      </c>
      <c r="J836" s="328">
        <v>58.922683479</v>
      </c>
      <c r="K836" s="328">
        <v>616.060261825</v>
      </c>
      <c r="L836" s="328">
        <v>157.299792199</v>
      </c>
      <c r="M836" s="328">
        <v>458.76046962599992</v>
      </c>
      <c r="N836" s="328">
        <v>23.821554245000002</v>
      </c>
      <c r="O836" s="328">
        <v>4.0016377579999993</v>
      </c>
      <c r="P836" s="328">
        <v>19.819916486999997</v>
      </c>
    </row>
    <row r="837" spans="1:16" ht="15" customHeight="1" x14ac:dyDescent="0.2">
      <c r="A837" s="338">
        <v>410</v>
      </c>
      <c r="B837" s="339" t="s">
        <v>10</v>
      </c>
      <c r="C837" s="335">
        <v>3</v>
      </c>
      <c r="D837" s="339" t="s">
        <v>1240</v>
      </c>
      <c r="E837" s="325" t="s">
        <v>119</v>
      </c>
      <c r="F837" s="328">
        <v>33</v>
      </c>
      <c r="G837" s="328">
        <v>491.80063610500002</v>
      </c>
      <c r="H837" s="328">
        <v>189.42260975599999</v>
      </c>
      <c r="I837" s="328">
        <v>161.663751131</v>
      </c>
      <c r="J837" s="328">
        <v>27.758858625000002</v>
      </c>
      <c r="K837" s="328">
        <v>294.05910974700004</v>
      </c>
      <c r="L837" s="328">
        <v>169.89403165599998</v>
      </c>
      <c r="M837" s="328">
        <v>124.165078091</v>
      </c>
      <c r="N837" s="328">
        <v>8.3189165809999999</v>
      </c>
      <c r="O837" s="328">
        <v>2.8399669479999998</v>
      </c>
      <c r="P837" s="328">
        <v>5.478949633</v>
      </c>
    </row>
    <row r="838" spans="1:16" ht="15" customHeight="1" x14ac:dyDescent="0.2">
      <c r="A838" s="338">
        <v>410</v>
      </c>
      <c r="B838" s="339" t="s">
        <v>10</v>
      </c>
      <c r="C838" s="335">
        <v>3</v>
      </c>
      <c r="D838" s="339" t="s">
        <v>1241</v>
      </c>
      <c r="E838" s="325" t="s">
        <v>86</v>
      </c>
      <c r="F838" s="328">
        <v>15</v>
      </c>
      <c r="G838" s="328">
        <v>60.274145568000002</v>
      </c>
      <c r="H838" s="328">
        <v>23.215999530999998</v>
      </c>
      <c r="I838" s="328">
        <v>16.646803226999999</v>
      </c>
      <c r="J838" s="328">
        <v>6.5691963040000001</v>
      </c>
      <c r="K838" s="328">
        <v>36.953272974000001</v>
      </c>
      <c r="L838" s="328">
        <v>16.493549909999999</v>
      </c>
      <c r="M838" s="328">
        <v>20.459723064000002</v>
      </c>
      <c r="N838" s="328">
        <v>0.10487305599999999</v>
      </c>
      <c r="O838" s="328">
        <v>4.9504950000000001E-3</v>
      </c>
      <c r="P838" s="328">
        <v>9.9922560999999993E-2</v>
      </c>
    </row>
    <row r="839" spans="1:16" ht="15" customHeight="1" x14ac:dyDescent="0.2">
      <c r="A839" s="338">
        <v>410</v>
      </c>
      <c r="B839" s="339" t="s">
        <v>10</v>
      </c>
      <c r="C839" s="335">
        <v>3</v>
      </c>
      <c r="D839" s="339" t="s">
        <v>1242</v>
      </c>
      <c r="E839" s="325" t="s">
        <v>1131</v>
      </c>
      <c r="F839" s="328">
        <v>6</v>
      </c>
      <c r="G839" s="328">
        <v>7.4999999969999998</v>
      </c>
      <c r="H839" s="328">
        <v>0.37499999900000003</v>
      </c>
      <c r="I839" s="328">
        <v>0.124999999</v>
      </c>
      <c r="J839" s="328">
        <v>0.25</v>
      </c>
      <c r="K839" s="328">
        <v>7.1249999969999998</v>
      </c>
      <c r="L839" s="328">
        <v>2</v>
      </c>
      <c r="M839" s="328">
        <v>5.1249999969999998</v>
      </c>
      <c r="N839" s="328">
        <v>0</v>
      </c>
      <c r="O839" s="328">
        <v>0</v>
      </c>
      <c r="P839" s="328">
        <v>0</v>
      </c>
    </row>
    <row r="840" spans="1:16" ht="15" customHeight="1" x14ac:dyDescent="0.2">
      <c r="A840" s="338">
        <v>410</v>
      </c>
      <c r="B840" s="339" t="s">
        <v>10</v>
      </c>
      <c r="C840" s="335">
        <v>3</v>
      </c>
      <c r="D840" s="339" t="s">
        <v>1243</v>
      </c>
      <c r="E840" s="325" t="s">
        <v>87</v>
      </c>
      <c r="F840" s="328">
        <v>21</v>
      </c>
      <c r="G840" s="328">
        <v>164.99999999900001</v>
      </c>
      <c r="H840" s="328">
        <v>69.999999998999996</v>
      </c>
      <c r="I840" s="328">
        <v>33.999999998999996</v>
      </c>
      <c r="J840" s="328">
        <v>36</v>
      </c>
      <c r="K840" s="328">
        <v>94.999999998999996</v>
      </c>
      <c r="L840" s="328">
        <v>46.999999998999996</v>
      </c>
      <c r="M840" s="328">
        <v>48</v>
      </c>
      <c r="N840" s="328">
        <v>0</v>
      </c>
      <c r="O840" s="328">
        <v>0</v>
      </c>
      <c r="P840" s="328">
        <v>0</v>
      </c>
    </row>
    <row r="841" spans="1:16" ht="15" customHeight="1" x14ac:dyDescent="0.2">
      <c r="A841" s="338">
        <v>410</v>
      </c>
      <c r="B841" s="339" t="s">
        <v>10</v>
      </c>
      <c r="C841" s="335">
        <v>3</v>
      </c>
      <c r="D841" s="339" t="s">
        <v>1244</v>
      </c>
      <c r="E841" s="325" t="s">
        <v>1132</v>
      </c>
      <c r="F841" s="328">
        <v>164</v>
      </c>
      <c r="G841" s="328">
        <v>1536.0639851899998</v>
      </c>
      <c r="H841" s="328">
        <v>97.809749884999988</v>
      </c>
      <c r="I841" s="328">
        <v>32.207960098000001</v>
      </c>
      <c r="J841" s="328">
        <v>65.601789786999987</v>
      </c>
      <c r="K841" s="328">
        <v>1398.1090968269998</v>
      </c>
      <c r="L841" s="328">
        <v>200.74908386999996</v>
      </c>
      <c r="M841" s="328">
        <v>1197.360012957</v>
      </c>
      <c r="N841" s="328">
        <v>40.145138363000008</v>
      </c>
      <c r="O841" s="328">
        <v>14.396555086999999</v>
      </c>
      <c r="P841" s="328">
        <v>25.748583276000002</v>
      </c>
    </row>
    <row r="842" spans="1:16" ht="15" customHeight="1" x14ac:dyDescent="0.2">
      <c r="A842" s="338">
        <v>410</v>
      </c>
      <c r="B842" s="339" t="s">
        <v>10</v>
      </c>
      <c r="C842" s="335">
        <v>3</v>
      </c>
      <c r="D842" s="339" t="s">
        <v>1245</v>
      </c>
      <c r="E842" s="325" t="s">
        <v>88</v>
      </c>
      <c r="F842" s="328">
        <v>6</v>
      </c>
      <c r="G842" s="328">
        <v>22.971250969</v>
      </c>
      <c r="H842" s="328">
        <v>2</v>
      </c>
      <c r="I842" s="328">
        <v>1</v>
      </c>
      <c r="J842" s="328">
        <v>1</v>
      </c>
      <c r="K842" s="328">
        <v>20.971250968</v>
      </c>
      <c r="L842" s="328">
        <v>3.5058275050000001</v>
      </c>
      <c r="M842" s="328">
        <v>17.465423463</v>
      </c>
      <c r="N842" s="328">
        <v>0</v>
      </c>
      <c r="O842" s="328">
        <v>0</v>
      </c>
      <c r="P842" s="328">
        <v>0</v>
      </c>
    </row>
    <row r="843" spans="1:16" ht="15" customHeight="1" x14ac:dyDescent="0.2">
      <c r="A843" s="338">
        <v>410</v>
      </c>
      <c r="B843" s="339" t="s">
        <v>10</v>
      </c>
      <c r="C843" s="335">
        <v>3</v>
      </c>
      <c r="D843" s="339" t="s">
        <v>1246</v>
      </c>
      <c r="E843" s="325" t="s">
        <v>1133</v>
      </c>
      <c r="F843" s="328">
        <v>11</v>
      </c>
      <c r="G843" s="328">
        <v>97.697719636000002</v>
      </c>
      <c r="H843" s="328">
        <v>1.5303164200000001</v>
      </c>
      <c r="I843" s="328">
        <v>0</v>
      </c>
      <c r="J843" s="328">
        <v>1.5303164200000001</v>
      </c>
      <c r="K843" s="328">
        <v>96.167403213</v>
      </c>
      <c r="L843" s="328">
        <v>25.060632842</v>
      </c>
      <c r="M843" s="328">
        <v>71.106770370999996</v>
      </c>
      <c r="N843" s="328">
        <v>0</v>
      </c>
      <c r="O843" s="328">
        <v>0</v>
      </c>
      <c r="P843" s="328">
        <v>0</v>
      </c>
    </row>
    <row r="844" spans="1:16" ht="15" customHeight="1" x14ac:dyDescent="0.2">
      <c r="A844" s="338">
        <v>410</v>
      </c>
      <c r="B844" s="339" t="s">
        <v>10</v>
      </c>
      <c r="C844" s="335">
        <v>3</v>
      </c>
      <c r="D844" s="339" t="s">
        <v>1247</v>
      </c>
      <c r="E844" s="325" t="s">
        <v>89</v>
      </c>
      <c r="F844" s="328">
        <v>35</v>
      </c>
      <c r="G844" s="328">
        <v>289.16309412300001</v>
      </c>
      <c r="H844" s="328">
        <v>12.818266541</v>
      </c>
      <c r="I844" s="328">
        <v>7.2777260010000004</v>
      </c>
      <c r="J844" s="328">
        <v>5.5405405400000003</v>
      </c>
      <c r="K844" s="328">
        <v>276.34482758000001</v>
      </c>
      <c r="L844" s="328">
        <v>146.34482758299998</v>
      </c>
      <c r="M844" s="328">
        <v>129.99999999699997</v>
      </c>
      <c r="N844" s="328">
        <v>0</v>
      </c>
      <c r="O844" s="328">
        <v>0</v>
      </c>
      <c r="P844" s="328">
        <v>0</v>
      </c>
    </row>
    <row r="845" spans="1:16" ht="15" customHeight="1" x14ac:dyDescent="0.2">
      <c r="A845" s="338">
        <v>410</v>
      </c>
      <c r="B845" s="339" t="s">
        <v>10</v>
      </c>
      <c r="C845" s="335">
        <v>3</v>
      </c>
      <c r="D845" s="339" t="s">
        <v>1248</v>
      </c>
      <c r="E845" s="325" t="s">
        <v>1134</v>
      </c>
      <c r="F845" s="328">
        <v>11</v>
      </c>
      <c r="G845" s="328">
        <v>46.887396869000007</v>
      </c>
      <c r="H845" s="328">
        <v>1.186793711</v>
      </c>
      <c r="I845" s="328">
        <v>1.131999191</v>
      </c>
      <c r="J845" s="328">
        <v>5.4794519999999999E-2</v>
      </c>
      <c r="K845" s="328">
        <v>45.622171782999999</v>
      </c>
      <c r="L845" s="328">
        <v>3.5579277309999999</v>
      </c>
      <c r="M845" s="328">
        <v>42.064244051999999</v>
      </c>
      <c r="N845" s="328">
        <v>7.8431371999999999E-2</v>
      </c>
      <c r="O845" s="328">
        <v>0</v>
      </c>
      <c r="P845" s="328">
        <v>7.8431371999999999E-2</v>
      </c>
    </row>
    <row r="846" spans="1:16" ht="15" customHeight="1" x14ac:dyDescent="0.2">
      <c r="A846" s="338">
        <v>410</v>
      </c>
      <c r="B846" s="339" t="s">
        <v>10</v>
      </c>
      <c r="C846" s="335">
        <v>3</v>
      </c>
      <c r="D846" s="339" t="s">
        <v>1249</v>
      </c>
      <c r="E846" s="325" t="s">
        <v>1177</v>
      </c>
      <c r="F846" s="328">
        <v>143</v>
      </c>
      <c r="G846" s="328">
        <v>2093.602139181</v>
      </c>
      <c r="H846" s="328">
        <v>551.81516723199991</v>
      </c>
      <c r="I846" s="328">
        <v>463.07871618799999</v>
      </c>
      <c r="J846" s="328">
        <v>88.736451044000006</v>
      </c>
      <c r="K846" s="328">
        <v>1493.5931285059999</v>
      </c>
      <c r="L846" s="328">
        <v>918.85263058099997</v>
      </c>
      <c r="M846" s="328">
        <v>574.740497925</v>
      </c>
      <c r="N846" s="328">
        <v>48.193843395000002</v>
      </c>
      <c r="O846" s="328">
        <v>26.367919721</v>
      </c>
      <c r="P846" s="328">
        <v>21.825923673999998</v>
      </c>
    </row>
    <row r="847" spans="1:16" ht="15" customHeight="1" x14ac:dyDescent="0.2">
      <c r="A847" s="338">
        <v>410</v>
      </c>
      <c r="B847" s="339" t="s">
        <v>10</v>
      </c>
      <c r="C847" s="335">
        <v>3</v>
      </c>
      <c r="D847" s="339" t="s">
        <v>1250</v>
      </c>
      <c r="E847" s="325" t="s">
        <v>1135</v>
      </c>
      <c r="F847" s="328">
        <v>134</v>
      </c>
      <c r="G847" s="328">
        <v>1581.1130137960001</v>
      </c>
      <c r="H847" s="328">
        <v>368.80391275599993</v>
      </c>
      <c r="I847" s="328">
        <v>311.25387287500001</v>
      </c>
      <c r="J847" s="328">
        <v>57.550039881000004</v>
      </c>
      <c r="K847" s="328">
        <v>1183.7258792080002</v>
      </c>
      <c r="L847" s="328">
        <v>814.26806247799993</v>
      </c>
      <c r="M847" s="328">
        <v>369.45781672999999</v>
      </c>
      <c r="N847" s="328">
        <v>28.583221799999997</v>
      </c>
      <c r="O847" s="328">
        <v>18.508173335999999</v>
      </c>
      <c r="P847" s="328">
        <v>10.075048464</v>
      </c>
    </row>
    <row r="848" spans="1:16" ht="15" customHeight="1" x14ac:dyDescent="0.2">
      <c r="A848" s="338">
        <v>410</v>
      </c>
      <c r="B848" s="339" t="s">
        <v>10</v>
      </c>
      <c r="C848" s="335">
        <v>3</v>
      </c>
      <c r="D848" s="339" t="s">
        <v>1251</v>
      </c>
      <c r="E848" s="325" t="s">
        <v>90</v>
      </c>
      <c r="F848" s="328">
        <v>123</v>
      </c>
      <c r="G848" s="328">
        <v>1358.789132116</v>
      </c>
      <c r="H848" s="328">
        <v>557.39695593499994</v>
      </c>
      <c r="I848" s="328">
        <v>528.34875556499992</v>
      </c>
      <c r="J848" s="328">
        <v>29.04820037</v>
      </c>
      <c r="K848" s="328">
        <v>662.908322064</v>
      </c>
      <c r="L848" s="328">
        <v>468.22783461999995</v>
      </c>
      <c r="M848" s="328">
        <v>194.68048744399999</v>
      </c>
      <c r="N848" s="328">
        <v>138.48385404699999</v>
      </c>
      <c r="O848" s="328">
        <v>118.873075137</v>
      </c>
      <c r="P848" s="328">
        <v>19.610778910000001</v>
      </c>
    </row>
    <row r="849" spans="1:16" ht="15" customHeight="1" x14ac:dyDescent="0.2">
      <c r="A849" s="338">
        <v>410</v>
      </c>
      <c r="B849" s="339" t="s">
        <v>10</v>
      </c>
      <c r="C849" s="335">
        <v>3</v>
      </c>
      <c r="D849" s="339" t="s">
        <v>1252</v>
      </c>
      <c r="E849" s="325" t="s">
        <v>1136</v>
      </c>
      <c r="F849" s="328">
        <v>29</v>
      </c>
      <c r="G849" s="328">
        <v>199.29475215999997</v>
      </c>
      <c r="H849" s="328">
        <v>20.087359545999998</v>
      </c>
      <c r="I849" s="328">
        <v>10.707754308</v>
      </c>
      <c r="J849" s="328">
        <v>9.3796052379999999</v>
      </c>
      <c r="K849" s="328">
        <v>174.30107928800001</v>
      </c>
      <c r="L849" s="328">
        <v>58.351927733000011</v>
      </c>
      <c r="M849" s="328">
        <v>115.949151555</v>
      </c>
      <c r="N849" s="328">
        <v>4.9063133040000002</v>
      </c>
      <c r="O849" s="328">
        <v>1.6064485789999998</v>
      </c>
      <c r="P849" s="328">
        <v>3.2998647249999999</v>
      </c>
    </row>
    <row r="850" spans="1:16" ht="15" customHeight="1" x14ac:dyDescent="0.2">
      <c r="A850" s="338">
        <v>410</v>
      </c>
      <c r="B850" s="339" t="s">
        <v>10</v>
      </c>
      <c r="C850" s="335">
        <v>3</v>
      </c>
      <c r="D850" s="339" t="s">
        <v>1253</v>
      </c>
      <c r="E850" s="325" t="s">
        <v>1178</v>
      </c>
      <c r="F850" s="328">
        <v>91</v>
      </c>
      <c r="G850" s="328">
        <v>1729.6831894510001</v>
      </c>
      <c r="H850" s="328">
        <v>375.45804120000003</v>
      </c>
      <c r="I850" s="328">
        <v>283.11167490100001</v>
      </c>
      <c r="J850" s="328">
        <v>92.34636629900001</v>
      </c>
      <c r="K850" s="328">
        <v>1295.2868635619998</v>
      </c>
      <c r="L850" s="328">
        <v>581.22893804199998</v>
      </c>
      <c r="M850" s="328">
        <v>714.05792552000003</v>
      </c>
      <c r="N850" s="328">
        <v>58.938284627999998</v>
      </c>
      <c r="O850" s="328">
        <v>23.167888687000001</v>
      </c>
      <c r="P850" s="328">
        <v>35.770395941000004</v>
      </c>
    </row>
    <row r="851" spans="1:16" ht="15" customHeight="1" x14ac:dyDescent="0.2">
      <c r="A851" s="338">
        <v>410</v>
      </c>
      <c r="B851" s="339" t="s">
        <v>10</v>
      </c>
      <c r="C851" s="335">
        <v>3</v>
      </c>
      <c r="D851" s="339" t="s">
        <v>1254</v>
      </c>
      <c r="E851" s="325" t="s">
        <v>1137</v>
      </c>
      <c r="F851" s="328">
        <v>83</v>
      </c>
      <c r="G851" s="328">
        <v>409.41828957400003</v>
      </c>
      <c r="H851" s="328">
        <v>63.924904216999998</v>
      </c>
      <c r="I851" s="328">
        <v>33</v>
      </c>
      <c r="J851" s="328">
        <v>30.924904217000002</v>
      </c>
      <c r="K851" s="328">
        <v>336.54715467699998</v>
      </c>
      <c r="L851" s="328">
        <v>109.67172467099999</v>
      </c>
      <c r="M851" s="328">
        <v>226.87543000599999</v>
      </c>
      <c r="N851" s="328">
        <v>8.9462306669999982</v>
      </c>
      <c r="O851" s="328">
        <v>3.971953836</v>
      </c>
      <c r="P851" s="328">
        <v>4.9742768310000001</v>
      </c>
    </row>
    <row r="852" spans="1:16" ht="15" customHeight="1" x14ac:dyDescent="0.2">
      <c r="A852" s="338">
        <v>410</v>
      </c>
      <c r="B852" s="339" t="s">
        <v>10</v>
      </c>
      <c r="C852" s="335">
        <v>3</v>
      </c>
      <c r="D852" s="339" t="s">
        <v>1255</v>
      </c>
      <c r="E852" s="325" t="s">
        <v>91</v>
      </c>
      <c r="F852" s="328">
        <v>11</v>
      </c>
      <c r="G852" s="328">
        <v>18.636363635999999</v>
      </c>
      <c r="H852" s="328">
        <v>0</v>
      </c>
      <c r="I852" s="328">
        <v>0</v>
      </c>
      <c r="J852" s="328">
        <v>0</v>
      </c>
      <c r="K852" s="328">
        <v>17.636363635999999</v>
      </c>
      <c r="L852" s="328">
        <v>4.8181818180000002</v>
      </c>
      <c r="M852" s="328">
        <v>12.818181817999999</v>
      </c>
      <c r="N852" s="328">
        <v>1</v>
      </c>
      <c r="O852" s="328">
        <v>0</v>
      </c>
      <c r="P852" s="328">
        <v>1</v>
      </c>
    </row>
    <row r="853" spans="1:16" ht="15" customHeight="1" x14ac:dyDescent="0.2">
      <c r="A853" s="338">
        <v>410</v>
      </c>
      <c r="B853" s="339" t="s">
        <v>10</v>
      </c>
      <c r="C853" s="335">
        <v>4</v>
      </c>
      <c r="D853" s="339" t="s">
        <v>1179</v>
      </c>
      <c r="E853" s="325" t="s">
        <v>1163</v>
      </c>
      <c r="F853" s="328">
        <v>11</v>
      </c>
      <c r="G853" s="328" t="s">
        <v>141</v>
      </c>
      <c r="H853" s="328" t="s">
        <v>141</v>
      </c>
      <c r="I853" s="328" t="s">
        <v>141</v>
      </c>
      <c r="J853" s="328" t="s">
        <v>141</v>
      </c>
      <c r="K853" s="328" t="s">
        <v>141</v>
      </c>
      <c r="L853" s="328" t="s">
        <v>141</v>
      </c>
      <c r="M853" s="328" t="s">
        <v>141</v>
      </c>
      <c r="N853" s="328" t="s">
        <v>141</v>
      </c>
      <c r="O853" s="328" t="s">
        <v>141</v>
      </c>
      <c r="P853" s="328" t="s">
        <v>141</v>
      </c>
    </row>
    <row r="854" spans="1:16" ht="15" customHeight="1" x14ac:dyDescent="0.2">
      <c r="A854" s="338">
        <v>410</v>
      </c>
      <c r="B854" s="339" t="s">
        <v>10</v>
      </c>
      <c r="C854" s="335">
        <v>4</v>
      </c>
      <c r="D854" s="339" t="s">
        <v>1180</v>
      </c>
      <c r="E854" s="325" t="s">
        <v>92</v>
      </c>
      <c r="F854" s="328">
        <v>25</v>
      </c>
      <c r="G854" s="328">
        <v>190.63236653100003</v>
      </c>
      <c r="H854" s="328">
        <v>8.8301955640000003</v>
      </c>
      <c r="I854" s="328">
        <v>1.1380312910000001</v>
      </c>
      <c r="J854" s="328">
        <v>7.6921642730000004</v>
      </c>
      <c r="K854" s="328">
        <v>179.12926338100004</v>
      </c>
      <c r="L854" s="328">
        <v>69.173483658999999</v>
      </c>
      <c r="M854" s="328">
        <v>109.955779722</v>
      </c>
      <c r="N854" s="328">
        <v>2.6729075280000001</v>
      </c>
      <c r="O854" s="328">
        <v>0.73674059000000003</v>
      </c>
      <c r="P854" s="328">
        <v>1.9361669379999999</v>
      </c>
    </row>
    <row r="855" spans="1:16" ht="15" customHeight="1" x14ac:dyDescent="0.2">
      <c r="A855" s="338">
        <v>410</v>
      </c>
      <c r="B855" s="339" t="s">
        <v>10</v>
      </c>
      <c r="C855" s="335">
        <v>4</v>
      </c>
      <c r="D855" s="339" t="s">
        <v>1181</v>
      </c>
      <c r="E855" s="325" t="s">
        <v>120</v>
      </c>
      <c r="F855" s="328">
        <v>2</v>
      </c>
      <c r="G855" s="328" t="s">
        <v>141</v>
      </c>
      <c r="H855" s="328" t="s">
        <v>141</v>
      </c>
      <c r="I855" s="328" t="s">
        <v>141</v>
      </c>
      <c r="J855" s="328" t="s">
        <v>141</v>
      </c>
      <c r="K855" s="328" t="s">
        <v>141</v>
      </c>
      <c r="L855" s="328" t="s">
        <v>141</v>
      </c>
      <c r="M855" s="328" t="s">
        <v>141</v>
      </c>
      <c r="N855" s="328" t="s">
        <v>141</v>
      </c>
      <c r="O855" s="328" t="s">
        <v>141</v>
      </c>
      <c r="P855" s="328" t="s">
        <v>141</v>
      </c>
    </row>
    <row r="856" spans="1:16" ht="15" customHeight="1" x14ac:dyDescent="0.2">
      <c r="A856" s="338">
        <v>410</v>
      </c>
      <c r="B856" s="339" t="s">
        <v>10</v>
      </c>
      <c r="C856" s="335">
        <v>4</v>
      </c>
      <c r="D856" s="339" t="s">
        <v>1182</v>
      </c>
      <c r="E856" s="325" t="s">
        <v>93</v>
      </c>
      <c r="F856" s="328">
        <v>26</v>
      </c>
      <c r="G856" s="328">
        <v>306.42333825200001</v>
      </c>
      <c r="H856" s="328">
        <v>10.236868772000003</v>
      </c>
      <c r="I856" s="328">
        <v>1.0234391359999999</v>
      </c>
      <c r="J856" s="328">
        <v>9.2134296360000025</v>
      </c>
      <c r="K856" s="328">
        <v>288.53524486999999</v>
      </c>
      <c r="L856" s="328">
        <v>130.28242474800001</v>
      </c>
      <c r="M856" s="328">
        <v>158.252820122</v>
      </c>
      <c r="N856" s="328">
        <v>7.6512245600000011</v>
      </c>
      <c r="O856" s="328">
        <v>4.3847049930000006</v>
      </c>
      <c r="P856" s="328">
        <v>3.2665195670000005</v>
      </c>
    </row>
    <row r="857" spans="1:16" ht="15" customHeight="1" x14ac:dyDescent="0.2">
      <c r="A857" s="338">
        <v>410</v>
      </c>
      <c r="B857" s="339" t="s">
        <v>10</v>
      </c>
      <c r="C857" s="335">
        <v>4</v>
      </c>
      <c r="D857" s="339" t="s">
        <v>1184</v>
      </c>
      <c r="E857" s="325" t="s">
        <v>121</v>
      </c>
      <c r="F857" s="328">
        <v>17</v>
      </c>
      <c r="G857" s="328">
        <v>78.965669528000006</v>
      </c>
      <c r="H857" s="328">
        <v>0.64019062800000004</v>
      </c>
      <c r="I857" s="328">
        <v>0.20779555</v>
      </c>
      <c r="J857" s="328">
        <v>0.43239507799999999</v>
      </c>
      <c r="K857" s="328">
        <v>76.532096999000004</v>
      </c>
      <c r="L857" s="328">
        <v>43.422868130999994</v>
      </c>
      <c r="M857" s="328">
        <v>33.109228868000002</v>
      </c>
      <c r="N857" s="328">
        <v>1.7933818800000001</v>
      </c>
      <c r="O857" s="328">
        <v>0.847602772</v>
      </c>
      <c r="P857" s="328">
        <v>0.94577910799999998</v>
      </c>
    </row>
    <row r="858" spans="1:16" ht="15" customHeight="1" x14ac:dyDescent="0.2">
      <c r="A858" s="338">
        <v>410</v>
      </c>
      <c r="B858" s="339" t="s">
        <v>10</v>
      </c>
      <c r="C858" s="335">
        <v>5</v>
      </c>
      <c r="D858" s="339" t="s">
        <v>1256</v>
      </c>
      <c r="E858" s="325" t="s">
        <v>95</v>
      </c>
      <c r="F858" s="328">
        <v>3</v>
      </c>
      <c r="G858" s="328">
        <v>67.888720527999993</v>
      </c>
      <c r="H858" s="328">
        <v>14.342687433999998</v>
      </c>
      <c r="I858" s="328">
        <v>13.695617916</v>
      </c>
      <c r="J858" s="328">
        <v>0.64706951800000001</v>
      </c>
      <c r="K858" s="328">
        <v>48.344748162999998</v>
      </c>
      <c r="L858" s="328">
        <v>41.882295894000002</v>
      </c>
      <c r="M858" s="328">
        <v>6.4624522689999999</v>
      </c>
      <c r="N858" s="328">
        <v>5.2012849210000001</v>
      </c>
      <c r="O858" s="328">
        <v>4.3769925430000001</v>
      </c>
      <c r="P858" s="328">
        <v>0.82429237799999999</v>
      </c>
    </row>
    <row r="859" spans="1:16" ht="15" customHeight="1" x14ac:dyDescent="0.2">
      <c r="A859" s="338">
        <v>410</v>
      </c>
      <c r="B859" s="339" t="s">
        <v>10</v>
      </c>
      <c r="C859" s="335">
        <v>5</v>
      </c>
      <c r="D859" s="339" t="s">
        <v>1257</v>
      </c>
      <c r="E859" s="325" t="s">
        <v>1186</v>
      </c>
      <c r="F859" s="328">
        <v>15</v>
      </c>
      <c r="G859" s="328">
        <v>530.22222222000005</v>
      </c>
      <c r="H859" s="328">
        <v>255.999999997</v>
      </c>
      <c r="I859" s="328">
        <v>217.99999999800002</v>
      </c>
      <c r="J859" s="328">
        <v>37.999999998999996</v>
      </c>
      <c r="K859" s="328">
        <v>271.222222219</v>
      </c>
      <c r="L859" s="328">
        <v>172.66666666500001</v>
      </c>
      <c r="M859" s="328">
        <v>98.555555553999994</v>
      </c>
      <c r="N859" s="328">
        <v>3</v>
      </c>
      <c r="O859" s="328">
        <v>3</v>
      </c>
      <c r="P859" s="328">
        <v>0</v>
      </c>
    </row>
    <row r="860" spans="1:16" ht="15" customHeight="1" x14ac:dyDescent="0.2">
      <c r="A860" s="338">
        <v>410</v>
      </c>
      <c r="B860" s="339" t="s">
        <v>10</v>
      </c>
      <c r="C860" s="335">
        <v>5</v>
      </c>
      <c r="D860" s="339" t="s">
        <v>1258</v>
      </c>
      <c r="E860" s="325" t="s">
        <v>1139</v>
      </c>
      <c r="F860" s="328">
        <v>76</v>
      </c>
      <c r="G860" s="328">
        <v>2281.9574039459999</v>
      </c>
      <c r="H860" s="328">
        <v>797.72400829799994</v>
      </c>
      <c r="I860" s="328">
        <v>713.95825477700009</v>
      </c>
      <c r="J860" s="328">
        <v>83.765753520999993</v>
      </c>
      <c r="K860" s="328">
        <v>1390.504598128</v>
      </c>
      <c r="L860" s="328">
        <v>754.84370799399994</v>
      </c>
      <c r="M860" s="328">
        <v>635.66089013400006</v>
      </c>
      <c r="N860" s="328">
        <v>93.728797474000004</v>
      </c>
      <c r="O860" s="328">
        <v>53.224655459999994</v>
      </c>
      <c r="P860" s="328">
        <v>40.504142013999996</v>
      </c>
    </row>
    <row r="861" spans="1:16" ht="15" customHeight="1" x14ac:dyDescent="0.2">
      <c r="A861" s="338">
        <v>410</v>
      </c>
      <c r="B861" s="339" t="s">
        <v>10</v>
      </c>
      <c r="C861" s="335">
        <v>5</v>
      </c>
      <c r="D861" s="339" t="s">
        <v>1259</v>
      </c>
      <c r="E861" s="325" t="s">
        <v>1140</v>
      </c>
      <c r="F861" s="328">
        <v>41</v>
      </c>
      <c r="G861" s="328">
        <v>135.03154022799998</v>
      </c>
      <c r="H861" s="328">
        <v>80.611859092000003</v>
      </c>
      <c r="I861" s="328">
        <v>67.808592309999995</v>
      </c>
      <c r="J861" s="328">
        <v>12.803266782</v>
      </c>
      <c r="K861" s="328">
        <v>53.419681119000003</v>
      </c>
      <c r="L861" s="328">
        <v>23.128078812999998</v>
      </c>
      <c r="M861" s="328">
        <v>30.291602306000001</v>
      </c>
      <c r="N861" s="328">
        <v>1</v>
      </c>
      <c r="O861" s="328">
        <v>1</v>
      </c>
      <c r="P861" s="328">
        <v>0</v>
      </c>
    </row>
    <row r="862" spans="1:16" ht="15" customHeight="1" x14ac:dyDescent="0.2">
      <c r="A862" s="338">
        <v>410</v>
      </c>
      <c r="B862" s="339" t="s">
        <v>10</v>
      </c>
      <c r="C862" s="335">
        <v>5</v>
      </c>
      <c r="D862" s="339" t="s">
        <v>1260</v>
      </c>
      <c r="E862" s="325" t="s">
        <v>97</v>
      </c>
      <c r="F862" s="328">
        <v>140</v>
      </c>
      <c r="G862" s="328">
        <v>3118.5592560169998</v>
      </c>
      <c r="H862" s="328">
        <v>2010.0143191250004</v>
      </c>
      <c r="I862" s="328">
        <v>1883.2297922160001</v>
      </c>
      <c r="J862" s="328">
        <v>126.78452690899999</v>
      </c>
      <c r="K862" s="328">
        <v>1098.1227638199998</v>
      </c>
      <c r="L862" s="328">
        <v>657.00787745599996</v>
      </c>
      <c r="M862" s="328">
        <v>441.11488636400003</v>
      </c>
      <c r="N862" s="328">
        <v>10.422173012</v>
      </c>
      <c r="O862" s="328">
        <v>7.2098169700000003</v>
      </c>
      <c r="P862" s="328">
        <v>3.2123560420000006</v>
      </c>
    </row>
    <row r="863" spans="1:16" ht="15" customHeight="1" x14ac:dyDescent="0.2">
      <c r="A863" s="338">
        <v>410</v>
      </c>
      <c r="B863" s="339" t="s">
        <v>10</v>
      </c>
      <c r="C863" s="335">
        <v>5</v>
      </c>
      <c r="D863" s="339" t="s">
        <v>1261</v>
      </c>
      <c r="E863" s="325" t="s">
        <v>1187</v>
      </c>
      <c r="F863" s="328">
        <v>7</v>
      </c>
      <c r="G863" s="328">
        <v>38.243103446999996</v>
      </c>
      <c r="H863" s="328">
        <v>0.5</v>
      </c>
      <c r="I863" s="328">
        <v>0.5</v>
      </c>
      <c r="J863" s="328">
        <v>0</v>
      </c>
      <c r="K863" s="328">
        <v>37.743103443999999</v>
      </c>
      <c r="L863" s="328">
        <v>18.348589339</v>
      </c>
      <c r="M863" s="328">
        <v>19.394514104999999</v>
      </c>
      <c r="N863" s="328">
        <v>0</v>
      </c>
      <c r="O863" s="328">
        <v>0</v>
      </c>
      <c r="P863" s="328">
        <v>0</v>
      </c>
    </row>
    <row r="864" spans="1:16" ht="15" customHeight="1" x14ac:dyDescent="0.2">
      <c r="A864" s="338">
        <v>410</v>
      </c>
      <c r="B864" s="339" t="s">
        <v>10</v>
      </c>
      <c r="C864" s="335">
        <v>5</v>
      </c>
      <c r="D864" s="339" t="s">
        <v>1262</v>
      </c>
      <c r="E864" s="325" t="s">
        <v>1142</v>
      </c>
      <c r="F864" s="328">
        <v>36</v>
      </c>
      <c r="G864" s="328">
        <v>187.53379811799999</v>
      </c>
      <c r="H864" s="328">
        <v>120.08587124100001</v>
      </c>
      <c r="I864" s="328">
        <v>64.264753198999998</v>
      </c>
      <c r="J864" s="328">
        <v>55.821118041999995</v>
      </c>
      <c r="K864" s="328">
        <v>67.447926856000009</v>
      </c>
      <c r="L864" s="328">
        <v>17.592251000000001</v>
      </c>
      <c r="M864" s="328">
        <v>49.855675855999991</v>
      </c>
      <c r="N864" s="328">
        <v>0</v>
      </c>
      <c r="O864" s="328">
        <v>0</v>
      </c>
      <c r="P864" s="328">
        <v>0</v>
      </c>
    </row>
    <row r="865" spans="1:16" ht="15" customHeight="1" x14ac:dyDescent="0.2">
      <c r="A865" s="338">
        <v>410</v>
      </c>
      <c r="B865" s="339" t="s">
        <v>10</v>
      </c>
      <c r="C865" s="335">
        <v>6</v>
      </c>
      <c r="D865" s="339" t="s">
        <v>1263</v>
      </c>
      <c r="E865" s="325" t="s">
        <v>98</v>
      </c>
      <c r="F865" s="328">
        <v>277</v>
      </c>
      <c r="G865" s="328">
        <v>1722.8072174250003</v>
      </c>
      <c r="H865" s="328">
        <v>1573.2246660770002</v>
      </c>
      <c r="I865" s="328">
        <v>824.28494253700001</v>
      </c>
      <c r="J865" s="328">
        <v>748.93972353999993</v>
      </c>
      <c r="K865" s="328">
        <v>131.46688901799999</v>
      </c>
      <c r="L865" s="328">
        <v>52.266358691000001</v>
      </c>
      <c r="M865" s="328">
        <v>79.200530326999996</v>
      </c>
      <c r="N865" s="328">
        <v>18.115662252</v>
      </c>
      <c r="O865" s="328">
        <v>8.2772226079999989</v>
      </c>
      <c r="P865" s="328">
        <v>9.838439644000001</v>
      </c>
    </row>
    <row r="866" spans="1:16" ht="15" customHeight="1" x14ac:dyDescent="0.2">
      <c r="A866" s="338">
        <v>410</v>
      </c>
      <c r="B866" s="339" t="s">
        <v>10</v>
      </c>
      <c r="C866" s="335">
        <v>6</v>
      </c>
      <c r="D866" s="339" t="s">
        <v>1264</v>
      </c>
      <c r="E866" s="325" t="s">
        <v>99</v>
      </c>
      <c r="F866" s="328">
        <v>37</v>
      </c>
      <c r="G866" s="328">
        <v>292.14285713899994</v>
      </c>
      <c r="H866" s="328">
        <v>239.99999999400001</v>
      </c>
      <c r="I866" s="328">
        <v>78.999999997000003</v>
      </c>
      <c r="J866" s="328">
        <v>160.999999997</v>
      </c>
      <c r="K866" s="328">
        <v>43.142857137999997</v>
      </c>
      <c r="L866" s="328">
        <v>15.285714283000001</v>
      </c>
      <c r="M866" s="328">
        <v>27.857142854999999</v>
      </c>
      <c r="N866" s="328">
        <v>8.9999999989999999</v>
      </c>
      <c r="O866" s="328">
        <v>4.9999999989999999</v>
      </c>
      <c r="P866" s="328">
        <v>4</v>
      </c>
    </row>
    <row r="867" spans="1:16" ht="15" customHeight="1" x14ac:dyDescent="0.2">
      <c r="A867" s="338">
        <v>410</v>
      </c>
      <c r="B867" s="339" t="s">
        <v>10</v>
      </c>
      <c r="C867" s="335">
        <v>6</v>
      </c>
      <c r="D867" s="339" t="s">
        <v>1265</v>
      </c>
      <c r="E867" s="325" t="s">
        <v>122</v>
      </c>
      <c r="F867" s="328">
        <v>4</v>
      </c>
      <c r="G867" s="328">
        <v>334.05027990799999</v>
      </c>
      <c r="H867" s="328">
        <v>60.991188055000002</v>
      </c>
      <c r="I867" s="328">
        <v>20.358024049999997</v>
      </c>
      <c r="J867" s="328">
        <v>40.633164004999998</v>
      </c>
      <c r="K867" s="328">
        <v>272.90545303700003</v>
      </c>
      <c r="L867" s="328">
        <v>50.625233257000005</v>
      </c>
      <c r="M867" s="328">
        <v>222.28021977999998</v>
      </c>
      <c r="N867" s="328">
        <v>0.15363881200000001</v>
      </c>
      <c r="O867" s="328">
        <v>4.8517520000000001E-2</v>
      </c>
      <c r="P867" s="328">
        <v>0.10512129200000001</v>
      </c>
    </row>
    <row r="868" spans="1:16" ht="15" customHeight="1" x14ac:dyDescent="0.2">
      <c r="A868" s="338">
        <v>410</v>
      </c>
      <c r="B868" s="339" t="s">
        <v>10</v>
      </c>
      <c r="C868" s="335">
        <v>6</v>
      </c>
      <c r="D868" s="339" t="s">
        <v>1266</v>
      </c>
      <c r="E868" s="325" t="s">
        <v>100</v>
      </c>
      <c r="F868" s="328">
        <v>14</v>
      </c>
      <c r="G868" s="328">
        <v>52.809853087</v>
      </c>
      <c r="H868" s="328">
        <v>4.2197336930000002</v>
      </c>
      <c r="I868" s="328">
        <v>3.9063008580000003</v>
      </c>
      <c r="J868" s="328">
        <v>0.31343283499999997</v>
      </c>
      <c r="K868" s="328">
        <v>46.865589016999998</v>
      </c>
      <c r="L868" s="328">
        <v>5.7286380589999997</v>
      </c>
      <c r="M868" s="328">
        <v>41.136950958</v>
      </c>
      <c r="N868" s="328">
        <v>1.7245303670000003</v>
      </c>
      <c r="O868" s="328">
        <v>8.0213902000000004E-2</v>
      </c>
      <c r="P868" s="328">
        <v>1.6443164650000002</v>
      </c>
    </row>
    <row r="869" spans="1:16" ht="15" customHeight="1" x14ac:dyDescent="0.2">
      <c r="A869" s="338">
        <v>410</v>
      </c>
      <c r="B869" s="339" t="s">
        <v>10</v>
      </c>
      <c r="C869" s="335">
        <v>6</v>
      </c>
      <c r="D869" s="339" t="s">
        <v>1267</v>
      </c>
      <c r="E869" s="325" t="s">
        <v>1143</v>
      </c>
      <c r="F869" s="328">
        <v>9</v>
      </c>
      <c r="G869" s="328">
        <v>40.384615382999996</v>
      </c>
      <c r="H869" s="328">
        <v>37.692307690999996</v>
      </c>
      <c r="I869" s="328">
        <v>13.835164834</v>
      </c>
      <c r="J869" s="328">
        <v>23.857142856999999</v>
      </c>
      <c r="K869" s="328">
        <v>2.6923076909999999</v>
      </c>
      <c r="L869" s="328">
        <v>2.1538461529999999</v>
      </c>
      <c r="M869" s="328">
        <v>0.53846153799999996</v>
      </c>
      <c r="N869" s="328">
        <v>0</v>
      </c>
      <c r="O869" s="328">
        <v>0</v>
      </c>
      <c r="P869" s="328">
        <v>0</v>
      </c>
    </row>
    <row r="870" spans="1:16" ht="15" customHeight="1" x14ac:dyDescent="0.2">
      <c r="A870" s="338">
        <v>410</v>
      </c>
      <c r="B870" s="339" t="s">
        <v>10</v>
      </c>
      <c r="C870" s="335">
        <v>6</v>
      </c>
      <c r="D870" s="339" t="s">
        <v>1268</v>
      </c>
      <c r="E870" s="325" t="s">
        <v>1144</v>
      </c>
      <c r="F870" s="328">
        <v>71</v>
      </c>
      <c r="G870" s="328">
        <v>316.32812826000003</v>
      </c>
      <c r="H870" s="328">
        <v>163.33485601199999</v>
      </c>
      <c r="I870" s="328">
        <v>82.638742477000008</v>
      </c>
      <c r="J870" s="328">
        <v>80.696113534999995</v>
      </c>
      <c r="K870" s="328">
        <v>151.993272219</v>
      </c>
      <c r="L870" s="328">
        <v>80.621272633000004</v>
      </c>
      <c r="M870" s="328">
        <v>71.371999586000001</v>
      </c>
      <c r="N870" s="328">
        <v>1</v>
      </c>
      <c r="O870" s="328">
        <v>0</v>
      </c>
      <c r="P870" s="328">
        <v>1</v>
      </c>
    </row>
    <row r="871" spans="1:16" ht="15" customHeight="1" x14ac:dyDescent="0.2">
      <c r="A871" s="338">
        <v>410</v>
      </c>
      <c r="B871" s="339" t="s">
        <v>10</v>
      </c>
      <c r="C871" s="335">
        <v>7</v>
      </c>
      <c r="D871" s="339" t="s">
        <v>1269</v>
      </c>
      <c r="E871" s="325" t="s">
        <v>1145</v>
      </c>
      <c r="F871" s="328">
        <v>15</v>
      </c>
      <c r="G871" s="328">
        <v>215.38804099299998</v>
      </c>
      <c r="H871" s="328">
        <v>107.915073257</v>
      </c>
      <c r="I871" s="328">
        <v>100.315646485</v>
      </c>
      <c r="J871" s="328">
        <v>7.5994267720000002</v>
      </c>
      <c r="K871" s="328">
        <v>106.536774584</v>
      </c>
      <c r="L871" s="328">
        <v>72.075283780999996</v>
      </c>
      <c r="M871" s="328">
        <v>34.461490803000004</v>
      </c>
      <c r="N871" s="328">
        <v>0.93619313599999998</v>
      </c>
      <c r="O871" s="328">
        <v>0.66100927899999995</v>
      </c>
      <c r="P871" s="328">
        <v>0.27518385700000003</v>
      </c>
    </row>
    <row r="872" spans="1:16" ht="15" customHeight="1" x14ac:dyDescent="0.2">
      <c r="A872" s="338">
        <v>410</v>
      </c>
      <c r="B872" s="339" t="s">
        <v>10</v>
      </c>
      <c r="C872" s="335">
        <v>7</v>
      </c>
      <c r="D872" s="339" t="s">
        <v>1270</v>
      </c>
      <c r="E872" s="325" t="s">
        <v>101</v>
      </c>
      <c r="F872" s="328">
        <v>10</v>
      </c>
      <c r="G872" s="328">
        <v>32.092436973000005</v>
      </c>
      <c r="H872" s="328">
        <v>1.0408163260000001</v>
      </c>
      <c r="I872" s="328">
        <v>1.0408163260000001</v>
      </c>
      <c r="J872" s="328">
        <v>0</v>
      </c>
      <c r="K872" s="328">
        <v>30.683973586</v>
      </c>
      <c r="L872" s="328">
        <v>9.8199279699999984</v>
      </c>
      <c r="M872" s="328">
        <v>20.864045615999999</v>
      </c>
      <c r="N872" s="328">
        <v>0.36764705799999997</v>
      </c>
      <c r="O872" s="328">
        <v>0</v>
      </c>
      <c r="P872" s="328">
        <v>0.36764705799999997</v>
      </c>
    </row>
    <row r="873" spans="1:16" ht="15" customHeight="1" x14ac:dyDescent="0.2">
      <c r="A873" s="338">
        <v>410</v>
      </c>
      <c r="B873" s="339" t="s">
        <v>10</v>
      </c>
      <c r="C873" s="335">
        <v>7</v>
      </c>
      <c r="D873" s="339" t="s">
        <v>1271</v>
      </c>
      <c r="E873" s="325" t="s">
        <v>1146</v>
      </c>
      <c r="F873" s="328">
        <v>67</v>
      </c>
      <c r="G873" s="328">
        <v>323.27228293000002</v>
      </c>
      <c r="H873" s="328">
        <v>23.190476187999998</v>
      </c>
      <c r="I873" s="328">
        <v>16.190476189000002</v>
      </c>
      <c r="J873" s="328">
        <v>6.9999999989999999</v>
      </c>
      <c r="K873" s="328">
        <v>293.386154562</v>
      </c>
      <c r="L873" s="328">
        <v>128.36972900999999</v>
      </c>
      <c r="M873" s="328">
        <v>165.01642555200002</v>
      </c>
      <c r="N873" s="328">
        <v>6.6956521709999999</v>
      </c>
      <c r="O873" s="328">
        <v>3.347826086</v>
      </c>
      <c r="P873" s="328">
        <v>3.3478260849999999</v>
      </c>
    </row>
    <row r="874" spans="1:16" ht="15" customHeight="1" x14ac:dyDescent="0.2">
      <c r="A874" s="338">
        <v>410</v>
      </c>
      <c r="B874" s="339" t="s">
        <v>10</v>
      </c>
      <c r="C874" s="335">
        <v>7</v>
      </c>
      <c r="D874" s="339" t="s">
        <v>1272</v>
      </c>
      <c r="E874" s="325" t="s">
        <v>1188</v>
      </c>
      <c r="F874" s="328">
        <v>243</v>
      </c>
      <c r="G874" s="328">
        <v>2032.470048511</v>
      </c>
      <c r="H874" s="328">
        <v>30.481753851000001</v>
      </c>
      <c r="I874" s="328">
        <v>12.999229581</v>
      </c>
      <c r="J874" s="328">
        <v>17.482524269999999</v>
      </c>
      <c r="K874" s="328">
        <v>1968.8257406439998</v>
      </c>
      <c r="L874" s="328">
        <v>1293.5732094729999</v>
      </c>
      <c r="M874" s="328">
        <v>675.25253117099999</v>
      </c>
      <c r="N874" s="328">
        <v>33.162554002</v>
      </c>
      <c r="O874" s="328">
        <v>13.647848120000001</v>
      </c>
      <c r="P874" s="328">
        <v>19.514705882000001</v>
      </c>
    </row>
    <row r="875" spans="1:16" ht="15" customHeight="1" x14ac:dyDescent="0.2">
      <c r="A875" s="338">
        <v>410</v>
      </c>
      <c r="B875" s="339" t="s">
        <v>10</v>
      </c>
      <c r="C875" s="335">
        <v>7</v>
      </c>
      <c r="D875" s="339" t="s">
        <v>1273</v>
      </c>
      <c r="E875" s="325" t="s">
        <v>105</v>
      </c>
      <c r="F875" s="328">
        <v>37</v>
      </c>
      <c r="G875" s="328">
        <v>469.434890521</v>
      </c>
      <c r="H875" s="328">
        <v>18.98076923</v>
      </c>
      <c r="I875" s="328">
        <v>16</v>
      </c>
      <c r="J875" s="328">
        <v>2.9807692299999999</v>
      </c>
      <c r="K875" s="328">
        <v>446.51181359299994</v>
      </c>
      <c r="L875" s="328">
        <v>303.10359442100003</v>
      </c>
      <c r="M875" s="328">
        <v>143.408219172</v>
      </c>
      <c r="N875" s="328">
        <v>3.9423076909999999</v>
      </c>
      <c r="O875" s="328">
        <v>1.961538461</v>
      </c>
      <c r="P875" s="328">
        <v>1.9807692299999999</v>
      </c>
    </row>
    <row r="876" spans="1:16" ht="15" customHeight="1" x14ac:dyDescent="0.2">
      <c r="A876" s="338">
        <v>410</v>
      </c>
      <c r="B876" s="339" t="s">
        <v>10</v>
      </c>
      <c r="C876" s="335">
        <v>7</v>
      </c>
      <c r="D876" s="339" t="s">
        <v>1274</v>
      </c>
      <c r="E876" s="325" t="s">
        <v>102</v>
      </c>
      <c r="F876" s="328">
        <v>10</v>
      </c>
      <c r="G876" s="328">
        <v>148.14406779500001</v>
      </c>
      <c r="H876" s="328">
        <v>74.118644067000005</v>
      </c>
      <c r="I876" s="328">
        <v>53.669491524999998</v>
      </c>
      <c r="J876" s="328">
        <v>20.449152542</v>
      </c>
      <c r="K876" s="328">
        <v>69.542372878999998</v>
      </c>
      <c r="L876" s="328">
        <v>42.093220338000002</v>
      </c>
      <c r="M876" s="328">
        <v>27.449152541</v>
      </c>
      <c r="N876" s="328">
        <v>4.4830508470000003</v>
      </c>
      <c r="O876" s="328">
        <v>3.161016949</v>
      </c>
      <c r="P876" s="328">
        <v>1.3220338979999999</v>
      </c>
    </row>
    <row r="877" spans="1:16" ht="15" customHeight="1" x14ac:dyDescent="0.2">
      <c r="A877" s="338">
        <v>410</v>
      </c>
      <c r="B877" s="339" t="s">
        <v>10</v>
      </c>
      <c r="C877" s="335">
        <v>7</v>
      </c>
      <c r="D877" s="339" t="s">
        <v>1275</v>
      </c>
      <c r="E877" s="325" t="s">
        <v>1147</v>
      </c>
      <c r="F877" s="328">
        <v>36</v>
      </c>
      <c r="G877" s="328">
        <v>112.844090643</v>
      </c>
      <c r="H877" s="328">
        <v>6.9999999989999999</v>
      </c>
      <c r="I877" s="328">
        <v>5</v>
      </c>
      <c r="J877" s="328">
        <v>1.9999999989999999</v>
      </c>
      <c r="K877" s="328">
        <v>102.777825577</v>
      </c>
      <c r="L877" s="328">
        <v>49.259801103000001</v>
      </c>
      <c r="M877" s="328">
        <v>53.518024474000001</v>
      </c>
      <c r="N877" s="328">
        <v>3.0662650579999999</v>
      </c>
      <c r="O877" s="328">
        <v>6.6265059000000001E-2</v>
      </c>
      <c r="P877" s="328">
        <v>2.9999999989999999</v>
      </c>
    </row>
    <row r="878" spans="1:16" ht="15" customHeight="1" x14ac:dyDescent="0.2">
      <c r="A878" s="338">
        <v>410</v>
      </c>
      <c r="B878" s="339" t="s">
        <v>10</v>
      </c>
      <c r="C878" s="335">
        <v>7</v>
      </c>
      <c r="D878" s="339" t="s">
        <v>1276</v>
      </c>
      <c r="E878" s="325" t="s">
        <v>1148</v>
      </c>
      <c r="F878" s="328">
        <v>9</v>
      </c>
      <c r="G878" s="328">
        <v>47.596506411</v>
      </c>
      <c r="H878" s="328">
        <v>0.31764890700000004</v>
      </c>
      <c r="I878" s="328">
        <v>0</v>
      </c>
      <c r="J878" s="328">
        <v>0.31764890700000004</v>
      </c>
      <c r="K878" s="328">
        <v>44.038555349999996</v>
      </c>
      <c r="L878" s="328">
        <v>4.0032260580000001</v>
      </c>
      <c r="M878" s="328">
        <v>40.035329292</v>
      </c>
      <c r="N878" s="328">
        <v>3.2403021450000002</v>
      </c>
      <c r="O878" s="328">
        <v>7.8212290000000004E-2</v>
      </c>
      <c r="P878" s="328">
        <v>3.1620898550000001</v>
      </c>
    </row>
    <row r="879" spans="1:16" ht="15" customHeight="1" x14ac:dyDescent="0.2">
      <c r="A879" s="338">
        <v>410</v>
      </c>
      <c r="B879" s="339" t="s">
        <v>10</v>
      </c>
      <c r="C879" s="335">
        <v>7</v>
      </c>
      <c r="D879" s="339" t="s">
        <v>1277</v>
      </c>
      <c r="E879" s="325" t="s">
        <v>1149</v>
      </c>
      <c r="F879" s="328">
        <v>18</v>
      </c>
      <c r="G879" s="328">
        <v>42.999999997000003</v>
      </c>
      <c r="H879" s="328">
        <v>1</v>
      </c>
      <c r="I879" s="328">
        <v>0</v>
      </c>
      <c r="J879" s="328">
        <v>1</v>
      </c>
      <c r="K879" s="328">
        <v>41.999999997000003</v>
      </c>
      <c r="L879" s="328">
        <v>16</v>
      </c>
      <c r="M879" s="328">
        <v>25.999999997</v>
      </c>
      <c r="N879" s="328">
        <v>0</v>
      </c>
      <c r="O879" s="328">
        <v>0</v>
      </c>
      <c r="P879" s="328">
        <v>0</v>
      </c>
    </row>
    <row r="880" spans="1:16" ht="15" customHeight="1" x14ac:dyDescent="0.2">
      <c r="A880" s="338">
        <v>410</v>
      </c>
      <c r="B880" s="339" t="s">
        <v>10</v>
      </c>
      <c r="C880" s="335">
        <v>7</v>
      </c>
      <c r="D880" s="339" t="s">
        <v>1278</v>
      </c>
      <c r="E880" s="325" t="s">
        <v>1189</v>
      </c>
      <c r="F880" s="328">
        <v>9</v>
      </c>
      <c r="G880" s="328">
        <v>146.05594749699998</v>
      </c>
      <c r="H880" s="328">
        <v>0</v>
      </c>
      <c r="I880" s="328">
        <v>0</v>
      </c>
      <c r="J880" s="328">
        <v>0</v>
      </c>
      <c r="K880" s="328">
        <v>142.82845580899999</v>
      </c>
      <c r="L880" s="328">
        <v>100.824948816</v>
      </c>
      <c r="M880" s="328">
        <v>42.003506992999995</v>
      </c>
      <c r="N880" s="328">
        <v>3.2274916759999996</v>
      </c>
      <c r="O880" s="328">
        <v>1.2420607770000001</v>
      </c>
      <c r="P880" s="328">
        <v>1.985430899</v>
      </c>
    </row>
    <row r="881" spans="1:16" ht="15" customHeight="1" x14ac:dyDescent="0.2">
      <c r="A881" s="338">
        <v>411</v>
      </c>
      <c r="B881" s="339" t="s">
        <v>11</v>
      </c>
      <c r="C881" s="335">
        <v>1</v>
      </c>
      <c r="D881" s="339" t="s">
        <v>1196</v>
      </c>
      <c r="E881" s="325" t="s">
        <v>71</v>
      </c>
      <c r="F881" s="328">
        <v>67</v>
      </c>
      <c r="G881" s="328">
        <v>863.99733478099995</v>
      </c>
      <c r="H881" s="328">
        <v>542.44221213699996</v>
      </c>
      <c r="I881" s="328">
        <v>530.58745590199987</v>
      </c>
      <c r="J881" s="328">
        <v>11.854756235</v>
      </c>
      <c r="K881" s="328">
        <v>285.841445131</v>
      </c>
      <c r="L881" s="328">
        <v>185.11912060200001</v>
      </c>
      <c r="M881" s="328">
        <v>100.72232452900001</v>
      </c>
      <c r="N881" s="328">
        <v>35.713677500999999</v>
      </c>
      <c r="O881" s="328">
        <v>32.656534644000004</v>
      </c>
      <c r="P881" s="328">
        <v>3.0571428570000001</v>
      </c>
    </row>
    <row r="882" spans="1:16" ht="15" customHeight="1" x14ac:dyDescent="0.2">
      <c r="A882" s="338">
        <v>411</v>
      </c>
      <c r="B882" s="339" t="s">
        <v>11</v>
      </c>
      <c r="C882" s="335">
        <v>1</v>
      </c>
      <c r="D882" s="339" t="s">
        <v>1197</v>
      </c>
      <c r="E882" s="325" t="s">
        <v>111</v>
      </c>
      <c r="F882" s="328">
        <v>16</v>
      </c>
      <c r="G882" s="328">
        <v>205.99999999799999</v>
      </c>
      <c r="H882" s="328">
        <v>148.99999999799999</v>
      </c>
      <c r="I882" s="328">
        <v>139.99999999900001</v>
      </c>
      <c r="J882" s="328">
        <v>8.9999999989999999</v>
      </c>
      <c r="K882" s="328">
        <v>42.999999997000003</v>
      </c>
      <c r="L882" s="328">
        <v>13.999999999</v>
      </c>
      <c r="M882" s="328">
        <v>28.999999998</v>
      </c>
      <c r="N882" s="328">
        <v>13.999999998</v>
      </c>
      <c r="O882" s="328">
        <v>12.999999999</v>
      </c>
      <c r="P882" s="328">
        <v>0.99999999900000003</v>
      </c>
    </row>
    <row r="883" spans="1:16" ht="15" customHeight="1" x14ac:dyDescent="0.2">
      <c r="A883" s="338">
        <v>411</v>
      </c>
      <c r="B883" s="339" t="s">
        <v>11</v>
      </c>
      <c r="C883" s="335">
        <v>1</v>
      </c>
      <c r="D883" s="339" t="s">
        <v>1198</v>
      </c>
      <c r="E883" s="325" t="s">
        <v>1107</v>
      </c>
      <c r="F883" s="328">
        <v>11</v>
      </c>
      <c r="G883" s="328">
        <v>147.99999999900001</v>
      </c>
      <c r="H883" s="328">
        <v>97</v>
      </c>
      <c r="I883" s="328">
        <v>91</v>
      </c>
      <c r="J883" s="328">
        <v>6</v>
      </c>
      <c r="K883" s="328">
        <v>41.999999998999996</v>
      </c>
      <c r="L883" s="328">
        <v>17</v>
      </c>
      <c r="M883" s="328">
        <v>24.999999999</v>
      </c>
      <c r="N883" s="328">
        <v>8.9999999989999999</v>
      </c>
      <c r="O883" s="328">
        <v>5</v>
      </c>
      <c r="P883" s="328">
        <v>3.9999999989999999</v>
      </c>
    </row>
    <row r="884" spans="1:16" ht="15" customHeight="1" x14ac:dyDescent="0.2">
      <c r="A884" s="338">
        <v>411</v>
      </c>
      <c r="B884" s="339" t="s">
        <v>11</v>
      </c>
      <c r="C884" s="335">
        <v>1</v>
      </c>
      <c r="D884" s="339" t="s">
        <v>1199</v>
      </c>
      <c r="E884" s="325" t="s">
        <v>1108</v>
      </c>
      <c r="F884" s="328">
        <v>20</v>
      </c>
      <c r="G884" s="328">
        <v>111.99999999799999</v>
      </c>
      <c r="H884" s="328">
        <v>76.999999997999993</v>
      </c>
      <c r="I884" s="328">
        <v>59.999999998</v>
      </c>
      <c r="J884" s="328">
        <v>17</v>
      </c>
      <c r="K884" s="328">
        <v>27.999999996</v>
      </c>
      <c r="L884" s="328">
        <v>7.9999999979999998</v>
      </c>
      <c r="M884" s="328">
        <v>19.999999998</v>
      </c>
      <c r="N884" s="328">
        <v>6.9999999979999998</v>
      </c>
      <c r="O884" s="328">
        <v>4.9999999989999999</v>
      </c>
      <c r="P884" s="328">
        <v>1.9999999989999999</v>
      </c>
    </row>
    <row r="885" spans="1:16" ht="15" customHeight="1" x14ac:dyDescent="0.2">
      <c r="A885" s="338">
        <v>411</v>
      </c>
      <c r="B885" s="339" t="s">
        <v>11</v>
      </c>
      <c r="C885" s="335">
        <v>1</v>
      </c>
      <c r="D885" s="339" t="s">
        <v>1200</v>
      </c>
      <c r="E885" s="325" t="s">
        <v>1170</v>
      </c>
      <c r="F885" s="328">
        <v>37</v>
      </c>
      <c r="G885" s="328">
        <v>266.42056750400002</v>
      </c>
      <c r="H885" s="328">
        <v>188.55360230400001</v>
      </c>
      <c r="I885" s="328">
        <v>184.44431268900001</v>
      </c>
      <c r="J885" s="328">
        <v>4.1092896149999998</v>
      </c>
      <c r="K885" s="328">
        <v>72.966311081000001</v>
      </c>
      <c r="L885" s="328">
        <v>34.998723091999999</v>
      </c>
      <c r="M885" s="328">
        <v>37.967587988999995</v>
      </c>
      <c r="N885" s="328">
        <v>4.9006541050000001</v>
      </c>
      <c r="O885" s="328">
        <v>3.9968079519999997</v>
      </c>
      <c r="P885" s="328">
        <v>0.90384615300000004</v>
      </c>
    </row>
    <row r="886" spans="1:16" ht="15" customHeight="1" x14ac:dyDescent="0.2">
      <c r="A886" s="338">
        <v>411</v>
      </c>
      <c r="B886" s="339" t="s">
        <v>11</v>
      </c>
      <c r="C886" s="335">
        <v>1</v>
      </c>
      <c r="D886" s="339" t="s">
        <v>1201</v>
      </c>
      <c r="E886" s="325" t="s">
        <v>72</v>
      </c>
      <c r="F886" s="328">
        <v>9</v>
      </c>
      <c r="G886" s="328">
        <v>158.933333331</v>
      </c>
      <c r="H886" s="328">
        <v>110.42222221900001</v>
      </c>
      <c r="I886" s="328">
        <v>108.42222222000001</v>
      </c>
      <c r="J886" s="328">
        <v>1.9999999989999999</v>
      </c>
      <c r="K886" s="328">
        <v>30.822222219</v>
      </c>
      <c r="L886" s="328">
        <v>26.866666665</v>
      </c>
      <c r="M886" s="328">
        <v>3.955555554</v>
      </c>
      <c r="N886" s="328">
        <v>17.688888887000001</v>
      </c>
      <c r="O886" s="328">
        <v>17.688888887000001</v>
      </c>
      <c r="P886" s="328">
        <v>0</v>
      </c>
    </row>
    <row r="887" spans="1:16" ht="15" customHeight="1" x14ac:dyDescent="0.2">
      <c r="A887" s="338">
        <v>411</v>
      </c>
      <c r="B887" s="339" t="s">
        <v>11</v>
      </c>
      <c r="C887" s="335">
        <v>1</v>
      </c>
      <c r="D887" s="339" t="s">
        <v>1202</v>
      </c>
      <c r="E887" s="325" t="s">
        <v>1109</v>
      </c>
      <c r="F887" s="328">
        <v>38</v>
      </c>
      <c r="G887" s="328">
        <v>425.99999999700003</v>
      </c>
      <c r="H887" s="328">
        <v>292.99999999599999</v>
      </c>
      <c r="I887" s="328">
        <v>226.99999999800002</v>
      </c>
      <c r="J887" s="328">
        <v>65.999999997999993</v>
      </c>
      <c r="K887" s="328">
        <v>112</v>
      </c>
      <c r="L887" s="328">
        <v>69</v>
      </c>
      <c r="M887" s="328">
        <v>43</v>
      </c>
      <c r="N887" s="328">
        <v>21</v>
      </c>
      <c r="O887" s="328">
        <v>12</v>
      </c>
      <c r="P887" s="328">
        <v>9</v>
      </c>
    </row>
    <row r="888" spans="1:16" ht="15" customHeight="1" x14ac:dyDescent="0.2">
      <c r="A888" s="338">
        <v>411</v>
      </c>
      <c r="B888" s="339" t="s">
        <v>11</v>
      </c>
      <c r="C888" s="335">
        <v>1</v>
      </c>
      <c r="D888" s="339" t="s">
        <v>1203</v>
      </c>
      <c r="E888" s="325" t="s">
        <v>112</v>
      </c>
      <c r="F888" s="328">
        <v>31</v>
      </c>
      <c r="G888" s="328">
        <v>488.28571428399999</v>
      </c>
      <c r="H888" s="328">
        <v>292.571428567</v>
      </c>
      <c r="I888" s="328">
        <v>271.71428571199999</v>
      </c>
      <c r="J888" s="328">
        <v>20.857142854999999</v>
      </c>
      <c r="K888" s="328">
        <v>162.85714285399999</v>
      </c>
      <c r="L888" s="328">
        <v>86.999999998999996</v>
      </c>
      <c r="M888" s="328">
        <v>75.857142855000006</v>
      </c>
      <c r="N888" s="328">
        <v>32.857142854999999</v>
      </c>
      <c r="O888" s="328">
        <v>31.857142854999999</v>
      </c>
      <c r="P888" s="328">
        <v>1</v>
      </c>
    </row>
    <row r="889" spans="1:16" ht="15" customHeight="1" x14ac:dyDescent="0.2">
      <c r="A889" s="338">
        <v>411</v>
      </c>
      <c r="B889" s="339" t="s">
        <v>11</v>
      </c>
      <c r="C889" s="335">
        <v>1</v>
      </c>
      <c r="D889" s="339" t="s">
        <v>1204</v>
      </c>
      <c r="E889" s="325" t="s">
        <v>1110</v>
      </c>
      <c r="F889" s="328">
        <v>22</v>
      </c>
      <c r="G889" s="328">
        <v>460.07407407200003</v>
      </c>
      <c r="H889" s="328">
        <v>238.835978834</v>
      </c>
      <c r="I889" s="328">
        <v>221.899470898</v>
      </c>
      <c r="J889" s="328">
        <v>16.936507935999998</v>
      </c>
      <c r="K889" s="328">
        <v>165.343915342</v>
      </c>
      <c r="L889" s="328">
        <v>86.555555554999998</v>
      </c>
      <c r="M889" s="328">
        <v>78.788359787000005</v>
      </c>
      <c r="N889" s="328">
        <v>55.894179894000004</v>
      </c>
      <c r="O889" s="328">
        <v>50.894179894000004</v>
      </c>
      <c r="P889" s="328">
        <v>5</v>
      </c>
    </row>
    <row r="890" spans="1:16" ht="15" customHeight="1" x14ac:dyDescent="0.2">
      <c r="A890" s="338">
        <v>411</v>
      </c>
      <c r="B890" s="339" t="s">
        <v>11</v>
      </c>
      <c r="C890" s="335">
        <v>1</v>
      </c>
      <c r="D890" s="339" t="s">
        <v>1205</v>
      </c>
      <c r="E890" s="325" t="s">
        <v>1111</v>
      </c>
      <c r="F890" s="328">
        <v>29</v>
      </c>
      <c r="G890" s="328">
        <v>248.88580278300003</v>
      </c>
      <c r="H890" s="328">
        <v>130.36122869899998</v>
      </c>
      <c r="I890" s="328">
        <v>123.785389774</v>
      </c>
      <c r="J890" s="328">
        <v>6.5758389249999993</v>
      </c>
      <c r="K890" s="328">
        <v>77.728067451999991</v>
      </c>
      <c r="L890" s="328">
        <v>35.181122008000003</v>
      </c>
      <c r="M890" s="328">
        <v>42.546945444000002</v>
      </c>
      <c r="N890" s="328">
        <v>40.796506620999999</v>
      </c>
      <c r="O890" s="328">
        <v>35.486439507</v>
      </c>
      <c r="P890" s="328">
        <v>5.3100671139999998</v>
      </c>
    </row>
    <row r="891" spans="1:16" ht="15" customHeight="1" x14ac:dyDescent="0.2">
      <c r="A891" s="338">
        <v>411</v>
      </c>
      <c r="B891" s="339" t="s">
        <v>11</v>
      </c>
      <c r="C891" s="335">
        <v>1</v>
      </c>
      <c r="D891" s="339" t="s">
        <v>1206</v>
      </c>
      <c r="E891" s="325" t="s">
        <v>73</v>
      </c>
      <c r="F891" s="328">
        <v>10</v>
      </c>
      <c r="G891" s="328">
        <v>373.99999999900001</v>
      </c>
      <c r="H891" s="328">
        <v>211.99999999799999</v>
      </c>
      <c r="I891" s="328">
        <v>119.999999999</v>
      </c>
      <c r="J891" s="328">
        <v>91.999999998999996</v>
      </c>
      <c r="K891" s="328">
        <v>144.99999999799999</v>
      </c>
      <c r="L891" s="328">
        <v>86.999999998999996</v>
      </c>
      <c r="M891" s="328">
        <v>57.999999998999996</v>
      </c>
      <c r="N891" s="328">
        <v>17</v>
      </c>
      <c r="O891" s="328">
        <v>12</v>
      </c>
      <c r="P891" s="328">
        <v>5</v>
      </c>
    </row>
    <row r="892" spans="1:16" ht="15" customHeight="1" x14ac:dyDescent="0.2">
      <c r="A892" s="338">
        <v>411</v>
      </c>
      <c r="B892" s="339" t="s">
        <v>11</v>
      </c>
      <c r="C892" s="335">
        <v>1</v>
      </c>
      <c r="D892" s="339" t="s">
        <v>1207</v>
      </c>
      <c r="E892" s="325" t="s">
        <v>74</v>
      </c>
      <c r="F892" s="328">
        <v>11</v>
      </c>
      <c r="G892" s="328">
        <v>37</v>
      </c>
      <c r="H892" s="328">
        <v>11</v>
      </c>
      <c r="I892" s="328">
        <v>9</v>
      </c>
      <c r="J892" s="328">
        <v>2</v>
      </c>
      <c r="K892" s="328">
        <v>25</v>
      </c>
      <c r="L892" s="328">
        <v>13.5</v>
      </c>
      <c r="M892" s="328">
        <v>11.5</v>
      </c>
      <c r="N892" s="328">
        <v>1</v>
      </c>
      <c r="O892" s="328">
        <v>1</v>
      </c>
      <c r="P892" s="328">
        <v>0</v>
      </c>
    </row>
    <row r="893" spans="1:16" ht="15" customHeight="1" x14ac:dyDescent="0.2">
      <c r="A893" s="338">
        <v>411</v>
      </c>
      <c r="B893" s="339" t="s">
        <v>11</v>
      </c>
      <c r="C893" s="335">
        <v>1</v>
      </c>
      <c r="D893" s="339" t="s">
        <v>1208</v>
      </c>
      <c r="E893" s="325" t="s">
        <v>1171</v>
      </c>
      <c r="F893" s="328">
        <v>45</v>
      </c>
      <c r="G893" s="328">
        <v>315.79999999500001</v>
      </c>
      <c r="H893" s="328">
        <v>162.07999999400002</v>
      </c>
      <c r="I893" s="328">
        <v>142.07999999500001</v>
      </c>
      <c r="J893" s="328">
        <v>19.999999999</v>
      </c>
      <c r="K893" s="328">
        <v>110.159999993</v>
      </c>
      <c r="L893" s="328">
        <v>51.159999997</v>
      </c>
      <c r="M893" s="328">
        <v>58.999999996</v>
      </c>
      <c r="N893" s="328">
        <v>43.559999996000002</v>
      </c>
      <c r="O893" s="328">
        <v>40.319999996999996</v>
      </c>
      <c r="P893" s="328">
        <v>3.2399999990000001</v>
      </c>
    </row>
    <row r="894" spans="1:16" ht="15" customHeight="1" x14ac:dyDescent="0.2">
      <c r="A894" s="338">
        <v>411</v>
      </c>
      <c r="B894" s="339" t="s">
        <v>11</v>
      </c>
      <c r="C894" s="335">
        <v>1</v>
      </c>
      <c r="D894" s="339" t="s">
        <v>1209</v>
      </c>
      <c r="E894" s="325" t="s">
        <v>113</v>
      </c>
      <c r="F894" s="328"/>
      <c r="G894" s="328">
        <v>0</v>
      </c>
      <c r="H894" s="328">
        <v>0</v>
      </c>
      <c r="I894" s="328">
        <v>0</v>
      </c>
      <c r="J894" s="328">
        <v>0</v>
      </c>
      <c r="K894" s="328">
        <v>0</v>
      </c>
      <c r="L894" s="328">
        <v>0</v>
      </c>
      <c r="M894" s="328">
        <v>0</v>
      </c>
      <c r="N894" s="328">
        <v>0</v>
      </c>
      <c r="O894" s="328">
        <v>0</v>
      </c>
      <c r="P894" s="328">
        <v>0</v>
      </c>
    </row>
    <row r="895" spans="1:16" ht="15" customHeight="1" x14ac:dyDescent="0.2">
      <c r="A895" s="338">
        <v>411</v>
      </c>
      <c r="B895" s="339" t="s">
        <v>11</v>
      </c>
      <c r="C895" s="335">
        <v>1</v>
      </c>
      <c r="D895" s="339" t="s">
        <v>1210</v>
      </c>
      <c r="E895" s="325" t="s">
        <v>1113</v>
      </c>
      <c r="F895" s="328">
        <v>4</v>
      </c>
      <c r="G895" s="328">
        <v>39</v>
      </c>
      <c r="H895" s="328">
        <v>35</v>
      </c>
      <c r="I895" s="328">
        <v>31</v>
      </c>
      <c r="J895" s="328">
        <v>4</v>
      </c>
      <c r="K895" s="328">
        <v>4</v>
      </c>
      <c r="L895" s="328">
        <v>3</v>
      </c>
      <c r="M895" s="328">
        <v>1</v>
      </c>
      <c r="N895" s="328">
        <v>0</v>
      </c>
      <c r="O895" s="328">
        <v>0</v>
      </c>
      <c r="P895" s="328">
        <v>0</v>
      </c>
    </row>
    <row r="896" spans="1:16" ht="15" customHeight="1" x14ac:dyDescent="0.2">
      <c r="A896" s="338">
        <v>411</v>
      </c>
      <c r="B896" s="339" t="s">
        <v>11</v>
      </c>
      <c r="C896" s="335">
        <v>1</v>
      </c>
      <c r="D896" s="339" t="s">
        <v>1211</v>
      </c>
      <c r="E896" s="325" t="s">
        <v>114</v>
      </c>
      <c r="F896" s="328">
        <v>12</v>
      </c>
      <c r="G896" s="328">
        <v>105.73207323699999</v>
      </c>
      <c r="H896" s="328">
        <v>57.450746576</v>
      </c>
      <c r="I896" s="328">
        <v>18.287178919999999</v>
      </c>
      <c r="J896" s="328">
        <v>39.163567655999998</v>
      </c>
      <c r="K896" s="328">
        <v>41.585905349000001</v>
      </c>
      <c r="L896" s="328">
        <v>8.0954440199999986</v>
      </c>
      <c r="M896" s="328">
        <v>33.490461328999999</v>
      </c>
      <c r="N896" s="328">
        <v>6.6954213029999998</v>
      </c>
      <c r="O896" s="328">
        <v>1.9219858150000002</v>
      </c>
      <c r="P896" s="328">
        <v>4.7734354880000005</v>
      </c>
    </row>
    <row r="897" spans="1:16" ht="15" customHeight="1" x14ac:dyDescent="0.2">
      <c r="A897" s="338">
        <v>411</v>
      </c>
      <c r="B897" s="339" t="s">
        <v>11</v>
      </c>
      <c r="C897" s="335">
        <v>1</v>
      </c>
      <c r="D897" s="339" t="s">
        <v>1212</v>
      </c>
      <c r="E897" s="325" t="s">
        <v>1172</v>
      </c>
      <c r="F897" s="328">
        <v>56</v>
      </c>
      <c r="G897" s="328">
        <v>1206.306413733</v>
      </c>
      <c r="H897" s="328">
        <v>956.93932127699998</v>
      </c>
      <c r="I897" s="328">
        <v>552.62835945400002</v>
      </c>
      <c r="J897" s="328">
        <v>404.31096182299996</v>
      </c>
      <c r="K897" s="328">
        <v>211.30306957900001</v>
      </c>
      <c r="L897" s="328">
        <v>58.063503797999999</v>
      </c>
      <c r="M897" s="328">
        <v>153.23956578099998</v>
      </c>
      <c r="N897" s="328">
        <v>38.064022827999992</v>
      </c>
      <c r="O897" s="328">
        <v>17.119729378999999</v>
      </c>
      <c r="P897" s="328">
        <v>20.944293449</v>
      </c>
    </row>
    <row r="898" spans="1:16" ht="15" customHeight="1" x14ac:dyDescent="0.2">
      <c r="A898" s="338">
        <v>411</v>
      </c>
      <c r="B898" s="339" t="s">
        <v>11</v>
      </c>
      <c r="C898" s="335">
        <v>1</v>
      </c>
      <c r="D898" s="339" t="s">
        <v>1213</v>
      </c>
      <c r="E898" s="325" t="s">
        <v>1115</v>
      </c>
      <c r="F898" s="328">
        <v>18</v>
      </c>
      <c r="G898" s="328">
        <v>33.999999998</v>
      </c>
      <c r="H898" s="328">
        <v>24.999999998</v>
      </c>
      <c r="I898" s="328">
        <v>1.9999999989999999</v>
      </c>
      <c r="J898" s="328">
        <v>22.999999999</v>
      </c>
      <c r="K898" s="328">
        <v>8</v>
      </c>
      <c r="L898" s="328">
        <v>0</v>
      </c>
      <c r="M898" s="328">
        <v>8</v>
      </c>
      <c r="N898" s="328">
        <v>1</v>
      </c>
      <c r="O898" s="328">
        <v>0</v>
      </c>
      <c r="P898" s="328">
        <v>1</v>
      </c>
    </row>
    <row r="899" spans="1:16" ht="15" customHeight="1" x14ac:dyDescent="0.2">
      <c r="A899" s="338">
        <v>411</v>
      </c>
      <c r="B899" s="339" t="s">
        <v>11</v>
      </c>
      <c r="C899" s="335">
        <v>1</v>
      </c>
      <c r="D899" s="339" t="s">
        <v>1214</v>
      </c>
      <c r="E899" s="325" t="s">
        <v>1116</v>
      </c>
      <c r="F899" s="328">
        <v>23</v>
      </c>
      <c r="G899" s="328">
        <v>143.82823135000001</v>
      </c>
      <c r="H899" s="328">
        <v>94.725657595000001</v>
      </c>
      <c r="I899" s="328">
        <v>48</v>
      </c>
      <c r="J899" s="328">
        <v>46.725657595000001</v>
      </c>
      <c r="K899" s="328">
        <v>35.527446299000005</v>
      </c>
      <c r="L899" s="328">
        <v>8.264916466999999</v>
      </c>
      <c r="M899" s="328">
        <v>27.262529831999998</v>
      </c>
      <c r="N899" s="328">
        <v>13.575127453</v>
      </c>
      <c r="O899" s="328">
        <v>4</v>
      </c>
      <c r="P899" s="328">
        <v>9.5751274530000003</v>
      </c>
    </row>
    <row r="900" spans="1:16" ht="15" customHeight="1" x14ac:dyDescent="0.2">
      <c r="A900" s="338">
        <v>411</v>
      </c>
      <c r="B900" s="339" t="s">
        <v>11</v>
      </c>
      <c r="C900" s="335">
        <v>1</v>
      </c>
      <c r="D900" s="339" t="s">
        <v>1215</v>
      </c>
      <c r="E900" s="325" t="s">
        <v>1156</v>
      </c>
      <c r="F900" s="328">
        <v>2</v>
      </c>
      <c r="G900" s="328" t="s">
        <v>141</v>
      </c>
      <c r="H900" s="328" t="s">
        <v>141</v>
      </c>
      <c r="I900" s="328" t="s">
        <v>141</v>
      </c>
      <c r="J900" s="328" t="s">
        <v>141</v>
      </c>
      <c r="K900" s="328" t="s">
        <v>141</v>
      </c>
      <c r="L900" s="328" t="s">
        <v>141</v>
      </c>
      <c r="M900" s="328" t="s">
        <v>141</v>
      </c>
      <c r="N900" s="328" t="s">
        <v>141</v>
      </c>
      <c r="O900" s="328" t="s">
        <v>141</v>
      </c>
      <c r="P900" s="328" t="s">
        <v>141</v>
      </c>
    </row>
    <row r="901" spans="1:16" ht="15" customHeight="1" x14ac:dyDescent="0.2">
      <c r="A901" s="338">
        <v>411</v>
      </c>
      <c r="B901" s="339" t="s">
        <v>11</v>
      </c>
      <c r="C901" s="335">
        <v>1</v>
      </c>
      <c r="D901" s="339" t="s">
        <v>1216</v>
      </c>
      <c r="E901" s="325" t="s">
        <v>1117</v>
      </c>
      <c r="F901" s="328">
        <v>10</v>
      </c>
      <c r="G901" s="328">
        <v>99.282608694000004</v>
      </c>
      <c r="H901" s="328">
        <v>71.940217387000004</v>
      </c>
      <c r="I901" s="328">
        <v>44.228260868</v>
      </c>
      <c r="J901" s="328">
        <v>27.711956519000001</v>
      </c>
      <c r="K901" s="328">
        <v>27.342391299999999</v>
      </c>
      <c r="L901" s="328">
        <v>10.076086955000001</v>
      </c>
      <c r="M901" s="328">
        <v>17.266304345000002</v>
      </c>
      <c r="N901" s="328">
        <v>0</v>
      </c>
      <c r="O901" s="328">
        <v>0</v>
      </c>
      <c r="P901" s="328">
        <v>0</v>
      </c>
    </row>
    <row r="902" spans="1:16" ht="15" customHeight="1" x14ac:dyDescent="0.2">
      <c r="A902" s="338">
        <v>411</v>
      </c>
      <c r="B902" s="339" t="s">
        <v>11</v>
      </c>
      <c r="C902" s="335">
        <v>1</v>
      </c>
      <c r="D902" s="339" t="s">
        <v>1217</v>
      </c>
      <c r="E902" s="325" t="s">
        <v>75</v>
      </c>
      <c r="F902" s="328">
        <v>31</v>
      </c>
      <c r="G902" s="328">
        <v>100.41075508199999</v>
      </c>
      <c r="H902" s="328">
        <v>87.252423801999996</v>
      </c>
      <c r="I902" s="328">
        <v>10.152664858</v>
      </c>
      <c r="J902" s="328">
        <v>77.099758944000001</v>
      </c>
      <c r="K902" s="328">
        <v>3.0051495340000001</v>
      </c>
      <c r="L902" s="328">
        <v>0</v>
      </c>
      <c r="M902" s="328">
        <v>3.0051495340000001</v>
      </c>
      <c r="N902" s="328">
        <v>10.153181741000001</v>
      </c>
      <c r="O902" s="328">
        <v>3.1526648589999997</v>
      </c>
      <c r="P902" s="328">
        <v>7.0005168819999994</v>
      </c>
    </row>
    <row r="903" spans="1:16" ht="15" customHeight="1" x14ac:dyDescent="0.2">
      <c r="A903" s="338">
        <v>411</v>
      </c>
      <c r="B903" s="339" t="s">
        <v>11</v>
      </c>
      <c r="C903" s="335">
        <v>1</v>
      </c>
      <c r="D903" s="339" t="s">
        <v>115</v>
      </c>
      <c r="E903" s="325" t="s">
        <v>76</v>
      </c>
      <c r="F903" s="328">
        <v>4</v>
      </c>
      <c r="G903" s="328">
        <v>26.039999999000003</v>
      </c>
      <c r="H903" s="328">
        <v>17.279999998000001</v>
      </c>
      <c r="I903" s="328">
        <v>14.439999999000001</v>
      </c>
      <c r="J903" s="328">
        <v>2.8399999989999998</v>
      </c>
      <c r="K903" s="328">
        <v>5.7599999979999996</v>
      </c>
      <c r="L903" s="328">
        <v>0.91999999899999996</v>
      </c>
      <c r="M903" s="328">
        <v>4.8399999989999998</v>
      </c>
      <c r="N903" s="328">
        <v>3</v>
      </c>
      <c r="O903" s="328">
        <v>3</v>
      </c>
      <c r="P903" s="328">
        <v>0</v>
      </c>
    </row>
    <row r="904" spans="1:16" ht="15" customHeight="1" x14ac:dyDescent="0.2">
      <c r="A904" s="338">
        <v>411</v>
      </c>
      <c r="B904" s="339" t="s">
        <v>11</v>
      </c>
      <c r="C904" s="335">
        <v>1</v>
      </c>
      <c r="D904" s="339" t="s">
        <v>116</v>
      </c>
      <c r="E904" s="325" t="s">
        <v>117</v>
      </c>
      <c r="F904" s="328">
        <v>5</v>
      </c>
      <c r="G904" s="328" t="s">
        <v>141</v>
      </c>
      <c r="H904" s="328" t="s">
        <v>141</v>
      </c>
      <c r="I904" s="328" t="s">
        <v>141</v>
      </c>
      <c r="J904" s="328" t="s">
        <v>141</v>
      </c>
      <c r="K904" s="328" t="s">
        <v>141</v>
      </c>
      <c r="L904" s="328" t="s">
        <v>141</v>
      </c>
      <c r="M904" s="328" t="s">
        <v>141</v>
      </c>
      <c r="N904" s="328" t="s">
        <v>141</v>
      </c>
      <c r="O904" s="328" t="s">
        <v>141</v>
      </c>
      <c r="P904" s="328" t="s">
        <v>141</v>
      </c>
    </row>
    <row r="905" spans="1:16" ht="15" customHeight="1" x14ac:dyDescent="0.2">
      <c r="A905" s="338">
        <v>411</v>
      </c>
      <c r="B905" s="339" t="s">
        <v>11</v>
      </c>
      <c r="C905" s="335">
        <v>1</v>
      </c>
      <c r="D905" s="339" t="s">
        <v>1218</v>
      </c>
      <c r="E905" s="325" t="s">
        <v>1173</v>
      </c>
      <c r="F905" s="328">
        <v>27</v>
      </c>
      <c r="G905" s="328">
        <v>970.78534953199983</v>
      </c>
      <c r="H905" s="328">
        <v>829.94704993199991</v>
      </c>
      <c r="I905" s="328">
        <v>737.46222316700005</v>
      </c>
      <c r="J905" s="328">
        <v>92.484826764999994</v>
      </c>
      <c r="K905" s="328">
        <v>138.63632913500001</v>
      </c>
      <c r="L905" s="328">
        <v>63.113387246999991</v>
      </c>
      <c r="M905" s="328">
        <v>75.522941887999991</v>
      </c>
      <c r="N905" s="328">
        <v>2.2019704419999999</v>
      </c>
      <c r="O905" s="328">
        <v>0</v>
      </c>
      <c r="P905" s="328">
        <v>2.2019704419999999</v>
      </c>
    </row>
    <row r="906" spans="1:16" ht="15" customHeight="1" x14ac:dyDescent="0.2">
      <c r="A906" s="338">
        <v>411</v>
      </c>
      <c r="B906" s="339" t="s">
        <v>11</v>
      </c>
      <c r="C906" s="335">
        <v>1</v>
      </c>
      <c r="D906" s="339" t="s">
        <v>1219</v>
      </c>
      <c r="E906" s="325" t="s">
        <v>1119</v>
      </c>
      <c r="F906" s="328">
        <v>2</v>
      </c>
      <c r="G906" s="328" t="s">
        <v>141</v>
      </c>
      <c r="H906" s="328" t="s">
        <v>141</v>
      </c>
      <c r="I906" s="328" t="s">
        <v>141</v>
      </c>
      <c r="J906" s="328" t="s">
        <v>141</v>
      </c>
      <c r="K906" s="328" t="s">
        <v>141</v>
      </c>
      <c r="L906" s="328" t="s">
        <v>141</v>
      </c>
      <c r="M906" s="328" t="s">
        <v>141</v>
      </c>
      <c r="N906" s="328" t="s">
        <v>141</v>
      </c>
      <c r="O906" s="328" t="s">
        <v>141</v>
      </c>
      <c r="P906" s="328" t="s">
        <v>141</v>
      </c>
    </row>
    <row r="907" spans="1:16" ht="15" customHeight="1" x14ac:dyDescent="0.2">
      <c r="A907" s="338">
        <v>411</v>
      </c>
      <c r="B907" s="339" t="s">
        <v>11</v>
      </c>
      <c r="C907" s="335">
        <v>1</v>
      </c>
      <c r="D907" s="339" t="s">
        <v>1220</v>
      </c>
      <c r="E907" s="325" t="s">
        <v>1120</v>
      </c>
      <c r="F907" s="328">
        <v>6</v>
      </c>
      <c r="G907" s="328">
        <v>30</v>
      </c>
      <c r="H907" s="328">
        <v>22</v>
      </c>
      <c r="I907" s="328">
        <v>21</v>
      </c>
      <c r="J907" s="328">
        <v>1</v>
      </c>
      <c r="K907" s="328">
        <v>8</v>
      </c>
      <c r="L907" s="328">
        <v>2</v>
      </c>
      <c r="M907" s="328">
        <v>6</v>
      </c>
      <c r="N907" s="328">
        <v>0</v>
      </c>
      <c r="O907" s="328">
        <v>0</v>
      </c>
      <c r="P907" s="328">
        <v>0</v>
      </c>
    </row>
    <row r="908" spans="1:16" ht="15" customHeight="1" x14ac:dyDescent="0.2">
      <c r="A908" s="338">
        <v>411</v>
      </c>
      <c r="B908" s="339" t="s">
        <v>11</v>
      </c>
      <c r="C908" s="335">
        <v>1</v>
      </c>
      <c r="D908" s="339" t="s">
        <v>1221</v>
      </c>
      <c r="E908" s="325" t="s">
        <v>1121</v>
      </c>
      <c r="F908" s="328">
        <v>1</v>
      </c>
      <c r="G908" s="328" t="s">
        <v>141</v>
      </c>
      <c r="H908" s="328" t="s">
        <v>141</v>
      </c>
      <c r="I908" s="328" t="s">
        <v>141</v>
      </c>
      <c r="J908" s="328" t="s">
        <v>141</v>
      </c>
      <c r="K908" s="328" t="s">
        <v>141</v>
      </c>
      <c r="L908" s="328" t="s">
        <v>141</v>
      </c>
      <c r="M908" s="328" t="s">
        <v>141</v>
      </c>
      <c r="N908" s="328" t="s">
        <v>141</v>
      </c>
      <c r="O908" s="328" t="s">
        <v>141</v>
      </c>
      <c r="P908" s="328" t="s">
        <v>141</v>
      </c>
    </row>
    <row r="909" spans="1:16" ht="15" customHeight="1" x14ac:dyDescent="0.2">
      <c r="A909" s="338">
        <v>411</v>
      </c>
      <c r="B909" s="339" t="s">
        <v>11</v>
      </c>
      <c r="C909" s="335">
        <v>2</v>
      </c>
      <c r="D909" s="339" t="s">
        <v>1223</v>
      </c>
      <c r="E909" s="325" t="s">
        <v>77</v>
      </c>
      <c r="F909" s="328"/>
      <c r="G909" s="328">
        <v>0</v>
      </c>
      <c r="H909" s="328">
        <v>0</v>
      </c>
      <c r="I909" s="328">
        <v>0</v>
      </c>
      <c r="J909" s="328">
        <v>0</v>
      </c>
      <c r="K909" s="328">
        <v>0</v>
      </c>
      <c r="L909" s="328">
        <v>0</v>
      </c>
      <c r="M909" s="328">
        <v>0</v>
      </c>
      <c r="N909" s="328">
        <v>0</v>
      </c>
      <c r="O909" s="328">
        <v>0</v>
      </c>
      <c r="P909" s="328">
        <v>0</v>
      </c>
    </row>
    <row r="910" spans="1:16" ht="15" customHeight="1" x14ac:dyDescent="0.2">
      <c r="A910" s="338">
        <v>411</v>
      </c>
      <c r="B910" s="339" t="s">
        <v>11</v>
      </c>
      <c r="C910" s="335">
        <v>2</v>
      </c>
      <c r="D910" s="339" t="s">
        <v>1224</v>
      </c>
      <c r="E910" s="325" t="s">
        <v>1123</v>
      </c>
      <c r="F910" s="328">
        <v>10</v>
      </c>
      <c r="G910" s="328">
        <v>46.679980049999998</v>
      </c>
      <c r="H910" s="328">
        <v>39.439740708000002</v>
      </c>
      <c r="I910" s="328">
        <v>39.413562698</v>
      </c>
      <c r="J910" s="328">
        <v>2.6178010000000002E-2</v>
      </c>
      <c r="K910" s="328">
        <v>7.2402393370000002</v>
      </c>
      <c r="L910" s="328">
        <v>4.1688855609999997</v>
      </c>
      <c r="M910" s="328">
        <v>3.071353776</v>
      </c>
      <c r="N910" s="328">
        <v>0</v>
      </c>
      <c r="O910" s="328">
        <v>0</v>
      </c>
      <c r="P910" s="328">
        <v>0</v>
      </c>
    </row>
    <row r="911" spans="1:16" ht="15" customHeight="1" x14ac:dyDescent="0.2">
      <c r="A911" s="338">
        <v>411</v>
      </c>
      <c r="B911" s="339" t="s">
        <v>11</v>
      </c>
      <c r="C911" s="335">
        <v>2</v>
      </c>
      <c r="D911" s="339" t="s">
        <v>1226</v>
      </c>
      <c r="E911" s="325" t="s">
        <v>79</v>
      </c>
      <c r="F911" s="328">
        <v>6</v>
      </c>
      <c r="G911" s="328">
        <v>629.01555869699996</v>
      </c>
      <c r="H911" s="328">
        <v>311.76237623399999</v>
      </c>
      <c r="I911" s="328">
        <v>266.970297028</v>
      </c>
      <c r="J911" s="328">
        <v>44.792079205999997</v>
      </c>
      <c r="K911" s="328">
        <v>300.48231965799999</v>
      </c>
      <c r="L911" s="328">
        <v>182.22065063600002</v>
      </c>
      <c r="M911" s="328">
        <v>118.26166902199999</v>
      </c>
      <c r="N911" s="328">
        <v>16.770862799</v>
      </c>
      <c r="O911" s="328">
        <v>10.770862799</v>
      </c>
      <c r="P911" s="328">
        <v>6</v>
      </c>
    </row>
    <row r="912" spans="1:16" ht="15" customHeight="1" x14ac:dyDescent="0.2">
      <c r="A912" s="338">
        <v>411</v>
      </c>
      <c r="B912" s="339" t="s">
        <v>11</v>
      </c>
      <c r="C912" s="335">
        <v>2</v>
      </c>
      <c r="D912" s="339" t="s">
        <v>1280</v>
      </c>
      <c r="E912" s="325" t="s">
        <v>80</v>
      </c>
      <c r="F912" s="328">
        <v>1</v>
      </c>
      <c r="G912" s="328" t="s">
        <v>141</v>
      </c>
      <c r="H912" s="328" t="s">
        <v>141</v>
      </c>
      <c r="I912" s="328" t="s">
        <v>141</v>
      </c>
      <c r="J912" s="328" t="s">
        <v>141</v>
      </c>
      <c r="K912" s="328" t="s">
        <v>141</v>
      </c>
      <c r="L912" s="328" t="s">
        <v>141</v>
      </c>
      <c r="M912" s="328" t="s">
        <v>141</v>
      </c>
      <c r="N912" s="328" t="s">
        <v>141</v>
      </c>
      <c r="O912" s="328" t="s">
        <v>141</v>
      </c>
      <c r="P912" s="328" t="s">
        <v>141</v>
      </c>
    </row>
    <row r="913" spans="1:16" ht="15" customHeight="1" x14ac:dyDescent="0.2">
      <c r="A913" s="338">
        <v>411</v>
      </c>
      <c r="B913" s="339" t="s">
        <v>11</v>
      </c>
      <c r="C913" s="335">
        <v>2</v>
      </c>
      <c r="D913" s="339" t="s">
        <v>1227</v>
      </c>
      <c r="E913" s="325" t="s">
        <v>1124</v>
      </c>
      <c r="F913" s="328">
        <v>1</v>
      </c>
      <c r="G913" s="328" t="s">
        <v>141</v>
      </c>
      <c r="H913" s="328" t="s">
        <v>141</v>
      </c>
      <c r="I913" s="328" t="s">
        <v>141</v>
      </c>
      <c r="J913" s="328" t="s">
        <v>141</v>
      </c>
      <c r="K913" s="328" t="s">
        <v>141</v>
      </c>
      <c r="L913" s="328" t="s">
        <v>141</v>
      </c>
      <c r="M913" s="328" t="s">
        <v>141</v>
      </c>
      <c r="N913" s="328" t="s">
        <v>141</v>
      </c>
      <c r="O913" s="328" t="s">
        <v>141</v>
      </c>
      <c r="P913" s="328" t="s">
        <v>141</v>
      </c>
    </row>
    <row r="914" spans="1:16" ht="15" customHeight="1" x14ac:dyDescent="0.2">
      <c r="A914" s="338">
        <v>411</v>
      </c>
      <c r="B914" s="339" t="s">
        <v>11</v>
      </c>
      <c r="C914" s="335">
        <v>2</v>
      </c>
      <c r="D914" s="339" t="s">
        <v>1228</v>
      </c>
      <c r="E914" s="325" t="s">
        <v>81</v>
      </c>
      <c r="F914" s="328">
        <v>4</v>
      </c>
      <c r="G914" s="328">
        <v>807.0368355060001</v>
      </c>
      <c r="H914" s="328">
        <v>450.477456496</v>
      </c>
      <c r="I914" s="328">
        <v>439.82521621799998</v>
      </c>
      <c r="J914" s="328">
        <v>10.652240278000001</v>
      </c>
      <c r="K914" s="328">
        <v>327.64340776199998</v>
      </c>
      <c r="L914" s="328">
        <v>218.09913169000001</v>
      </c>
      <c r="M914" s="328">
        <v>109.544276072</v>
      </c>
      <c r="N914" s="328">
        <v>28.915971240000001</v>
      </c>
      <c r="O914" s="328">
        <v>28.153615371000001</v>
      </c>
      <c r="P914" s="328">
        <v>0.76235586899999996</v>
      </c>
    </row>
    <row r="915" spans="1:16" ht="15" customHeight="1" x14ac:dyDescent="0.2">
      <c r="A915" s="338">
        <v>411</v>
      </c>
      <c r="B915" s="339" t="s">
        <v>11</v>
      </c>
      <c r="C915" s="335">
        <v>2</v>
      </c>
      <c r="D915" s="339" t="s">
        <v>1229</v>
      </c>
      <c r="E915" s="325" t="s">
        <v>118</v>
      </c>
      <c r="F915" s="328">
        <v>7</v>
      </c>
      <c r="G915" s="328">
        <v>51.971014492000002</v>
      </c>
      <c r="H915" s="328">
        <v>45.637681159000003</v>
      </c>
      <c r="I915" s="328">
        <v>36.579710145</v>
      </c>
      <c r="J915" s="328">
        <v>9.0579710139999996</v>
      </c>
      <c r="K915" s="328">
        <v>6.3333333319999996</v>
      </c>
      <c r="L915" s="328">
        <v>4.275362318</v>
      </c>
      <c r="M915" s="328">
        <v>2.057971014</v>
      </c>
      <c r="N915" s="328">
        <v>0</v>
      </c>
      <c r="O915" s="328">
        <v>0</v>
      </c>
      <c r="P915" s="328">
        <v>0</v>
      </c>
    </row>
    <row r="916" spans="1:16" ht="15" customHeight="1" x14ac:dyDescent="0.2">
      <c r="A916" s="338">
        <v>411</v>
      </c>
      <c r="B916" s="339" t="s">
        <v>11</v>
      </c>
      <c r="C916" s="335">
        <v>2</v>
      </c>
      <c r="D916" s="339" t="s">
        <v>1230</v>
      </c>
      <c r="E916" s="325" t="s">
        <v>1125</v>
      </c>
      <c r="F916" s="328">
        <v>2</v>
      </c>
      <c r="G916" s="328" t="s">
        <v>141</v>
      </c>
      <c r="H916" s="328" t="s">
        <v>141</v>
      </c>
      <c r="I916" s="328" t="s">
        <v>141</v>
      </c>
      <c r="J916" s="328" t="s">
        <v>141</v>
      </c>
      <c r="K916" s="328" t="s">
        <v>141</v>
      </c>
      <c r="L916" s="328" t="s">
        <v>141</v>
      </c>
      <c r="M916" s="328" t="s">
        <v>141</v>
      </c>
      <c r="N916" s="328" t="s">
        <v>141</v>
      </c>
      <c r="O916" s="328" t="s">
        <v>141</v>
      </c>
      <c r="P916" s="328" t="s">
        <v>141</v>
      </c>
    </row>
    <row r="917" spans="1:16" ht="15" customHeight="1" x14ac:dyDescent="0.2">
      <c r="A917" s="338">
        <v>411</v>
      </c>
      <c r="B917" s="339" t="s">
        <v>11</v>
      </c>
      <c r="C917" s="335">
        <v>2</v>
      </c>
      <c r="D917" s="339" t="s">
        <v>1232</v>
      </c>
      <c r="E917" s="325" t="s">
        <v>1127</v>
      </c>
      <c r="F917" s="328">
        <v>1</v>
      </c>
      <c r="G917" s="328" t="s">
        <v>141</v>
      </c>
      <c r="H917" s="328" t="s">
        <v>141</v>
      </c>
      <c r="I917" s="328" t="s">
        <v>141</v>
      </c>
      <c r="J917" s="328" t="s">
        <v>141</v>
      </c>
      <c r="K917" s="328" t="s">
        <v>141</v>
      </c>
      <c r="L917" s="328" t="s">
        <v>141</v>
      </c>
      <c r="M917" s="328" t="s">
        <v>141</v>
      </c>
      <c r="N917" s="328" t="s">
        <v>141</v>
      </c>
      <c r="O917" s="328" t="s">
        <v>141</v>
      </c>
      <c r="P917" s="328" t="s">
        <v>141</v>
      </c>
    </row>
    <row r="918" spans="1:16" ht="15" customHeight="1" x14ac:dyDescent="0.2">
      <c r="A918" s="338">
        <v>411</v>
      </c>
      <c r="B918" s="339" t="s">
        <v>11</v>
      </c>
      <c r="C918" s="335">
        <v>2</v>
      </c>
      <c r="D918" s="339" t="s">
        <v>1234</v>
      </c>
      <c r="E918" s="325" t="s">
        <v>1176</v>
      </c>
      <c r="F918" s="328">
        <v>5</v>
      </c>
      <c r="G918" s="328">
        <v>2154.3916035780003</v>
      </c>
      <c r="H918" s="328">
        <v>766.04978205899999</v>
      </c>
      <c r="I918" s="328">
        <v>736.51479697100001</v>
      </c>
      <c r="J918" s="328">
        <v>29.534985087999999</v>
      </c>
      <c r="K918" s="328">
        <v>1274.902500573</v>
      </c>
      <c r="L918" s="328">
        <v>981.361550814</v>
      </c>
      <c r="M918" s="328">
        <v>293.540949759</v>
      </c>
      <c r="N918" s="328">
        <v>113.439320944</v>
      </c>
      <c r="O918" s="328">
        <v>89.146363844000007</v>
      </c>
      <c r="P918" s="328">
        <v>24.292957099999999</v>
      </c>
    </row>
    <row r="919" spans="1:16" ht="15" customHeight="1" x14ac:dyDescent="0.2">
      <c r="A919" s="338">
        <v>411</v>
      </c>
      <c r="B919" s="339" t="s">
        <v>11</v>
      </c>
      <c r="C919" s="335">
        <v>3</v>
      </c>
      <c r="D919" s="339" t="s">
        <v>1237</v>
      </c>
      <c r="E919" s="325" t="s">
        <v>84</v>
      </c>
      <c r="F919" s="328">
        <v>53</v>
      </c>
      <c r="G919" s="328">
        <v>760.385965403</v>
      </c>
      <c r="H919" s="328">
        <v>77.982080615000001</v>
      </c>
      <c r="I919" s="328">
        <v>35.225244417999996</v>
      </c>
      <c r="J919" s="328">
        <v>42.756836196999998</v>
      </c>
      <c r="K919" s="328">
        <v>648.33657283799994</v>
      </c>
      <c r="L919" s="328">
        <v>87.82795625899999</v>
      </c>
      <c r="M919" s="328">
        <v>560.50861657900009</v>
      </c>
      <c r="N919" s="328">
        <v>34.067311886999995</v>
      </c>
      <c r="O919" s="328">
        <v>9.1340009060000007</v>
      </c>
      <c r="P919" s="328">
        <v>24.933310981000002</v>
      </c>
    </row>
    <row r="920" spans="1:16" ht="15" customHeight="1" x14ac:dyDescent="0.2">
      <c r="A920" s="338">
        <v>411</v>
      </c>
      <c r="B920" s="339" t="s">
        <v>11</v>
      </c>
      <c r="C920" s="335">
        <v>3</v>
      </c>
      <c r="D920" s="339" t="s">
        <v>1238</v>
      </c>
      <c r="E920" s="325" t="s">
        <v>85</v>
      </c>
      <c r="F920" s="328">
        <v>11</v>
      </c>
      <c r="G920" s="328">
        <v>34</v>
      </c>
      <c r="H920" s="328">
        <v>0</v>
      </c>
      <c r="I920" s="328">
        <v>0</v>
      </c>
      <c r="J920" s="328">
        <v>0</v>
      </c>
      <c r="K920" s="328">
        <v>34</v>
      </c>
      <c r="L920" s="328">
        <v>2</v>
      </c>
      <c r="M920" s="328">
        <v>32</v>
      </c>
      <c r="N920" s="328">
        <v>0</v>
      </c>
      <c r="O920" s="328">
        <v>0</v>
      </c>
      <c r="P920" s="328">
        <v>0</v>
      </c>
    </row>
    <row r="921" spans="1:16" ht="15" customHeight="1" x14ac:dyDescent="0.2">
      <c r="A921" s="338">
        <v>411</v>
      </c>
      <c r="B921" s="339" t="s">
        <v>11</v>
      </c>
      <c r="C921" s="335">
        <v>3</v>
      </c>
      <c r="D921" s="339" t="s">
        <v>1239</v>
      </c>
      <c r="E921" s="325" t="s">
        <v>1130</v>
      </c>
      <c r="F921" s="328">
        <v>11</v>
      </c>
      <c r="G921" s="328">
        <v>127.73159570999999</v>
      </c>
      <c r="H921" s="328">
        <v>14.432109751999999</v>
      </c>
      <c r="I921" s="328">
        <v>0.354285713</v>
      </c>
      <c r="J921" s="328">
        <v>14.077824038999999</v>
      </c>
      <c r="K921" s="328">
        <v>108.07399139900001</v>
      </c>
      <c r="L921" s="328">
        <v>13.467978941999998</v>
      </c>
      <c r="M921" s="328">
        <v>94.606012457000006</v>
      </c>
      <c r="N921" s="328">
        <v>5.225494544</v>
      </c>
      <c r="O921" s="328">
        <v>0.22572277199999999</v>
      </c>
      <c r="P921" s="328">
        <v>4.9997717719999999</v>
      </c>
    </row>
    <row r="922" spans="1:16" ht="15" customHeight="1" x14ac:dyDescent="0.2">
      <c r="A922" s="338">
        <v>411</v>
      </c>
      <c r="B922" s="339" t="s">
        <v>11</v>
      </c>
      <c r="C922" s="335">
        <v>3</v>
      </c>
      <c r="D922" s="339" t="s">
        <v>1240</v>
      </c>
      <c r="E922" s="325" t="s">
        <v>119</v>
      </c>
      <c r="F922" s="328">
        <v>12</v>
      </c>
      <c r="G922" s="328">
        <v>109.99999999699999</v>
      </c>
      <c r="H922" s="328">
        <v>60.999999994999996</v>
      </c>
      <c r="I922" s="328">
        <v>42.999999996999996</v>
      </c>
      <c r="J922" s="328">
        <v>17.999999998</v>
      </c>
      <c r="K922" s="328">
        <v>44.999999994999996</v>
      </c>
      <c r="L922" s="328">
        <v>15.999999998</v>
      </c>
      <c r="M922" s="328">
        <v>28.999999996999996</v>
      </c>
      <c r="N922" s="328">
        <v>3.9999999959999997</v>
      </c>
      <c r="O922" s="328">
        <v>1.9999999979999998</v>
      </c>
      <c r="P922" s="328">
        <v>1.9999999979999998</v>
      </c>
    </row>
    <row r="923" spans="1:16" ht="15" customHeight="1" x14ac:dyDescent="0.2">
      <c r="A923" s="338">
        <v>411</v>
      </c>
      <c r="B923" s="339" t="s">
        <v>11</v>
      </c>
      <c r="C923" s="335">
        <v>3</v>
      </c>
      <c r="D923" s="339" t="s">
        <v>1241</v>
      </c>
      <c r="E923" s="325" t="s">
        <v>86</v>
      </c>
      <c r="F923" s="328">
        <v>3</v>
      </c>
      <c r="G923" s="328">
        <v>24.562499999</v>
      </c>
      <c r="H923" s="328">
        <v>19.812499998</v>
      </c>
      <c r="I923" s="328">
        <v>10.437499999</v>
      </c>
      <c r="J923" s="328">
        <v>9.3749999989999999</v>
      </c>
      <c r="K923" s="328">
        <v>4.7499999979999998</v>
      </c>
      <c r="L923" s="328">
        <v>2.4374999989999999</v>
      </c>
      <c r="M923" s="328">
        <v>2.3124999989999999</v>
      </c>
      <c r="N923" s="328">
        <v>0</v>
      </c>
      <c r="O923" s="328">
        <v>0</v>
      </c>
      <c r="P923" s="328">
        <v>0</v>
      </c>
    </row>
    <row r="924" spans="1:16" ht="15" customHeight="1" x14ac:dyDescent="0.2">
      <c r="A924" s="338">
        <v>411</v>
      </c>
      <c r="B924" s="339" t="s">
        <v>11</v>
      </c>
      <c r="C924" s="335">
        <v>3</v>
      </c>
      <c r="D924" s="339" t="s">
        <v>1242</v>
      </c>
      <c r="E924" s="325" t="s">
        <v>1131</v>
      </c>
      <c r="F924" s="328">
        <v>3</v>
      </c>
      <c r="G924" s="328" t="s">
        <v>141</v>
      </c>
      <c r="H924" s="328" t="s">
        <v>141</v>
      </c>
      <c r="I924" s="328" t="s">
        <v>141</v>
      </c>
      <c r="J924" s="328" t="s">
        <v>141</v>
      </c>
      <c r="K924" s="328" t="s">
        <v>141</v>
      </c>
      <c r="L924" s="328" t="s">
        <v>141</v>
      </c>
      <c r="M924" s="328" t="s">
        <v>141</v>
      </c>
      <c r="N924" s="328" t="s">
        <v>141</v>
      </c>
      <c r="O924" s="328" t="s">
        <v>141</v>
      </c>
      <c r="P924" s="328" t="s">
        <v>141</v>
      </c>
    </row>
    <row r="925" spans="1:16" ht="15" customHeight="1" x14ac:dyDescent="0.2">
      <c r="A925" s="338">
        <v>411</v>
      </c>
      <c r="B925" s="339" t="s">
        <v>11</v>
      </c>
      <c r="C925" s="335">
        <v>3</v>
      </c>
      <c r="D925" s="339" t="s">
        <v>1243</v>
      </c>
      <c r="E925" s="325" t="s">
        <v>87</v>
      </c>
      <c r="F925" s="328">
        <v>2</v>
      </c>
      <c r="G925" s="328" t="s">
        <v>141</v>
      </c>
      <c r="H925" s="328" t="s">
        <v>141</v>
      </c>
      <c r="I925" s="328" t="s">
        <v>141</v>
      </c>
      <c r="J925" s="328" t="s">
        <v>141</v>
      </c>
      <c r="K925" s="328" t="s">
        <v>141</v>
      </c>
      <c r="L925" s="328" t="s">
        <v>141</v>
      </c>
      <c r="M925" s="328" t="s">
        <v>141</v>
      </c>
      <c r="N925" s="328" t="s">
        <v>141</v>
      </c>
      <c r="O925" s="328" t="s">
        <v>141</v>
      </c>
      <c r="P925" s="328" t="s">
        <v>141</v>
      </c>
    </row>
    <row r="926" spans="1:16" ht="15" customHeight="1" x14ac:dyDescent="0.2">
      <c r="A926" s="338">
        <v>411</v>
      </c>
      <c r="B926" s="339" t="s">
        <v>11</v>
      </c>
      <c r="C926" s="335">
        <v>3</v>
      </c>
      <c r="D926" s="339" t="s">
        <v>1244</v>
      </c>
      <c r="E926" s="325" t="s">
        <v>1132</v>
      </c>
      <c r="F926" s="328">
        <v>47</v>
      </c>
      <c r="G926" s="328">
        <v>299.87948704799999</v>
      </c>
      <c r="H926" s="328">
        <v>19.192700619</v>
      </c>
      <c r="I926" s="328">
        <v>3.788115404</v>
      </c>
      <c r="J926" s="328">
        <v>15.404585215000001</v>
      </c>
      <c r="K926" s="328">
        <v>262.90375549200002</v>
      </c>
      <c r="L926" s="328">
        <v>37.663057133000002</v>
      </c>
      <c r="M926" s="328">
        <v>225.24069835899996</v>
      </c>
      <c r="N926" s="328">
        <v>17.7830309</v>
      </c>
      <c r="O926" s="328">
        <v>5.7817661169999992</v>
      </c>
      <c r="P926" s="328">
        <v>12.001264783</v>
      </c>
    </row>
    <row r="927" spans="1:16" ht="15" customHeight="1" x14ac:dyDescent="0.2">
      <c r="A927" s="338">
        <v>411</v>
      </c>
      <c r="B927" s="339" t="s">
        <v>11</v>
      </c>
      <c r="C927" s="335">
        <v>3</v>
      </c>
      <c r="D927" s="339" t="s">
        <v>1245</v>
      </c>
      <c r="E927" s="325" t="s">
        <v>88</v>
      </c>
      <c r="F927" s="328">
        <v>7</v>
      </c>
      <c r="G927" s="328">
        <v>12.46153846</v>
      </c>
      <c r="H927" s="328">
        <v>2.9999999989999999</v>
      </c>
      <c r="I927" s="328">
        <v>0</v>
      </c>
      <c r="J927" s="328">
        <v>2.9999999989999999</v>
      </c>
      <c r="K927" s="328">
        <v>9.4615384579999997</v>
      </c>
      <c r="L927" s="328">
        <v>3.2307692289999999</v>
      </c>
      <c r="M927" s="328">
        <v>6.2307692289999999</v>
      </c>
      <c r="N927" s="328">
        <v>0</v>
      </c>
      <c r="O927" s="328">
        <v>0</v>
      </c>
      <c r="P927" s="328">
        <v>0</v>
      </c>
    </row>
    <row r="928" spans="1:16" ht="15" customHeight="1" x14ac:dyDescent="0.2">
      <c r="A928" s="338">
        <v>411</v>
      </c>
      <c r="B928" s="339" t="s">
        <v>11</v>
      </c>
      <c r="C928" s="335">
        <v>3</v>
      </c>
      <c r="D928" s="339" t="s">
        <v>1246</v>
      </c>
      <c r="E928" s="325" t="s">
        <v>1133</v>
      </c>
      <c r="F928" s="328">
        <v>4</v>
      </c>
      <c r="G928" s="328">
        <v>14.929467913</v>
      </c>
      <c r="H928" s="328">
        <v>0.123740498</v>
      </c>
      <c r="I928" s="328">
        <v>0</v>
      </c>
      <c r="J928" s="328">
        <v>0.123740498</v>
      </c>
      <c r="K928" s="328">
        <v>13.805727414</v>
      </c>
      <c r="L928" s="328">
        <v>0.24748099600000001</v>
      </c>
      <c r="M928" s="328">
        <v>13.558246418</v>
      </c>
      <c r="N928" s="328">
        <v>0.99999999899999992</v>
      </c>
      <c r="O928" s="328">
        <v>0</v>
      </c>
      <c r="P928" s="328">
        <v>0.99999999899999992</v>
      </c>
    </row>
    <row r="929" spans="1:16" ht="15" customHeight="1" x14ac:dyDescent="0.2">
      <c r="A929" s="338">
        <v>411</v>
      </c>
      <c r="B929" s="339" t="s">
        <v>11</v>
      </c>
      <c r="C929" s="335">
        <v>3</v>
      </c>
      <c r="D929" s="339" t="s">
        <v>1247</v>
      </c>
      <c r="E929" s="325" t="s">
        <v>89</v>
      </c>
      <c r="F929" s="328">
        <v>5</v>
      </c>
      <c r="G929" s="328">
        <v>56</v>
      </c>
      <c r="H929" s="328">
        <v>42</v>
      </c>
      <c r="I929" s="328">
        <v>42</v>
      </c>
      <c r="J929" s="328">
        <v>0</v>
      </c>
      <c r="K929" s="328">
        <v>14</v>
      </c>
      <c r="L929" s="328">
        <v>6</v>
      </c>
      <c r="M929" s="328">
        <v>8</v>
      </c>
      <c r="N929" s="328">
        <v>0</v>
      </c>
      <c r="O929" s="328">
        <v>0</v>
      </c>
      <c r="P929" s="328">
        <v>0</v>
      </c>
    </row>
    <row r="930" spans="1:16" ht="15" customHeight="1" x14ac:dyDescent="0.2">
      <c r="A930" s="338">
        <v>411</v>
      </c>
      <c r="B930" s="339" t="s">
        <v>11</v>
      </c>
      <c r="C930" s="335">
        <v>3</v>
      </c>
      <c r="D930" s="339" t="s">
        <v>1248</v>
      </c>
      <c r="E930" s="325" t="s">
        <v>1134</v>
      </c>
      <c r="F930" s="328">
        <v>5</v>
      </c>
      <c r="G930" s="328">
        <v>21.899274775999999</v>
      </c>
      <c r="H930" s="328">
        <v>0.70185334199999994</v>
      </c>
      <c r="I930" s="328">
        <v>0.64705882199999998</v>
      </c>
      <c r="J930" s="328">
        <v>5.4794519999999999E-2</v>
      </c>
      <c r="K930" s="328">
        <v>19.903303782999998</v>
      </c>
      <c r="L930" s="328">
        <v>0.70185334199999994</v>
      </c>
      <c r="M930" s="328">
        <v>19.201450440999999</v>
      </c>
      <c r="N930" s="328">
        <v>1.2941176460000001</v>
      </c>
      <c r="O930" s="328">
        <v>0</v>
      </c>
      <c r="P930" s="328">
        <v>1.2941176460000001</v>
      </c>
    </row>
    <row r="931" spans="1:16" ht="15" customHeight="1" x14ac:dyDescent="0.2">
      <c r="A931" s="338">
        <v>411</v>
      </c>
      <c r="B931" s="339" t="s">
        <v>11</v>
      </c>
      <c r="C931" s="335">
        <v>3</v>
      </c>
      <c r="D931" s="339" t="s">
        <v>1249</v>
      </c>
      <c r="E931" s="325" t="s">
        <v>1177</v>
      </c>
      <c r="F931" s="328">
        <v>45</v>
      </c>
      <c r="G931" s="328">
        <v>331.89793596900006</v>
      </c>
      <c r="H931" s="328">
        <v>88.517002493000007</v>
      </c>
      <c r="I931" s="328">
        <v>79.614138636999996</v>
      </c>
      <c r="J931" s="328">
        <v>8.9028638559999997</v>
      </c>
      <c r="K931" s="328">
        <v>231.961032031</v>
      </c>
      <c r="L931" s="328">
        <v>106.181432054</v>
      </c>
      <c r="M931" s="328">
        <v>125.779599977</v>
      </c>
      <c r="N931" s="328">
        <v>11.419901431</v>
      </c>
      <c r="O931" s="328">
        <v>6.7719102600000003</v>
      </c>
      <c r="P931" s="328">
        <v>4.6479911710000001</v>
      </c>
    </row>
    <row r="932" spans="1:16" ht="15" customHeight="1" x14ac:dyDescent="0.2">
      <c r="A932" s="338">
        <v>411</v>
      </c>
      <c r="B932" s="339" t="s">
        <v>11</v>
      </c>
      <c r="C932" s="335">
        <v>3</v>
      </c>
      <c r="D932" s="339" t="s">
        <v>1250</v>
      </c>
      <c r="E932" s="325" t="s">
        <v>1135</v>
      </c>
      <c r="F932" s="328">
        <v>28</v>
      </c>
      <c r="G932" s="328">
        <v>187.40987828999999</v>
      </c>
      <c r="H932" s="328">
        <v>36.674347155999996</v>
      </c>
      <c r="I932" s="328">
        <v>32.674347155999996</v>
      </c>
      <c r="J932" s="328">
        <v>4</v>
      </c>
      <c r="K932" s="328">
        <v>137.12080822000001</v>
      </c>
      <c r="L932" s="328">
        <v>99.510788133999995</v>
      </c>
      <c r="M932" s="328">
        <v>37.610020085999999</v>
      </c>
      <c r="N932" s="328">
        <v>13.614722908999999</v>
      </c>
      <c r="O932" s="328">
        <v>11.614722908999999</v>
      </c>
      <c r="P932" s="328">
        <v>2</v>
      </c>
    </row>
    <row r="933" spans="1:16" ht="15" customHeight="1" x14ac:dyDescent="0.2">
      <c r="A933" s="338">
        <v>411</v>
      </c>
      <c r="B933" s="339" t="s">
        <v>11</v>
      </c>
      <c r="C933" s="335">
        <v>3</v>
      </c>
      <c r="D933" s="339" t="s">
        <v>1251</v>
      </c>
      <c r="E933" s="325" t="s">
        <v>90</v>
      </c>
      <c r="F933" s="328">
        <v>30</v>
      </c>
      <c r="G933" s="328">
        <v>476.58080284599998</v>
      </c>
      <c r="H933" s="328">
        <v>188.807203579</v>
      </c>
      <c r="I933" s="328">
        <v>162.83661534700002</v>
      </c>
      <c r="J933" s="328">
        <v>25.970588232000001</v>
      </c>
      <c r="K933" s="328">
        <v>227.76166060200003</v>
      </c>
      <c r="L933" s="328">
        <v>123.75151827899998</v>
      </c>
      <c r="M933" s="328">
        <v>104.010142323</v>
      </c>
      <c r="N933" s="328">
        <v>60.011938637999997</v>
      </c>
      <c r="O933" s="328">
        <v>50.030320994999997</v>
      </c>
      <c r="P933" s="328">
        <v>9.9816176429999999</v>
      </c>
    </row>
    <row r="934" spans="1:16" ht="15" customHeight="1" x14ac:dyDescent="0.2">
      <c r="A934" s="338">
        <v>411</v>
      </c>
      <c r="B934" s="339" t="s">
        <v>11</v>
      </c>
      <c r="C934" s="335">
        <v>3</v>
      </c>
      <c r="D934" s="339" t="s">
        <v>1252</v>
      </c>
      <c r="E934" s="325" t="s">
        <v>1136</v>
      </c>
      <c r="F934" s="328">
        <v>8</v>
      </c>
      <c r="G934" s="328">
        <v>56.707767670000003</v>
      </c>
      <c r="H934" s="328">
        <v>3.728878312</v>
      </c>
      <c r="I934" s="328">
        <v>2.3521789150000001</v>
      </c>
      <c r="J934" s="328">
        <v>1.3766993969999999</v>
      </c>
      <c r="K934" s="328">
        <v>51.314043570000003</v>
      </c>
      <c r="L934" s="328">
        <v>31.359830430000002</v>
      </c>
      <c r="M934" s="328">
        <v>19.95421314</v>
      </c>
      <c r="N934" s="328">
        <v>1.6648457790000002</v>
      </c>
      <c r="O934" s="328">
        <v>0.54427650399999994</v>
      </c>
      <c r="P934" s="328">
        <v>1.1205692749999998</v>
      </c>
    </row>
    <row r="935" spans="1:16" ht="15" customHeight="1" x14ac:dyDescent="0.2">
      <c r="A935" s="338">
        <v>411</v>
      </c>
      <c r="B935" s="339" t="s">
        <v>11</v>
      </c>
      <c r="C935" s="335">
        <v>3</v>
      </c>
      <c r="D935" s="339" t="s">
        <v>1253</v>
      </c>
      <c r="E935" s="325" t="s">
        <v>1178</v>
      </c>
      <c r="F935" s="328">
        <v>19</v>
      </c>
      <c r="G935" s="328">
        <v>43.943909151</v>
      </c>
      <c r="H935" s="328">
        <v>10.191683246</v>
      </c>
      <c r="I935" s="328">
        <v>8.3328308710000005</v>
      </c>
      <c r="J935" s="328">
        <v>1.8588523749999999</v>
      </c>
      <c r="K935" s="328">
        <v>32.451150632000001</v>
      </c>
      <c r="L935" s="328">
        <v>11.078279567000001</v>
      </c>
      <c r="M935" s="328">
        <v>21.372871064999998</v>
      </c>
      <c r="N935" s="328">
        <v>1.301075268</v>
      </c>
      <c r="O935" s="328">
        <v>0.12903225800000001</v>
      </c>
      <c r="P935" s="328">
        <v>1.1720430099999999</v>
      </c>
    </row>
    <row r="936" spans="1:16" ht="15" customHeight="1" x14ac:dyDescent="0.2">
      <c r="A936" s="338">
        <v>411</v>
      </c>
      <c r="B936" s="339" t="s">
        <v>11</v>
      </c>
      <c r="C936" s="335">
        <v>3</v>
      </c>
      <c r="D936" s="339" t="s">
        <v>1254</v>
      </c>
      <c r="E936" s="325" t="s">
        <v>1137</v>
      </c>
      <c r="F936" s="328">
        <v>18</v>
      </c>
      <c r="G936" s="328">
        <v>80.339514056000013</v>
      </c>
      <c r="H936" s="328">
        <v>16.686371691000002</v>
      </c>
      <c r="I936" s="328">
        <v>4.0909090890000002</v>
      </c>
      <c r="J936" s="328">
        <v>12.595462602000001</v>
      </c>
      <c r="K936" s="328">
        <v>62.912108926000002</v>
      </c>
      <c r="L936" s="328">
        <v>23.347763346000001</v>
      </c>
      <c r="M936" s="328">
        <v>39.564345580000001</v>
      </c>
      <c r="N936" s="328">
        <v>0.74103343300000002</v>
      </c>
      <c r="O936" s="328">
        <v>0</v>
      </c>
      <c r="P936" s="328">
        <v>0.74103343300000002</v>
      </c>
    </row>
    <row r="937" spans="1:16" ht="15" customHeight="1" x14ac:dyDescent="0.2">
      <c r="A937" s="338">
        <v>411</v>
      </c>
      <c r="B937" s="339" t="s">
        <v>11</v>
      </c>
      <c r="C937" s="335">
        <v>3</v>
      </c>
      <c r="D937" s="339" t="s">
        <v>1255</v>
      </c>
      <c r="E937" s="325" t="s">
        <v>91</v>
      </c>
      <c r="F937" s="328">
        <v>8</v>
      </c>
      <c r="G937" s="328">
        <v>22</v>
      </c>
      <c r="H937" s="328">
        <v>0</v>
      </c>
      <c r="I937" s="328">
        <v>0</v>
      </c>
      <c r="J937" s="328">
        <v>0</v>
      </c>
      <c r="K937" s="328">
        <v>22</v>
      </c>
      <c r="L937" s="328">
        <v>5</v>
      </c>
      <c r="M937" s="328">
        <v>17</v>
      </c>
      <c r="N937" s="328">
        <v>0</v>
      </c>
      <c r="O937" s="328">
        <v>0</v>
      </c>
      <c r="P937" s="328">
        <v>0</v>
      </c>
    </row>
    <row r="938" spans="1:16" ht="15" customHeight="1" x14ac:dyDescent="0.2">
      <c r="A938" s="338">
        <v>411</v>
      </c>
      <c r="B938" s="339" t="s">
        <v>11</v>
      </c>
      <c r="C938" s="335">
        <v>4</v>
      </c>
      <c r="D938" s="339" t="s">
        <v>1179</v>
      </c>
      <c r="E938" s="325" t="s">
        <v>1163</v>
      </c>
      <c r="F938" s="328">
        <v>3</v>
      </c>
      <c r="G938" s="328">
        <v>35.293804066000007</v>
      </c>
      <c r="H938" s="328">
        <v>0.40481860199999997</v>
      </c>
      <c r="I938" s="328">
        <v>1.9246861000000001E-2</v>
      </c>
      <c r="J938" s="328">
        <v>0.38557174099999997</v>
      </c>
      <c r="K938" s="328">
        <v>34.879362030000003</v>
      </c>
      <c r="L938" s="328">
        <v>14.219174269</v>
      </c>
      <c r="M938" s="328">
        <v>20.660187761</v>
      </c>
      <c r="N938" s="328">
        <v>9.6234300000000005E-3</v>
      </c>
      <c r="O938" s="328">
        <v>9.6234300000000005E-3</v>
      </c>
      <c r="P938" s="328">
        <v>0</v>
      </c>
    </row>
    <row r="939" spans="1:16" ht="15" customHeight="1" x14ac:dyDescent="0.2">
      <c r="A939" s="338">
        <v>411</v>
      </c>
      <c r="B939" s="339" t="s">
        <v>11</v>
      </c>
      <c r="C939" s="335">
        <v>4</v>
      </c>
      <c r="D939" s="339" t="s">
        <v>1180</v>
      </c>
      <c r="E939" s="325" t="s">
        <v>92</v>
      </c>
      <c r="F939" s="328">
        <v>11</v>
      </c>
      <c r="G939" s="328" t="s">
        <v>141</v>
      </c>
      <c r="H939" s="328" t="s">
        <v>141</v>
      </c>
      <c r="I939" s="328" t="s">
        <v>141</v>
      </c>
      <c r="J939" s="328" t="s">
        <v>141</v>
      </c>
      <c r="K939" s="328" t="s">
        <v>141</v>
      </c>
      <c r="L939" s="328" t="s">
        <v>141</v>
      </c>
      <c r="M939" s="328" t="s">
        <v>141</v>
      </c>
      <c r="N939" s="328" t="s">
        <v>141</v>
      </c>
      <c r="O939" s="328" t="s">
        <v>141</v>
      </c>
      <c r="P939" s="328" t="s">
        <v>141</v>
      </c>
    </row>
    <row r="940" spans="1:16" ht="15" customHeight="1" x14ac:dyDescent="0.2">
      <c r="A940" s="338">
        <v>411</v>
      </c>
      <c r="B940" s="339" t="s">
        <v>11</v>
      </c>
      <c r="C940" s="335">
        <v>4</v>
      </c>
      <c r="D940" s="339" t="s">
        <v>1181</v>
      </c>
      <c r="E940" s="325" t="s">
        <v>120</v>
      </c>
      <c r="F940" s="328">
        <v>1</v>
      </c>
      <c r="G940" s="328" t="s">
        <v>141</v>
      </c>
      <c r="H940" s="328" t="s">
        <v>141</v>
      </c>
      <c r="I940" s="328" t="s">
        <v>141</v>
      </c>
      <c r="J940" s="328" t="s">
        <v>141</v>
      </c>
      <c r="K940" s="328" t="s">
        <v>141</v>
      </c>
      <c r="L940" s="328" t="s">
        <v>141</v>
      </c>
      <c r="M940" s="328" t="s">
        <v>141</v>
      </c>
      <c r="N940" s="328" t="s">
        <v>141</v>
      </c>
      <c r="O940" s="328" t="s">
        <v>141</v>
      </c>
      <c r="P940" s="328" t="s">
        <v>141</v>
      </c>
    </row>
    <row r="941" spans="1:16" ht="15" customHeight="1" x14ac:dyDescent="0.2">
      <c r="A941" s="338">
        <v>411</v>
      </c>
      <c r="B941" s="339" t="s">
        <v>11</v>
      </c>
      <c r="C941" s="335">
        <v>4</v>
      </c>
      <c r="D941" s="339" t="s">
        <v>1182</v>
      </c>
      <c r="E941" s="325" t="s">
        <v>93</v>
      </c>
      <c r="F941" s="328">
        <v>25</v>
      </c>
      <c r="G941" s="328">
        <v>183.11521169299999</v>
      </c>
      <c r="H941" s="328">
        <v>12.255787119000003</v>
      </c>
      <c r="I941" s="328">
        <v>1.0639730569999999</v>
      </c>
      <c r="J941" s="328">
        <v>11.191814061999999</v>
      </c>
      <c r="K941" s="328">
        <v>167.42863289300001</v>
      </c>
      <c r="L941" s="328">
        <v>78.33336319899999</v>
      </c>
      <c r="M941" s="328">
        <v>89.09526969400001</v>
      </c>
      <c r="N941" s="328">
        <v>3.4307916410000008</v>
      </c>
      <c r="O941" s="328">
        <v>3.1366739950000002</v>
      </c>
      <c r="P941" s="328">
        <v>0.29411764600000001</v>
      </c>
    </row>
    <row r="942" spans="1:16" ht="15" customHeight="1" x14ac:dyDescent="0.2">
      <c r="A942" s="338">
        <v>411</v>
      </c>
      <c r="B942" s="339" t="s">
        <v>11</v>
      </c>
      <c r="C942" s="335">
        <v>4</v>
      </c>
      <c r="D942" s="339" t="s">
        <v>1184</v>
      </c>
      <c r="E942" s="325" t="s">
        <v>121</v>
      </c>
      <c r="F942" s="328">
        <v>12</v>
      </c>
      <c r="G942" s="328">
        <v>80.912866241000003</v>
      </c>
      <c r="H942" s="328">
        <v>1.1157584100000002</v>
      </c>
      <c r="I942" s="328">
        <v>0.30264964300000002</v>
      </c>
      <c r="J942" s="328">
        <v>0.81310876700000001</v>
      </c>
      <c r="K942" s="328">
        <v>78.038823595999986</v>
      </c>
      <c r="L942" s="328">
        <v>49.490024001999998</v>
      </c>
      <c r="M942" s="328">
        <v>28.548799593999998</v>
      </c>
      <c r="N942" s="328">
        <v>1.758284218</v>
      </c>
      <c r="O942" s="328">
        <v>0.98932267299999987</v>
      </c>
      <c r="P942" s="328">
        <v>0.76896154500000002</v>
      </c>
    </row>
    <row r="943" spans="1:16" ht="15" customHeight="1" x14ac:dyDescent="0.2">
      <c r="A943" s="338">
        <v>411</v>
      </c>
      <c r="B943" s="339" t="s">
        <v>11</v>
      </c>
      <c r="C943" s="335">
        <v>5</v>
      </c>
      <c r="D943" s="339" t="s">
        <v>1256</v>
      </c>
      <c r="E943" s="325" t="s">
        <v>95</v>
      </c>
      <c r="F943" s="328">
        <v>6</v>
      </c>
      <c r="G943" s="328">
        <v>132.78235044499999</v>
      </c>
      <c r="H943" s="328">
        <v>28.052609242999999</v>
      </c>
      <c r="I943" s="328">
        <v>26.787017394000003</v>
      </c>
      <c r="J943" s="328">
        <v>1.2655918489999998</v>
      </c>
      <c r="K943" s="328">
        <v>94.556639789000002</v>
      </c>
      <c r="L943" s="328">
        <v>81.916843440000008</v>
      </c>
      <c r="M943" s="328">
        <v>12.639796349000001</v>
      </c>
      <c r="N943" s="328">
        <v>10.173101389999999</v>
      </c>
      <c r="O943" s="328">
        <v>8.5608824749999997</v>
      </c>
      <c r="P943" s="328">
        <v>1.6122189149999999</v>
      </c>
    </row>
    <row r="944" spans="1:16" ht="15" customHeight="1" x14ac:dyDescent="0.2">
      <c r="A944" s="338">
        <v>411</v>
      </c>
      <c r="B944" s="339" t="s">
        <v>11</v>
      </c>
      <c r="C944" s="335">
        <v>5</v>
      </c>
      <c r="D944" s="339" t="s">
        <v>1257</v>
      </c>
      <c r="E944" s="325" t="s">
        <v>1186</v>
      </c>
      <c r="F944" s="328">
        <v>13</v>
      </c>
      <c r="G944" s="328">
        <v>75.756140669000004</v>
      </c>
      <c r="H944" s="328">
        <v>54.945547817999994</v>
      </c>
      <c r="I944" s="328">
        <v>40.814056323999999</v>
      </c>
      <c r="J944" s="328">
        <v>14.131491494</v>
      </c>
      <c r="K944" s="328">
        <v>20.384266203999996</v>
      </c>
      <c r="L944" s="328">
        <v>9.5527875889999994</v>
      </c>
      <c r="M944" s="328">
        <v>10.831478614999998</v>
      </c>
      <c r="N944" s="328">
        <v>0.42632662799999999</v>
      </c>
      <c r="O944" s="328">
        <v>0.37658852500000001</v>
      </c>
      <c r="P944" s="328">
        <v>4.9738102999999999E-2</v>
      </c>
    </row>
    <row r="945" spans="1:16" ht="15" customHeight="1" x14ac:dyDescent="0.2">
      <c r="A945" s="338">
        <v>411</v>
      </c>
      <c r="B945" s="339" t="s">
        <v>11</v>
      </c>
      <c r="C945" s="335">
        <v>5</v>
      </c>
      <c r="D945" s="339" t="s">
        <v>1279</v>
      </c>
      <c r="E945" s="325" t="s">
        <v>96</v>
      </c>
      <c r="F945" s="328"/>
      <c r="G945" s="328">
        <v>0</v>
      </c>
      <c r="H945" s="328">
        <v>0</v>
      </c>
      <c r="I945" s="328">
        <v>0</v>
      </c>
      <c r="J945" s="328">
        <v>0</v>
      </c>
      <c r="K945" s="328">
        <v>0</v>
      </c>
      <c r="L945" s="328">
        <v>0</v>
      </c>
      <c r="M945" s="328">
        <v>0</v>
      </c>
      <c r="N945" s="328">
        <v>0</v>
      </c>
      <c r="O945" s="328">
        <v>0</v>
      </c>
      <c r="P945" s="328">
        <v>0</v>
      </c>
    </row>
    <row r="946" spans="1:16" ht="15" customHeight="1" x14ac:dyDescent="0.2">
      <c r="A946" s="338">
        <v>411</v>
      </c>
      <c r="B946" s="339" t="s">
        <v>11</v>
      </c>
      <c r="C946" s="335">
        <v>5</v>
      </c>
      <c r="D946" s="339" t="s">
        <v>1258</v>
      </c>
      <c r="E946" s="325" t="s">
        <v>1139</v>
      </c>
      <c r="F946" s="328">
        <v>2</v>
      </c>
      <c r="G946" s="328" t="s">
        <v>141</v>
      </c>
      <c r="H946" s="328" t="s">
        <v>141</v>
      </c>
      <c r="I946" s="328" t="s">
        <v>141</v>
      </c>
      <c r="J946" s="328" t="s">
        <v>141</v>
      </c>
      <c r="K946" s="328" t="s">
        <v>141</v>
      </c>
      <c r="L946" s="328" t="s">
        <v>141</v>
      </c>
      <c r="M946" s="328" t="s">
        <v>141</v>
      </c>
      <c r="N946" s="328" t="s">
        <v>141</v>
      </c>
      <c r="O946" s="328" t="s">
        <v>141</v>
      </c>
      <c r="P946" s="328" t="s">
        <v>141</v>
      </c>
    </row>
    <row r="947" spans="1:16" ht="15" customHeight="1" x14ac:dyDescent="0.2">
      <c r="A947" s="338">
        <v>411</v>
      </c>
      <c r="B947" s="339" t="s">
        <v>11</v>
      </c>
      <c r="C947" s="335">
        <v>5</v>
      </c>
      <c r="D947" s="339" t="s">
        <v>1259</v>
      </c>
      <c r="E947" s="325" t="s">
        <v>1140</v>
      </c>
      <c r="F947" s="328">
        <v>22</v>
      </c>
      <c r="G947" s="328">
        <v>68.83622828099999</v>
      </c>
      <c r="H947" s="328">
        <v>58.389578149000002</v>
      </c>
      <c r="I947" s="328">
        <v>29.459884195000001</v>
      </c>
      <c r="J947" s="328">
        <v>28.929693954000001</v>
      </c>
      <c r="K947" s="328">
        <v>10.446650119000001</v>
      </c>
      <c r="L947" s="328">
        <v>2.5897435880000002</v>
      </c>
      <c r="M947" s="328">
        <v>7.8569065309999999</v>
      </c>
      <c r="N947" s="328">
        <v>0</v>
      </c>
      <c r="O947" s="328">
        <v>0</v>
      </c>
      <c r="P947" s="328">
        <v>0</v>
      </c>
    </row>
    <row r="948" spans="1:16" ht="15" customHeight="1" x14ac:dyDescent="0.2">
      <c r="A948" s="338">
        <v>411</v>
      </c>
      <c r="B948" s="339" t="s">
        <v>11</v>
      </c>
      <c r="C948" s="335">
        <v>5</v>
      </c>
      <c r="D948" s="339" t="s">
        <v>1260</v>
      </c>
      <c r="E948" s="325" t="s">
        <v>97</v>
      </c>
      <c r="F948" s="328">
        <v>49</v>
      </c>
      <c r="G948" s="328">
        <v>866.40380461800009</v>
      </c>
      <c r="H948" s="328">
        <v>541.35010455299994</v>
      </c>
      <c r="I948" s="328">
        <v>508.85326504399995</v>
      </c>
      <c r="J948" s="328">
        <v>32.496839508999997</v>
      </c>
      <c r="K948" s="328">
        <v>300.323177165</v>
      </c>
      <c r="L948" s="328">
        <v>142.76246049599999</v>
      </c>
      <c r="M948" s="328">
        <v>157.56071666899999</v>
      </c>
      <c r="N948" s="328">
        <v>24.730522877999999</v>
      </c>
      <c r="O948" s="328">
        <v>7.5418160969999999</v>
      </c>
      <c r="P948" s="328">
        <v>17.188706780999997</v>
      </c>
    </row>
    <row r="949" spans="1:16" ht="15" customHeight="1" x14ac:dyDescent="0.2">
      <c r="A949" s="338">
        <v>411</v>
      </c>
      <c r="B949" s="339" t="s">
        <v>11</v>
      </c>
      <c r="C949" s="335">
        <v>5</v>
      </c>
      <c r="D949" s="339" t="s">
        <v>1261</v>
      </c>
      <c r="E949" s="325" t="s">
        <v>1187</v>
      </c>
      <c r="F949" s="328">
        <v>5</v>
      </c>
      <c r="G949" s="328" t="s">
        <v>141</v>
      </c>
      <c r="H949" s="328" t="s">
        <v>141</v>
      </c>
      <c r="I949" s="328" t="s">
        <v>141</v>
      </c>
      <c r="J949" s="328" t="s">
        <v>141</v>
      </c>
      <c r="K949" s="328" t="s">
        <v>141</v>
      </c>
      <c r="L949" s="328" t="s">
        <v>141</v>
      </c>
      <c r="M949" s="328" t="s">
        <v>141</v>
      </c>
      <c r="N949" s="328" t="s">
        <v>141</v>
      </c>
      <c r="O949" s="328" t="s">
        <v>141</v>
      </c>
      <c r="P949" s="328" t="s">
        <v>141</v>
      </c>
    </row>
    <row r="950" spans="1:16" ht="15" customHeight="1" x14ac:dyDescent="0.2">
      <c r="A950" s="338">
        <v>411</v>
      </c>
      <c r="B950" s="339" t="s">
        <v>11</v>
      </c>
      <c r="C950" s="335">
        <v>5</v>
      </c>
      <c r="D950" s="339" t="s">
        <v>1262</v>
      </c>
      <c r="E950" s="325" t="s">
        <v>1142</v>
      </c>
      <c r="F950" s="328">
        <v>10</v>
      </c>
      <c r="G950" s="328">
        <v>43.121677042999998</v>
      </c>
      <c r="H950" s="328">
        <v>19.745176966999999</v>
      </c>
      <c r="I950" s="328">
        <v>7.4842776830000002</v>
      </c>
      <c r="J950" s="328">
        <v>12.260899284000001</v>
      </c>
      <c r="K950" s="328">
        <v>23.376500070999999</v>
      </c>
      <c r="L950" s="328">
        <v>2.7426705130000002</v>
      </c>
      <c r="M950" s="328">
        <v>20.633829557999999</v>
      </c>
      <c r="N950" s="328">
        <v>0</v>
      </c>
      <c r="O950" s="328">
        <v>0</v>
      </c>
      <c r="P950" s="328">
        <v>0</v>
      </c>
    </row>
    <row r="951" spans="1:16" ht="15" customHeight="1" x14ac:dyDescent="0.2">
      <c r="A951" s="338">
        <v>411</v>
      </c>
      <c r="B951" s="339" t="s">
        <v>11</v>
      </c>
      <c r="C951" s="335">
        <v>6</v>
      </c>
      <c r="D951" s="339" t="s">
        <v>1263</v>
      </c>
      <c r="E951" s="325" t="s">
        <v>98</v>
      </c>
      <c r="F951" s="328">
        <v>117</v>
      </c>
      <c r="G951" s="328">
        <v>485.44242422899998</v>
      </c>
      <c r="H951" s="328">
        <v>443.21002328600002</v>
      </c>
      <c r="I951" s="328">
        <v>171.11313129900003</v>
      </c>
      <c r="J951" s="328">
        <v>272.09689198699999</v>
      </c>
      <c r="K951" s="328">
        <v>29.246386942000001</v>
      </c>
      <c r="L951" s="328">
        <v>6.1456876449999998</v>
      </c>
      <c r="M951" s="328">
        <v>23.100699297000002</v>
      </c>
      <c r="N951" s="328">
        <v>12.986013982999999</v>
      </c>
      <c r="O951" s="328">
        <v>4.657342656</v>
      </c>
      <c r="P951" s="328">
        <v>8.3286713270000003</v>
      </c>
    </row>
    <row r="952" spans="1:16" ht="15" customHeight="1" x14ac:dyDescent="0.2">
      <c r="A952" s="338">
        <v>411</v>
      </c>
      <c r="B952" s="339" t="s">
        <v>11</v>
      </c>
      <c r="C952" s="335">
        <v>6</v>
      </c>
      <c r="D952" s="339" t="s">
        <v>1264</v>
      </c>
      <c r="E952" s="325" t="s">
        <v>99</v>
      </c>
      <c r="F952" s="328">
        <v>26</v>
      </c>
      <c r="G952" s="328">
        <v>208.56571428300001</v>
      </c>
      <c r="H952" s="328">
        <v>171.35999999800001</v>
      </c>
      <c r="I952" s="328">
        <v>32.879999999999995</v>
      </c>
      <c r="J952" s="328">
        <v>138.47999999799998</v>
      </c>
      <c r="K952" s="328">
        <v>31.205714284999999</v>
      </c>
      <c r="L952" s="328">
        <v>4.0514285710000006</v>
      </c>
      <c r="M952" s="328">
        <v>27.154285714</v>
      </c>
      <c r="N952" s="328">
        <v>6</v>
      </c>
      <c r="O952" s="328">
        <v>2</v>
      </c>
      <c r="P952" s="328">
        <v>4</v>
      </c>
    </row>
    <row r="953" spans="1:16" ht="15" customHeight="1" x14ac:dyDescent="0.2">
      <c r="A953" s="338">
        <v>411</v>
      </c>
      <c r="B953" s="339" t="s">
        <v>11</v>
      </c>
      <c r="C953" s="335">
        <v>6</v>
      </c>
      <c r="D953" s="339" t="s">
        <v>1265</v>
      </c>
      <c r="E953" s="325" t="s">
        <v>122</v>
      </c>
      <c r="F953" s="328">
        <v>2</v>
      </c>
      <c r="G953" s="328" t="s">
        <v>141</v>
      </c>
      <c r="H953" s="328" t="s">
        <v>141</v>
      </c>
      <c r="I953" s="328" t="s">
        <v>141</v>
      </c>
      <c r="J953" s="328" t="s">
        <v>141</v>
      </c>
      <c r="K953" s="328" t="s">
        <v>141</v>
      </c>
      <c r="L953" s="328" t="s">
        <v>141</v>
      </c>
      <c r="M953" s="328" t="s">
        <v>141</v>
      </c>
      <c r="N953" s="328" t="s">
        <v>141</v>
      </c>
      <c r="O953" s="328" t="s">
        <v>141</v>
      </c>
      <c r="P953" s="328" t="s">
        <v>141</v>
      </c>
    </row>
    <row r="954" spans="1:16" ht="15" customHeight="1" x14ac:dyDescent="0.2">
      <c r="A954" s="338">
        <v>411</v>
      </c>
      <c r="B954" s="339" t="s">
        <v>11</v>
      </c>
      <c r="C954" s="335">
        <v>6</v>
      </c>
      <c r="D954" s="339" t="s">
        <v>1266</v>
      </c>
      <c r="E954" s="325" t="s">
        <v>100</v>
      </c>
      <c r="F954" s="328">
        <v>4</v>
      </c>
      <c r="G954" s="328">
        <v>22.027752636999999</v>
      </c>
      <c r="H954" s="328">
        <v>0.117647058</v>
      </c>
      <c r="I954" s="328">
        <v>0.117647058</v>
      </c>
      <c r="J954" s="328">
        <v>0</v>
      </c>
      <c r="K954" s="328">
        <v>20.869683255000002</v>
      </c>
      <c r="L954" s="328">
        <v>2.8678733019999996</v>
      </c>
      <c r="M954" s="328">
        <v>18.001809952999999</v>
      </c>
      <c r="N954" s="328">
        <v>1.0404223199999998</v>
      </c>
      <c r="O954" s="328">
        <v>0.38431372399999997</v>
      </c>
      <c r="P954" s="328">
        <v>0.65610859599999993</v>
      </c>
    </row>
    <row r="955" spans="1:16" ht="15" customHeight="1" x14ac:dyDescent="0.2">
      <c r="A955" s="338">
        <v>411</v>
      </c>
      <c r="B955" s="339" t="s">
        <v>11</v>
      </c>
      <c r="C955" s="335">
        <v>6</v>
      </c>
      <c r="D955" s="339" t="s">
        <v>1267</v>
      </c>
      <c r="E955" s="325" t="s">
        <v>1143</v>
      </c>
      <c r="F955" s="328">
        <v>3</v>
      </c>
      <c r="G955" s="328" t="s">
        <v>141</v>
      </c>
      <c r="H955" s="328" t="s">
        <v>141</v>
      </c>
      <c r="I955" s="328" t="s">
        <v>141</v>
      </c>
      <c r="J955" s="328" t="s">
        <v>141</v>
      </c>
      <c r="K955" s="328" t="s">
        <v>141</v>
      </c>
      <c r="L955" s="328" t="s">
        <v>141</v>
      </c>
      <c r="M955" s="328" t="s">
        <v>141</v>
      </c>
      <c r="N955" s="328" t="s">
        <v>141</v>
      </c>
      <c r="O955" s="328" t="s">
        <v>141</v>
      </c>
      <c r="P955" s="328" t="s">
        <v>141</v>
      </c>
    </row>
    <row r="956" spans="1:16" ht="15" customHeight="1" x14ac:dyDescent="0.2">
      <c r="A956" s="338">
        <v>411</v>
      </c>
      <c r="B956" s="339" t="s">
        <v>11</v>
      </c>
      <c r="C956" s="335">
        <v>6</v>
      </c>
      <c r="D956" s="339" t="s">
        <v>1268</v>
      </c>
      <c r="E956" s="325" t="s">
        <v>1144</v>
      </c>
      <c r="F956" s="328">
        <v>20</v>
      </c>
      <c r="G956" s="328">
        <v>57.260588956000007</v>
      </c>
      <c r="H956" s="328">
        <v>38.325228010000004</v>
      </c>
      <c r="I956" s="328">
        <v>18.312622224999998</v>
      </c>
      <c r="J956" s="328">
        <v>20.012605784999998</v>
      </c>
      <c r="K956" s="328">
        <v>17.935360938999999</v>
      </c>
      <c r="L956" s="328">
        <v>6.8086783820000001</v>
      </c>
      <c r="M956" s="328">
        <v>11.126682556999999</v>
      </c>
      <c r="N956" s="328">
        <v>1</v>
      </c>
      <c r="O956" s="328">
        <v>1</v>
      </c>
      <c r="P956" s="328">
        <v>0</v>
      </c>
    </row>
    <row r="957" spans="1:16" ht="15" customHeight="1" x14ac:dyDescent="0.2">
      <c r="A957" s="338">
        <v>411</v>
      </c>
      <c r="B957" s="339" t="s">
        <v>11</v>
      </c>
      <c r="C957" s="335">
        <v>7</v>
      </c>
      <c r="D957" s="339" t="s">
        <v>1269</v>
      </c>
      <c r="E957" s="325" t="s">
        <v>1145</v>
      </c>
      <c r="F957" s="328">
        <v>6</v>
      </c>
      <c r="G957" s="328">
        <v>67.306075469999996</v>
      </c>
      <c r="H957" s="328">
        <v>49.213235333000007</v>
      </c>
      <c r="I957" s="328">
        <v>40.295533196000001</v>
      </c>
      <c r="J957" s="328">
        <v>8.9177021369999991</v>
      </c>
      <c r="K957" s="328">
        <v>17.309022984000002</v>
      </c>
      <c r="L957" s="328">
        <v>11.045975934000001</v>
      </c>
      <c r="M957" s="328">
        <v>6.2630470499999991</v>
      </c>
      <c r="N957" s="328">
        <v>0.78381714399999991</v>
      </c>
      <c r="O957" s="328">
        <v>0.51486169900000001</v>
      </c>
      <c r="P957" s="328">
        <v>0.26895544500000002</v>
      </c>
    </row>
    <row r="958" spans="1:16" ht="15" customHeight="1" x14ac:dyDescent="0.2">
      <c r="A958" s="338">
        <v>411</v>
      </c>
      <c r="B958" s="339" t="s">
        <v>11</v>
      </c>
      <c r="C958" s="335">
        <v>7</v>
      </c>
      <c r="D958" s="339" t="s">
        <v>1270</v>
      </c>
      <c r="E958" s="325" t="s">
        <v>101</v>
      </c>
      <c r="F958" s="328">
        <v>4</v>
      </c>
      <c r="G958" s="328">
        <v>16.142857142</v>
      </c>
      <c r="H958" s="328">
        <v>5.1428571420000004</v>
      </c>
      <c r="I958" s="328">
        <v>4</v>
      </c>
      <c r="J958" s="328">
        <v>1.142857142</v>
      </c>
      <c r="K958" s="328">
        <v>11</v>
      </c>
      <c r="L958" s="328">
        <v>5</v>
      </c>
      <c r="M958" s="328">
        <v>6</v>
      </c>
      <c r="N958" s="328">
        <v>0</v>
      </c>
      <c r="O958" s="328">
        <v>0</v>
      </c>
      <c r="P958" s="328">
        <v>0</v>
      </c>
    </row>
    <row r="959" spans="1:16" ht="15" customHeight="1" x14ac:dyDescent="0.2">
      <c r="A959" s="338">
        <v>411</v>
      </c>
      <c r="B959" s="339" t="s">
        <v>11</v>
      </c>
      <c r="C959" s="335">
        <v>7</v>
      </c>
      <c r="D959" s="339" t="s">
        <v>1271</v>
      </c>
      <c r="E959" s="325" t="s">
        <v>1146</v>
      </c>
      <c r="F959" s="328">
        <v>11</v>
      </c>
      <c r="G959" s="328">
        <v>31.303797467999999</v>
      </c>
      <c r="H959" s="328">
        <v>4</v>
      </c>
      <c r="I959" s="328">
        <v>1</v>
      </c>
      <c r="J959" s="328">
        <v>3</v>
      </c>
      <c r="K959" s="328">
        <v>27.303797467999999</v>
      </c>
      <c r="L959" s="328">
        <v>6.8987341769999997</v>
      </c>
      <c r="M959" s="328">
        <v>20.405063291000001</v>
      </c>
      <c r="N959" s="328">
        <v>0</v>
      </c>
      <c r="O959" s="328">
        <v>0</v>
      </c>
      <c r="P959" s="328">
        <v>0</v>
      </c>
    </row>
    <row r="960" spans="1:16" ht="15" customHeight="1" x14ac:dyDescent="0.2">
      <c r="A960" s="338">
        <v>411</v>
      </c>
      <c r="B960" s="339" t="s">
        <v>11</v>
      </c>
      <c r="C960" s="335">
        <v>7</v>
      </c>
      <c r="D960" s="339" t="s">
        <v>1272</v>
      </c>
      <c r="E960" s="325" t="s">
        <v>1188</v>
      </c>
      <c r="F960" s="328">
        <v>49</v>
      </c>
      <c r="G960" s="328">
        <v>245.503114514</v>
      </c>
      <c r="H960" s="328">
        <v>5.022522522</v>
      </c>
      <c r="I960" s="328">
        <v>2</v>
      </c>
      <c r="J960" s="328">
        <v>3.022522522</v>
      </c>
      <c r="K960" s="328">
        <v>237.45806946600001</v>
      </c>
      <c r="L960" s="328">
        <v>149.960501386</v>
      </c>
      <c r="M960" s="328">
        <v>87.497568080000008</v>
      </c>
      <c r="N960" s="328">
        <v>3.022522522</v>
      </c>
      <c r="O960" s="328">
        <v>3.011261261</v>
      </c>
      <c r="P960" s="328">
        <v>1.1261261E-2</v>
      </c>
    </row>
    <row r="961" spans="1:16" ht="15" customHeight="1" x14ac:dyDescent="0.2">
      <c r="A961" s="338">
        <v>411</v>
      </c>
      <c r="B961" s="339" t="s">
        <v>11</v>
      </c>
      <c r="C961" s="335">
        <v>7</v>
      </c>
      <c r="D961" s="339" t="s">
        <v>1273</v>
      </c>
      <c r="E961" s="325" t="s">
        <v>105</v>
      </c>
      <c r="F961" s="328">
        <v>9</v>
      </c>
      <c r="G961" s="328">
        <v>52.222222220999996</v>
      </c>
      <c r="H961" s="328">
        <v>5</v>
      </c>
      <c r="I961" s="328">
        <v>1</v>
      </c>
      <c r="J961" s="328">
        <v>4</v>
      </c>
      <c r="K961" s="328">
        <v>46.222222219000002</v>
      </c>
      <c r="L961" s="328">
        <v>29.138888887</v>
      </c>
      <c r="M961" s="328">
        <v>17.083333332000002</v>
      </c>
      <c r="N961" s="328">
        <v>1</v>
      </c>
      <c r="O961" s="328">
        <v>0</v>
      </c>
      <c r="P961" s="328">
        <v>1</v>
      </c>
    </row>
    <row r="962" spans="1:16" ht="15" customHeight="1" x14ac:dyDescent="0.2">
      <c r="A962" s="338">
        <v>411</v>
      </c>
      <c r="B962" s="339" t="s">
        <v>11</v>
      </c>
      <c r="C962" s="335">
        <v>7</v>
      </c>
      <c r="D962" s="339" t="s">
        <v>1274</v>
      </c>
      <c r="E962" s="325" t="s">
        <v>102</v>
      </c>
      <c r="F962" s="328">
        <v>2</v>
      </c>
      <c r="G962" s="328" t="s">
        <v>141</v>
      </c>
      <c r="H962" s="328" t="s">
        <v>141</v>
      </c>
      <c r="I962" s="328" t="s">
        <v>141</v>
      </c>
      <c r="J962" s="328" t="s">
        <v>141</v>
      </c>
      <c r="K962" s="328" t="s">
        <v>141</v>
      </c>
      <c r="L962" s="328" t="s">
        <v>141</v>
      </c>
      <c r="M962" s="328" t="s">
        <v>141</v>
      </c>
      <c r="N962" s="328" t="s">
        <v>141</v>
      </c>
      <c r="O962" s="328" t="s">
        <v>141</v>
      </c>
      <c r="P962" s="328" t="s">
        <v>141</v>
      </c>
    </row>
    <row r="963" spans="1:16" ht="15" customHeight="1" x14ac:dyDescent="0.2">
      <c r="A963" s="338">
        <v>411</v>
      </c>
      <c r="B963" s="339" t="s">
        <v>11</v>
      </c>
      <c r="C963" s="335">
        <v>7</v>
      </c>
      <c r="D963" s="339" t="s">
        <v>1275</v>
      </c>
      <c r="E963" s="325" t="s">
        <v>1147</v>
      </c>
      <c r="F963" s="328">
        <v>8</v>
      </c>
      <c r="G963" s="328">
        <v>16.566265057999999</v>
      </c>
      <c r="H963" s="328">
        <v>0.88888888799999999</v>
      </c>
      <c r="I963" s="328">
        <v>0</v>
      </c>
      <c r="J963" s="328">
        <v>0.88888888799999999</v>
      </c>
      <c r="K963" s="328">
        <v>15.629183396</v>
      </c>
      <c r="L963" s="328">
        <v>4.9667240369999996</v>
      </c>
      <c r="M963" s="328">
        <v>10.662459359</v>
      </c>
      <c r="N963" s="328">
        <v>4.8192771000000002E-2</v>
      </c>
      <c r="O963" s="328">
        <v>4.8192771000000002E-2</v>
      </c>
      <c r="P963" s="328">
        <v>0</v>
      </c>
    </row>
    <row r="964" spans="1:16" ht="15" customHeight="1" x14ac:dyDescent="0.2">
      <c r="A964" s="338">
        <v>411</v>
      </c>
      <c r="B964" s="339" t="s">
        <v>11</v>
      </c>
      <c r="C964" s="335">
        <v>7</v>
      </c>
      <c r="D964" s="339" t="s">
        <v>1276</v>
      </c>
      <c r="E964" s="325" t="s">
        <v>1148</v>
      </c>
      <c r="F964" s="328">
        <v>5</v>
      </c>
      <c r="G964" s="328">
        <v>22.414425947999998</v>
      </c>
      <c r="H964" s="328">
        <v>0.164319247</v>
      </c>
      <c r="I964" s="328">
        <v>0</v>
      </c>
      <c r="J964" s="328">
        <v>0.164319247</v>
      </c>
      <c r="K964" s="328">
        <v>21.099871956000001</v>
      </c>
      <c r="L964" s="328">
        <v>0.49295774499999995</v>
      </c>
      <c r="M964" s="328">
        <v>20.606914210999999</v>
      </c>
      <c r="N964" s="328">
        <v>1.1502347399999999</v>
      </c>
      <c r="O964" s="328">
        <v>0</v>
      </c>
      <c r="P964" s="328">
        <v>1.1502347399999999</v>
      </c>
    </row>
    <row r="965" spans="1:16" ht="15" customHeight="1" x14ac:dyDescent="0.2">
      <c r="A965" s="338">
        <v>411</v>
      </c>
      <c r="B965" s="339" t="s">
        <v>11</v>
      </c>
      <c r="C965" s="335">
        <v>7</v>
      </c>
      <c r="D965" s="339" t="s">
        <v>1277</v>
      </c>
      <c r="E965" s="325" t="s">
        <v>1149</v>
      </c>
      <c r="F965" s="328">
        <v>16</v>
      </c>
      <c r="G965" s="328">
        <v>32.428571425999998</v>
      </c>
      <c r="H965" s="328">
        <v>0.71428571399999996</v>
      </c>
      <c r="I965" s="328">
        <v>0</v>
      </c>
      <c r="J965" s="328">
        <v>0.71428571399999996</v>
      </c>
      <c r="K965" s="328">
        <v>31.714285709999999</v>
      </c>
      <c r="L965" s="328">
        <v>4.4285714269999996</v>
      </c>
      <c r="M965" s="328">
        <v>27.285714283000001</v>
      </c>
      <c r="N965" s="328">
        <v>0</v>
      </c>
      <c r="O965" s="328">
        <v>0</v>
      </c>
      <c r="P965" s="328">
        <v>0</v>
      </c>
    </row>
    <row r="966" spans="1:16" ht="15" customHeight="1" x14ac:dyDescent="0.2">
      <c r="A966" s="338">
        <v>411</v>
      </c>
      <c r="B966" s="339" t="s">
        <v>11</v>
      </c>
      <c r="C966" s="335">
        <v>7</v>
      </c>
      <c r="D966" s="339" t="s">
        <v>1278</v>
      </c>
      <c r="E966" s="325" t="s">
        <v>1189</v>
      </c>
      <c r="F966" s="328">
        <v>4</v>
      </c>
      <c r="G966" s="328" t="s">
        <v>141</v>
      </c>
      <c r="H966" s="328" t="s">
        <v>141</v>
      </c>
      <c r="I966" s="328" t="s">
        <v>141</v>
      </c>
      <c r="J966" s="328" t="s">
        <v>141</v>
      </c>
      <c r="K966" s="328" t="s">
        <v>141</v>
      </c>
      <c r="L966" s="328" t="s">
        <v>141</v>
      </c>
      <c r="M966" s="328" t="s">
        <v>141</v>
      </c>
      <c r="N966" s="328" t="s">
        <v>141</v>
      </c>
      <c r="O966" s="328" t="s">
        <v>141</v>
      </c>
      <c r="P966" s="328" t="s">
        <v>141</v>
      </c>
    </row>
    <row r="967" spans="1:16" ht="15" customHeight="1" x14ac:dyDescent="0.2">
      <c r="A967" s="338">
        <v>412</v>
      </c>
      <c r="B967" s="339" t="s">
        <v>110</v>
      </c>
      <c r="C967" s="335">
        <v>1</v>
      </c>
      <c r="D967" s="339" t="s">
        <v>1196</v>
      </c>
      <c r="E967" s="325" t="s">
        <v>71</v>
      </c>
      <c r="F967" s="328">
        <v>37</v>
      </c>
      <c r="G967" s="328">
        <v>646.55667506899999</v>
      </c>
      <c r="H967" s="328">
        <v>450.69816621999996</v>
      </c>
      <c r="I967" s="328">
        <v>437.38294882899999</v>
      </c>
      <c r="J967" s="328">
        <v>13.315217391000001</v>
      </c>
      <c r="K967" s="328">
        <v>167.924835376</v>
      </c>
      <c r="L967" s="328">
        <v>95.283496005000003</v>
      </c>
      <c r="M967" s="328">
        <v>72.641339370999987</v>
      </c>
      <c r="N967" s="328">
        <v>27.933673468999999</v>
      </c>
      <c r="O967" s="328">
        <v>27.933673468999999</v>
      </c>
      <c r="P967" s="328">
        <v>0</v>
      </c>
    </row>
    <row r="968" spans="1:16" ht="15" customHeight="1" x14ac:dyDescent="0.2">
      <c r="A968" s="338">
        <v>412</v>
      </c>
      <c r="B968" s="339" t="s">
        <v>110</v>
      </c>
      <c r="C968" s="335">
        <v>1</v>
      </c>
      <c r="D968" s="339" t="s">
        <v>1197</v>
      </c>
      <c r="E968" s="325" t="s">
        <v>111</v>
      </c>
      <c r="F968" s="328">
        <v>14</v>
      </c>
      <c r="G968" s="328">
        <v>142</v>
      </c>
      <c r="H968" s="328">
        <v>108</v>
      </c>
      <c r="I968" s="328">
        <v>101</v>
      </c>
      <c r="J968" s="328">
        <v>7</v>
      </c>
      <c r="K968" s="328">
        <v>24</v>
      </c>
      <c r="L968" s="328">
        <v>9</v>
      </c>
      <c r="M968" s="328">
        <v>15</v>
      </c>
      <c r="N968" s="328">
        <v>10</v>
      </c>
      <c r="O968" s="328">
        <v>9</v>
      </c>
      <c r="P968" s="328">
        <v>1</v>
      </c>
    </row>
    <row r="969" spans="1:16" ht="15" customHeight="1" x14ac:dyDescent="0.2">
      <c r="A969" s="338">
        <v>412</v>
      </c>
      <c r="B969" s="339" t="s">
        <v>110</v>
      </c>
      <c r="C969" s="335">
        <v>1</v>
      </c>
      <c r="D969" s="339" t="s">
        <v>1198</v>
      </c>
      <c r="E969" s="325" t="s">
        <v>1107</v>
      </c>
      <c r="F969" s="328">
        <v>4</v>
      </c>
      <c r="G969" s="328">
        <v>34</v>
      </c>
      <c r="H969" s="328">
        <v>22</v>
      </c>
      <c r="I969" s="328">
        <v>21</v>
      </c>
      <c r="J969" s="328">
        <v>1</v>
      </c>
      <c r="K969" s="328">
        <v>9</v>
      </c>
      <c r="L969" s="328">
        <v>5</v>
      </c>
      <c r="M969" s="328">
        <v>4</v>
      </c>
      <c r="N969" s="328">
        <v>3</v>
      </c>
      <c r="O969" s="328">
        <v>3</v>
      </c>
      <c r="P969" s="328">
        <v>0</v>
      </c>
    </row>
    <row r="970" spans="1:16" ht="15" customHeight="1" x14ac:dyDescent="0.2">
      <c r="A970" s="338">
        <v>412</v>
      </c>
      <c r="B970" s="339" t="s">
        <v>110</v>
      </c>
      <c r="C970" s="335">
        <v>1</v>
      </c>
      <c r="D970" s="339" t="s">
        <v>1199</v>
      </c>
      <c r="E970" s="325" t="s">
        <v>1108</v>
      </c>
      <c r="F970" s="328">
        <v>16</v>
      </c>
      <c r="G970" s="328">
        <v>251.846153845</v>
      </c>
      <c r="H970" s="328">
        <v>187.91715976099999</v>
      </c>
      <c r="I970" s="328">
        <v>152.497041419</v>
      </c>
      <c r="J970" s="328">
        <v>35.420118342000002</v>
      </c>
      <c r="K970" s="328">
        <v>39.076923074999996</v>
      </c>
      <c r="L970" s="328">
        <v>14.668639053</v>
      </c>
      <c r="M970" s="328">
        <v>24.408284022</v>
      </c>
      <c r="N970" s="328">
        <v>24.852071003999999</v>
      </c>
      <c r="O970" s="328">
        <v>15.852071004999999</v>
      </c>
      <c r="P970" s="328">
        <v>8.9999999989999999</v>
      </c>
    </row>
    <row r="971" spans="1:16" ht="15" customHeight="1" x14ac:dyDescent="0.2">
      <c r="A971" s="338">
        <v>412</v>
      </c>
      <c r="B971" s="339" t="s">
        <v>110</v>
      </c>
      <c r="C971" s="335">
        <v>1</v>
      </c>
      <c r="D971" s="339" t="s">
        <v>1200</v>
      </c>
      <c r="E971" s="325" t="s">
        <v>1170</v>
      </c>
      <c r="F971" s="328">
        <v>30</v>
      </c>
      <c r="G971" s="328">
        <v>174.08333333100001</v>
      </c>
      <c r="H971" s="328">
        <v>140.66666666399999</v>
      </c>
      <c r="I971" s="328">
        <v>139.66666666399999</v>
      </c>
      <c r="J971" s="328">
        <v>1</v>
      </c>
      <c r="K971" s="328">
        <v>29.416666665000001</v>
      </c>
      <c r="L971" s="328">
        <v>9</v>
      </c>
      <c r="M971" s="328">
        <v>20.416666665000001</v>
      </c>
      <c r="N971" s="328">
        <v>3.9999999989999999</v>
      </c>
      <c r="O971" s="328">
        <v>2.9999999989999999</v>
      </c>
      <c r="P971" s="328">
        <v>1</v>
      </c>
    </row>
    <row r="972" spans="1:16" ht="15" customHeight="1" x14ac:dyDescent="0.2">
      <c r="A972" s="338">
        <v>412</v>
      </c>
      <c r="B972" s="339" t="s">
        <v>110</v>
      </c>
      <c r="C972" s="335">
        <v>1</v>
      </c>
      <c r="D972" s="339" t="s">
        <v>1201</v>
      </c>
      <c r="E972" s="325" t="s">
        <v>72</v>
      </c>
      <c r="F972" s="328">
        <v>8</v>
      </c>
      <c r="G972" s="328">
        <v>145</v>
      </c>
      <c r="H972" s="328">
        <v>95</v>
      </c>
      <c r="I972" s="328">
        <v>94</v>
      </c>
      <c r="J972" s="328">
        <v>1</v>
      </c>
      <c r="K972" s="328">
        <v>33</v>
      </c>
      <c r="L972" s="328">
        <v>17</v>
      </c>
      <c r="M972" s="328">
        <v>16</v>
      </c>
      <c r="N972" s="328">
        <v>17</v>
      </c>
      <c r="O972" s="328">
        <v>17</v>
      </c>
      <c r="P972" s="328">
        <v>0</v>
      </c>
    </row>
    <row r="973" spans="1:16" ht="15" customHeight="1" x14ac:dyDescent="0.2">
      <c r="A973" s="338">
        <v>412</v>
      </c>
      <c r="B973" s="339" t="s">
        <v>110</v>
      </c>
      <c r="C973" s="335">
        <v>1</v>
      </c>
      <c r="D973" s="339" t="s">
        <v>1202</v>
      </c>
      <c r="E973" s="325" t="s">
        <v>1109</v>
      </c>
      <c r="F973" s="328">
        <v>36</v>
      </c>
      <c r="G973" s="328">
        <v>247.883607966</v>
      </c>
      <c r="H973" s="328">
        <v>169.885186092</v>
      </c>
      <c r="I973" s="328">
        <v>144.59215649800001</v>
      </c>
      <c r="J973" s="328">
        <v>25.293029594</v>
      </c>
      <c r="K973" s="328">
        <v>59.718048037999999</v>
      </c>
      <c r="L973" s="328">
        <v>23.195083209</v>
      </c>
      <c r="M973" s="328">
        <v>36.522964829000003</v>
      </c>
      <c r="N973" s="328">
        <v>18.280373830999999</v>
      </c>
      <c r="O973" s="328">
        <v>15.485981308</v>
      </c>
      <c r="P973" s="328">
        <v>2.794392523</v>
      </c>
    </row>
    <row r="974" spans="1:16" ht="15" customHeight="1" x14ac:dyDescent="0.2">
      <c r="A974" s="338">
        <v>412</v>
      </c>
      <c r="B974" s="339" t="s">
        <v>110</v>
      </c>
      <c r="C974" s="335">
        <v>1</v>
      </c>
      <c r="D974" s="339" t="s">
        <v>1203</v>
      </c>
      <c r="E974" s="325" t="s">
        <v>112</v>
      </c>
      <c r="F974" s="328">
        <v>66</v>
      </c>
      <c r="G974" s="328">
        <v>816.29298753099999</v>
      </c>
      <c r="H974" s="328">
        <v>491.04633204000004</v>
      </c>
      <c r="I974" s="328">
        <v>454.83031903699998</v>
      </c>
      <c r="J974" s="328">
        <v>36.216013003</v>
      </c>
      <c r="K974" s="328">
        <v>278.54137877699998</v>
      </c>
      <c r="L974" s="328">
        <v>174.72852739700002</v>
      </c>
      <c r="M974" s="328">
        <v>103.81285138</v>
      </c>
      <c r="N974" s="328">
        <v>46.705276700000006</v>
      </c>
      <c r="O974" s="328">
        <v>40.701415698000005</v>
      </c>
      <c r="P974" s="328">
        <v>6.0038610019999998</v>
      </c>
    </row>
    <row r="975" spans="1:16" ht="15" customHeight="1" x14ac:dyDescent="0.2">
      <c r="A975" s="338">
        <v>412</v>
      </c>
      <c r="B975" s="339" t="s">
        <v>110</v>
      </c>
      <c r="C975" s="335">
        <v>1</v>
      </c>
      <c r="D975" s="339" t="s">
        <v>1204</v>
      </c>
      <c r="E975" s="325" t="s">
        <v>1110</v>
      </c>
      <c r="F975" s="328">
        <v>28</v>
      </c>
      <c r="G975" s="328">
        <v>339.76545841899997</v>
      </c>
      <c r="H975" s="328">
        <v>197.39872067800002</v>
      </c>
      <c r="I975" s="328">
        <v>193.23880596699999</v>
      </c>
      <c r="J975" s="328">
        <v>4.1599147109999999</v>
      </c>
      <c r="K975" s="328">
        <v>95.611940293000004</v>
      </c>
      <c r="L975" s="328">
        <v>41.872068228000003</v>
      </c>
      <c r="M975" s="328">
        <v>53.739872065</v>
      </c>
      <c r="N975" s="328">
        <v>46.754797437000001</v>
      </c>
      <c r="O975" s="328">
        <v>43.635394453000004</v>
      </c>
      <c r="P975" s="328">
        <v>3.1194029839999997</v>
      </c>
    </row>
    <row r="976" spans="1:16" ht="15" customHeight="1" x14ac:dyDescent="0.2">
      <c r="A976" s="338">
        <v>412</v>
      </c>
      <c r="B976" s="339" t="s">
        <v>110</v>
      </c>
      <c r="C976" s="335">
        <v>1</v>
      </c>
      <c r="D976" s="339" t="s">
        <v>1205</v>
      </c>
      <c r="E976" s="325" t="s">
        <v>1111</v>
      </c>
      <c r="F976" s="328">
        <v>29</v>
      </c>
      <c r="G976" s="328">
        <v>209</v>
      </c>
      <c r="H976" s="328">
        <v>111</v>
      </c>
      <c r="I976" s="328">
        <v>105</v>
      </c>
      <c r="J976" s="328">
        <v>6</v>
      </c>
      <c r="K976" s="328">
        <v>74</v>
      </c>
      <c r="L976" s="328">
        <v>36</v>
      </c>
      <c r="M976" s="328">
        <v>38</v>
      </c>
      <c r="N976" s="328">
        <v>24</v>
      </c>
      <c r="O976" s="328">
        <v>24</v>
      </c>
      <c r="P976" s="328">
        <v>0</v>
      </c>
    </row>
    <row r="977" spans="1:16" ht="15" customHeight="1" x14ac:dyDescent="0.2">
      <c r="A977" s="338">
        <v>412</v>
      </c>
      <c r="B977" s="339" t="s">
        <v>110</v>
      </c>
      <c r="C977" s="335">
        <v>1</v>
      </c>
      <c r="D977" s="339" t="s">
        <v>1206</v>
      </c>
      <c r="E977" s="325" t="s">
        <v>73</v>
      </c>
      <c r="F977" s="328">
        <v>13</v>
      </c>
      <c r="G977" s="328">
        <v>3391.9999999950001</v>
      </c>
      <c r="H977" s="328">
        <v>2237.9999999910001</v>
      </c>
      <c r="I977" s="328">
        <v>1553.999999996</v>
      </c>
      <c r="J977" s="328">
        <v>683.99999999500005</v>
      </c>
      <c r="K977" s="328">
        <v>1120.9999999900001</v>
      </c>
      <c r="L977" s="328">
        <v>792.99999999500005</v>
      </c>
      <c r="M977" s="328">
        <v>327.999999995</v>
      </c>
      <c r="N977" s="328">
        <v>32.999999987000002</v>
      </c>
      <c r="O977" s="328">
        <v>19.999999991999999</v>
      </c>
      <c r="P977" s="328">
        <v>12.999999995</v>
      </c>
    </row>
    <row r="978" spans="1:16" ht="15" customHeight="1" x14ac:dyDescent="0.2">
      <c r="A978" s="338">
        <v>412</v>
      </c>
      <c r="B978" s="339" t="s">
        <v>110</v>
      </c>
      <c r="C978" s="335">
        <v>1</v>
      </c>
      <c r="D978" s="339" t="s">
        <v>1207</v>
      </c>
      <c r="E978" s="325" t="s">
        <v>74</v>
      </c>
      <c r="F978" s="328">
        <v>19</v>
      </c>
      <c r="G978" s="328">
        <v>561.93225806100008</v>
      </c>
      <c r="H978" s="328">
        <v>275</v>
      </c>
      <c r="I978" s="328">
        <v>255</v>
      </c>
      <c r="J978" s="328">
        <v>20</v>
      </c>
      <c r="K978" s="328">
        <v>229.93225806000001</v>
      </c>
      <c r="L978" s="328">
        <v>182.11370967400001</v>
      </c>
      <c r="M978" s="328">
        <v>47.818548386000003</v>
      </c>
      <c r="N978" s="328">
        <v>57</v>
      </c>
      <c r="O978" s="328">
        <v>48</v>
      </c>
      <c r="P978" s="328">
        <v>9</v>
      </c>
    </row>
    <row r="979" spans="1:16" ht="15" customHeight="1" x14ac:dyDescent="0.2">
      <c r="A979" s="338">
        <v>412</v>
      </c>
      <c r="B979" s="339" t="s">
        <v>110</v>
      </c>
      <c r="C979" s="335">
        <v>1</v>
      </c>
      <c r="D979" s="339" t="s">
        <v>1208</v>
      </c>
      <c r="E979" s="325" t="s">
        <v>1171</v>
      </c>
      <c r="F979" s="328">
        <v>25</v>
      </c>
      <c r="G979" s="328">
        <v>160.361968179</v>
      </c>
      <c r="H979" s="328">
        <v>90.953473911999993</v>
      </c>
      <c r="I979" s="328">
        <v>85.358209392999996</v>
      </c>
      <c r="J979" s="328">
        <v>5.5952645189999997</v>
      </c>
      <c r="K979" s="328">
        <v>50.743425814999995</v>
      </c>
      <c r="L979" s="328">
        <v>20.023485012999998</v>
      </c>
      <c r="M979" s="328">
        <v>30.719940802</v>
      </c>
      <c r="N979" s="328">
        <v>18.665068438000002</v>
      </c>
      <c r="O979" s="328">
        <v>17.954480203999999</v>
      </c>
      <c r="P979" s="328">
        <v>0.71058823400000004</v>
      </c>
    </row>
    <row r="980" spans="1:16" ht="15" customHeight="1" x14ac:dyDescent="0.2">
      <c r="A980" s="338">
        <v>412</v>
      </c>
      <c r="B980" s="339" t="s">
        <v>110</v>
      </c>
      <c r="C980" s="335">
        <v>1</v>
      </c>
      <c r="D980" s="339" t="s">
        <v>1209</v>
      </c>
      <c r="E980" s="325" t="s">
        <v>113</v>
      </c>
      <c r="F980" s="328">
        <v>7</v>
      </c>
      <c r="G980" s="328">
        <v>86.636363635999999</v>
      </c>
      <c r="H980" s="328">
        <v>54.818181817999999</v>
      </c>
      <c r="I980" s="328">
        <v>36.818181817999999</v>
      </c>
      <c r="J980" s="328">
        <v>18</v>
      </c>
      <c r="K980" s="328">
        <v>30.818181817999999</v>
      </c>
      <c r="L980" s="328">
        <v>19</v>
      </c>
      <c r="M980" s="328">
        <v>11.818181817999999</v>
      </c>
      <c r="N980" s="328">
        <v>1</v>
      </c>
      <c r="O980" s="328">
        <v>0</v>
      </c>
      <c r="P980" s="328">
        <v>1</v>
      </c>
    </row>
    <row r="981" spans="1:16" ht="15" customHeight="1" x14ac:dyDescent="0.2">
      <c r="A981" s="338">
        <v>412</v>
      </c>
      <c r="B981" s="339" t="s">
        <v>110</v>
      </c>
      <c r="C981" s="335">
        <v>1</v>
      </c>
      <c r="D981" s="339" t="s">
        <v>1210</v>
      </c>
      <c r="E981" s="325" t="s">
        <v>1113</v>
      </c>
      <c r="F981" s="328">
        <v>11</v>
      </c>
      <c r="G981" s="328">
        <v>315.99999999900001</v>
      </c>
      <c r="H981" s="328">
        <v>189.99999999599999</v>
      </c>
      <c r="I981" s="328">
        <v>21.999999998</v>
      </c>
      <c r="J981" s="328">
        <v>167.99999999799999</v>
      </c>
      <c r="K981" s="328">
        <v>118.999999997</v>
      </c>
      <c r="L981" s="328">
        <v>40.999999998</v>
      </c>
      <c r="M981" s="328">
        <v>77.999999998999996</v>
      </c>
      <c r="N981" s="328">
        <v>6.9999999979999998</v>
      </c>
      <c r="O981" s="328">
        <v>2</v>
      </c>
      <c r="P981" s="328">
        <v>4.9999999979999998</v>
      </c>
    </row>
    <row r="982" spans="1:16" ht="15" customHeight="1" x14ac:dyDescent="0.2">
      <c r="A982" s="338">
        <v>412</v>
      </c>
      <c r="B982" s="339" t="s">
        <v>110</v>
      </c>
      <c r="C982" s="335">
        <v>1</v>
      </c>
      <c r="D982" s="339" t="s">
        <v>1211</v>
      </c>
      <c r="E982" s="325" t="s">
        <v>114</v>
      </c>
      <c r="F982" s="328">
        <v>14</v>
      </c>
      <c r="G982" s="328">
        <v>82.769961585999994</v>
      </c>
      <c r="H982" s="328">
        <v>12.386481259</v>
      </c>
      <c r="I982" s="328">
        <v>5.7617908040000003</v>
      </c>
      <c r="J982" s="328">
        <v>6.6246904549999996</v>
      </c>
      <c r="K982" s="328">
        <v>60.309210949999994</v>
      </c>
      <c r="L982" s="328">
        <v>17.5843363</v>
      </c>
      <c r="M982" s="328">
        <v>42.724874650000004</v>
      </c>
      <c r="N982" s="328">
        <v>10.074269368</v>
      </c>
      <c r="O982" s="328">
        <v>3.239244056</v>
      </c>
      <c r="P982" s="328">
        <v>6.835025312</v>
      </c>
    </row>
    <row r="983" spans="1:16" ht="15" customHeight="1" x14ac:dyDescent="0.2">
      <c r="A983" s="338">
        <v>412</v>
      </c>
      <c r="B983" s="339" t="s">
        <v>110</v>
      </c>
      <c r="C983" s="335">
        <v>1</v>
      </c>
      <c r="D983" s="339" t="s">
        <v>1212</v>
      </c>
      <c r="E983" s="325" t="s">
        <v>1172</v>
      </c>
      <c r="F983" s="328">
        <v>50</v>
      </c>
      <c r="G983" s="328">
        <v>833.49028951399998</v>
      </c>
      <c r="H983" s="328">
        <v>715.41374185500013</v>
      </c>
      <c r="I983" s="328">
        <v>453.76217707799998</v>
      </c>
      <c r="J983" s="328">
        <v>261.65156477699998</v>
      </c>
      <c r="K983" s="328">
        <v>101.922199812</v>
      </c>
      <c r="L983" s="328">
        <v>36.412752799000003</v>
      </c>
      <c r="M983" s="328">
        <v>65.509447012999999</v>
      </c>
      <c r="N983" s="328">
        <v>16.154347815999998</v>
      </c>
      <c r="O983" s="328">
        <v>7.9999999959999997</v>
      </c>
      <c r="P983" s="328">
        <v>8.1543478199999999</v>
      </c>
    </row>
    <row r="984" spans="1:16" ht="15" customHeight="1" x14ac:dyDescent="0.2">
      <c r="A984" s="338">
        <v>412</v>
      </c>
      <c r="B984" s="339" t="s">
        <v>110</v>
      </c>
      <c r="C984" s="335">
        <v>1</v>
      </c>
      <c r="D984" s="339" t="s">
        <v>1213</v>
      </c>
      <c r="E984" s="325" t="s">
        <v>1115</v>
      </c>
      <c r="F984" s="328">
        <v>7</v>
      </c>
      <c r="G984" s="328">
        <v>15.999999999</v>
      </c>
      <c r="H984" s="328">
        <v>14.999999999</v>
      </c>
      <c r="I984" s="328">
        <v>3</v>
      </c>
      <c r="J984" s="328">
        <v>11.999999999</v>
      </c>
      <c r="K984" s="328">
        <v>1</v>
      </c>
      <c r="L984" s="328">
        <v>1</v>
      </c>
      <c r="M984" s="328">
        <v>0</v>
      </c>
      <c r="N984" s="328">
        <v>0</v>
      </c>
      <c r="O984" s="328">
        <v>0</v>
      </c>
      <c r="P984" s="328">
        <v>0</v>
      </c>
    </row>
    <row r="985" spans="1:16" ht="15" customHeight="1" x14ac:dyDescent="0.2">
      <c r="A985" s="338">
        <v>412</v>
      </c>
      <c r="B985" s="339" t="s">
        <v>110</v>
      </c>
      <c r="C985" s="335">
        <v>1</v>
      </c>
      <c r="D985" s="339" t="s">
        <v>1214</v>
      </c>
      <c r="E985" s="325" t="s">
        <v>1116</v>
      </c>
      <c r="F985" s="328">
        <v>14</v>
      </c>
      <c r="G985" s="328">
        <v>29.555555552999998</v>
      </c>
      <c r="H985" s="328">
        <v>22.666666663999997</v>
      </c>
      <c r="I985" s="328">
        <v>3</v>
      </c>
      <c r="J985" s="328">
        <v>19.666666663999997</v>
      </c>
      <c r="K985" s="328">
        <v>4.9999999989999999</v>
      </c>
      <c r="L985" s="328">
        <v>0</v>
      </c>
      <c r="M985" s="328">
        <v>4.9999999989999999</v>
      </c>
      <c r="N985" s="328">
        <v>1.888888887</v>
      </c>
      <c r="O985" s="328">
        <v>0</v>
      </c>
      <c r="P985" s="328">
        <v>1.888888887</v>
      </c>
    </row>
    <row r="986" spans="1:16" ht="15" customHeight="1" x14ac:dyDescent="0.2">
      <c r="A986" s="338">
        <v>412</v>
      </c>
      <c r="B986" s="339" t="s">
        <v>110</v>
      </c>
      <c r="C986" s="335">
        <v>1</v>
      </c>
      <c r="D986" s="339" t="s">
        <v>1215</v>
      </c>
      <c r="E986" s="325" t="s">
        <v>1156</v>
      </c>
      <c r="F986" s="328">
        <v>2</v>
      </c>
      <c r="G986" s="328" t="s">
        <v>141</v>
      </c>
      <c r="H986" s="328" t="s">
        <v>141</v>
      </c>
      <c r="I986" s="328" t="s">
        <v>141</v>
      </c>
      <c r="J986" s="328" t="s">
        <v>141</v>
      </c>
      <c r="K986" s="328" t="s">
        <v>141</v>
      </c>
      <c r="L986" s="328" t="s">
        <v>141</v>
      </c>
      <c r="M986" s="328" t="s">
        <v>141</v>
      </c>
      <c r="N986" s="328" t="s">
        <v>141</v>
      </c>
      <c r="O986" s="328" t="s">
        <v>141</v>
      </c>
      <c r="P986" s="328" t="s">
        <v>141</v>
      </c>
    </row>
    <row r="987" spans="1:16" ht="15" customHeight="1" x14ac:dyDescent="0.2">
      <c r="A987" s="338">
        <v>412</v>
      </c>
      <c r="B987" s="339" t="s">
        <v>110</v>
      </c>
      <c r="C987" s="335">
        <v>1</v>
      </c>
      <c r="D987" s="339" t="s">
        <v>1216</v>
      </c>
      <c r="E987" s="325" t="s">
        <v>1117</v>
      </c>
      <c r="F987" s="328">
        <v>11</v>
      </c>
      <c r="G987" s="328">
        <v>1066.999999999</v>
      </c>
      <c r="H987" s="328">
        <v>950.99999999800002</v>
      </c>
      <c r="I987" s="328">
        <v>155.99999999900001</v>
      </c>
      <c r="J987" s="328">
        <v>794.99999999900001</v>
      </c>
      <c r="K987" s="328">
        <v>115.99999999799999</v>
      </c>
      <c r="L987" s="328">
        <v>43.999999998999996</v>
      </c>
      <c r="M987" s="328">
        <v>71.999999999000011</v>
      </c>
      <c r="N987" s="328">
        <v>0</v>
      </c>
      <c r="O987" s="328">
        <v>0</v>
      </c>
      <c r="P987" s="328">
        <v>0</v>
      </c>
    </row>
    <row r="988" spans="1:16" ht="15" customHeight="1" x14ac:dyDescent="0.2">
      <c r="A988" s="338">
        <v>412</v>
      </c>
      <c r="B988" s="339" t="s">
        <v>110</v>
      </c>
      <c r="C988" s="335">
        <v>1</v>
      </c>
      <c r="D988" s="339" t="s">
        <v>1217</v>
      </c>
      <c r="E988" s="325" t="s">
        <v>75</v>
      </c>
      <c r="F988" s="328">
        <v>27</v>
      </c>
      <c r="G988" s="328">
        <v>89.658016142999998</v>
      </c>
      <c r="H988" s="328">
        <v>80.271856972999998</v>
      </c>
      <c r="I988" s="328">
        <v>13.572664358999999</v>
      </c>
      <c r="J988" s="328">
        <v>66.699192613999998</v>
      </c>
      <c r="K988" s="328">
        <v>3.1626297559999998</v>
      </c>
      <c r="L988" s="328">
        <v>1.193771626</v>
      </c>
      <c r="M988" s="328">
        <v>1.9688581300000001</v>
      </c>
      <c r="N988" s="328">
        <v>6.2235294090000002</v>
      </c>
      <c r="O988" s="328">
        <v>9.6885813000000001E-2</v>
      </c>
      <c r="P988" s="328">
        <v>6.1266435960000001</v>
      </c>
    </row>
    <row r="989" spans="1:16" ht="15" customHeight="1" x14ac:dyDescent="0.2">
      <c r="A989" s="338">
        <v>412</v>
      </c>
      <c r="B989" s="339" t="s">
        <v>110</v>
      </c>
      <c r="C989" s="335">
        <v>1</v>
      </c>
      <c r="D989" s="339" t="s">
        <v>115</v>
      </c>
      <c r="E989" s="325" t="s">
        <v>76</v>
      </c>
      <c r="F989" s="328">
        <v>5</v>
      </c>
      <c r="G989" s="328">
        <v>15.959999999000001</v>
      </c>
      <c r="H989" s="328">
        <v>11.959999999000001</v>
      </c>
      <c r="I989" s="328">
        <v>11.519999998999999</v>
      </c>
      <c r="J989" s="328">
        <v>0.44</v>
      </c>
      <c r="K989" s="328">
        <v>2</v>
      </c>
      <c r="L989" s="328">
        <v>0</v>
      </c>
      <c r="M989" s="328">
        <v>2</v>
      </c>
      <c r="N989" s="328">
        <v>1.9999999989999999</v>
      </c>
      <c r="O989" s="328">
        <v>1.9999999989999999</v>
      </c>
      <c r="P989" s="328">
        <v>0</v>
      </c>
    </row>
    <row r="990" spans="1:16" ht="15" customHeight="1" x14ac:dyDescent="0.2">
      <c r="A990" s="338">
        <v>412</v>
      </c>
      <c r="B990" s="339" t="s">
        <v>110</v>
      </c>
      <c r="C990" s="335">
        <v>1</v>
      </c>
      <c r="D990" s="339" t="s">
        <v>116</v>
      </c>
      <c r="E990" s="325" t="s">
        <v>117</v>
      </c>
      <c r="F990" s="328">
        <v>6</v>
      </c>
      <c r="G990" s="328">
        <v>9.9999999949999996</v>
      </c>
      <c r="H990" s="328">
        <v>4</v>
      </c>
      <c r="I990" s="328">
        <v>2</v>
      </c>
      <c r="J990" s="328">
        <v>2</v>
      </c>
      <c r="K990" s="328">
        <v>5.9999999919999993</v>
      </c>
      <c r="L990" s="328">
        <v>1.999999995</v>
      </c>
      <c r="M990" s="328">
        <v>3.9999999969999998</v>
      </c>
      <c r="N990" s="328">
        <v>0</v>
      </c>
      <c r="O990" s="328">
        <v>0</v>
      </c>
      <c r="P990" s="328">
        <v>0</v>
      </c>
    </row>
    <row r="991" spans="1:16" ht="15" customHeight="1" x14ac:dyDescent="0.2">
      <c r="A991" s="338">
        <v>412</v>
      </c>
      <c r="B991" s="339" t="s">
        <v>110</v>
      </c>
      <c r="C991" s="335">
        <v>1</v>
      </c>
      <c r="D991" s="339" t="s">
        <v>1218</v>
      </c>
      <c r="E991" s="325" t="s">
        <v>1173</v>
      </c>
      <c r="F991" s="328">
        <v>39</v>
      </c>
      <c r="G991" s="328">
        <v>856.58533750200002</v>
      </c>
      <c r="H991" s="328">
        <v>715.66624355100009</v>
      </c>
      <c r="I991" s="328">
        <v>614.00093126600007</v>
      </c>
      <c r="J991" s="328">
        <v>101.665312285</v>
      </c>
      <c r="K991" s="328">
        <v>140.91909394100003</v>
      </c>
      <c r="L991" s="328">
        <v>57.713609099999999</v>
      </c>
      <c r="M991" s="328">
        <v>83.205484841000001</v>
      </c>
      <c r="N991" s="328">
        <v>0</v>
      </c>
      <c r="O991" s="328">
        <v>0</v>
      </c>
      <c r="P991" s="328">
        <v>0</v>
      </c>
    </row>
    <row r="992" spans="1:16" ht="15" customHeight="1" x14ac:dyDescent="0.2">
      <c r="A992" s="338">
        <v>412</v>
      </c>
      <c r="B992" s="339" t="s">
        <v>110</v>
      </c>
      <c r="C992" s="335">
        <v>1</v>
      </c>
      <c r="D992" s="339" t="s">
        <v>1219</v>
      </c>
      <c r="E992" s="325" t="s">
        <v>1119</v>
      </c>
      <c r="F992" s="328"/>
      <c r="G992" s="328">
        <v>0</v>
      </c>
      <c r="H992" s="328">
        <v>0</v>
      </c>
      <c r="I992" s="328">
        <v>0</v>
      </c>
      <c r="J992" s="328">
        <v>0</v>
      </c>
      <c r="K992" s="328">
        <v>0</v>
      </c>
      <c r="L992" s="328">
        <v>0</v>
      </c>
      <c r="M992" s="328">
        <v>0</v>
      </c>
      <c r="N992" s="328">
        <v>0</v>
      </c>
      <c r="O992" s="328">
        <v>0</v>
      </c>
      <c r="P992" s="328">
        <v>0</v>
      </c>
    </row>
    <row r="993" spans="1:16" ht="15" customHeight="1" x14ac:dyDescent="0.2">
      <c r="A993" s="338">
        <v>412</v>
      </c>
      <c r="B993" s="339" t="s">
        <v>110</v>
      </c>
      <c r="C993" s="335">
        <v>1</v>
      </c>
      <c r="D993" s="339" t="s">
        <v>1220</v>
      </c>
      <c r="E993" s="325" t="s">
        <v>1120</v>
      </c>
      <c r="F993" s="328">
        <v>3</v>
      </c>
      <c r="G993" s="328">
        <v>9.9999999989999999</v>
      </c>
      <c r="H993" s="328">
        <v>1.9999999989999999</v>
      </c>
      <c r="I993" s="328">
        <v>1.9999999989999999</v>
      </c>
      <c r="J993" s="328">
        <v>0</v>
      </c>
      <c r="K993" s="328">
        <v>7.9999999979999998</v>
      </c>
      <c r="L993" s="328">
        <v>3.9999999989999999</v>
      </c>
      <c r="M993" s="328">
        <v>3.9999999989999999</v>
      </c>
      <c r="N993" s="328">
        <v>0</v>
      </c>
      <c r="O993" s="328">
        <v>0</v>
      </c>
      <c r="P993" s="328">
        <v>0</v>
      </c>
    </row>
    <row r="994" spans="1:16" ht="15" customHeight="1" x14ac:dyDescent="0.2">
      <c r="A994" s="338">
        <v>412</v>
      </c>
      <c r="B994" s="339" t="s">
        <v>110</v>
      </c>
      <c r="C994" s="335">
        <v>1</v>
      </c>
      <c r="D994" s="339" t="s">
        <v>1221</v>
      </c>
      <c r="E994" s="325" t="s">
        <v>1121</v>
      </c>
      <c r="F994" s="328">
        <v>1</v>
      </c>
      <c r="G994" s="328" t="s">
        <v>141</v>
      </c>
      <c r="H994" s="328" t="s">
        <v>141</v>
      </c>
      <c r="I994" s="328" t="s">
        <v>141</v>
      </c>
      <c r="J994" s="328" t="s">
        <v>141</v>
      </c>
      <c r="K994" s="328" t="s">
        <v>141</v>
      </c>
      <c r="L994" s="328" t="s">
        <v>141</v>
      </c>
      <c r="M994" s="328" t="s">
        <v>141</v>
      </c>
      <c r="N994" s="328" t="s">
        <v>141</v>
      </c>
      <c r="O994" s="328" t="s">
        <v>141</v>
      </c>
      <c r="P994" s="328" t="s">
        <v>141</v>
      </c>
    </row>
    <row r="995" spans="1:16" ht="15" customHeight="1" x14ac:dyDescent="0.2">
      <c r="A995" s="338">
        <v>412</v>
      </c>
      <c r="B995" s="339" t="s">
        <v>110</v>
      </c>
      <c r="C995" s="335">
        <v>2</v>
      </c>
      <c r="D995" s="339" t="s">
        <v>1223</v>
      </c>
      <c r="E995" s="325" t="s">
        <v>77</v>
      </c>
      <c r="F995" s="328">
        <v>2</v>
      </c>
      <c r="G995" s="328" t="s">
        <v>141</v>
      </c>
      <c r="H995" s="328" t="s">
        <v>141</v>
      </c>
      <c r="I995" s="328" t="s">
        <v>141</v>
      </c>
      <c r="J995" s="328" t="s">
        <v>141</v>
      </c>
      <c r="K995" s="328" t="s">
        <v>141</v>
      </c>
      <c r="L995" s="328" t="s">
        <v>141</v>
      </c>
      <c r="M995" s="328" t="s">
        <v>141</v>
      </c>
      <c r="N995" s="328" t="s">
        <v>141</v>
      </c>
      <c r="O995" s="328" t="s">
        <v>141</v>
      </c>
      <c r="P995" s="328" t="s">
        <v>141</v>
      </c>
    </row>
    <row r="996" spans="1:16" ht="15" customHeight="1" x14ac:dyDescent="0.2">
      <c r="A996" s="338">
        <v>412</v>
      </c>
      <c r="B996" s="339" t="s">
        <v>110</v>
      </c>
      <c r="C996" s="335">
        <v>2</v>
      </c>
      <c r="D996" s="339" t="s">
        <v>1224</v>
      </c>
      <c r="E996" s="325" t="s">
        <v>1123</v>
      </c>
      <c r="F996" s="328">
        <v>8</v>
      </c>
      <c r="G996" s="328">
        <v>149.33221401899999</v>
      </c>
      <c r="H996" s="328">
        <v>101.01562945399999</v>
      </c>
      <c r="I996" s="328">
        <v>98.06243782</v>
      </c>
      <c r="J996" s="328">
        <v>2.953191634</v>
      </c>
      <c r="K996" s="328">
        <v>47.184584975</v>
      </c>
      <c r="L996" s="328">
        <v>37.315154972000002</v>
      </c>
      <c r="M996" s="328">
        <v>9.8694300029999997</v>
      </c>
      <c r="N996" s="328">
        <v>1.1319995810000001</v>
      </c>
      <c r="O996" s="328">
        <v>1.1319995810000001</v>
      </c>
      <c r="P996" s="328">
        <v>0</v>
      </c>
    </row>
    <row r="997" spans="1:16" ht="15" customHeight="1" x14ac:dyDescent="0.2">
      <c r="A997" s="338">
        <v>412</v>
      </c>
      <c r="B997" s="339" t="s">
        <v>110</v>
      </c>
      <c r="C997" s="335">
        <v>2</v>
      </c>
      <c r="D997" s="339" t="s">
        <v>1226</v>
      </c>
      <c r="E997" s="325" t="s">
        <v>79</v>
      </c>
      <c r="F997" s="328">
        <v>1</v>
      </c>
      <c r="G997" s="328" t="s">
        <v>141</v>
      </c>
      <c r="H997" s="328" t="s">
        <v>141</v>
      </c>
      <c r="I997" s="328" t="s">
        <v>141</v>
      </c>
      <c r="J997" s="328" t="s">
        <v>141</v>
      </c>
      <c r="K997" s="328" t="s">
        <v>141</v>
      </c>
      <c r="L997" s="328" t="s">
        <v>141</v>
      </c>
      <c r="M997" s="328" t="s">
        <v>141</v>
      </c>
      <c r="N997" s="328" t="s">
        <v>141</v>
      </c>
      <c r="O997" s="328" t="s">
        <v>141</v>
      </c>
      <c r="P997" s="328" t="s">
        <v>141</v>
      </c>
    </row>
    <row r="998" spans="1:16" ht="15" customHeight="1" x14ac:dyDescent="0.2">
      <c r="A998" s="338">
        <v>412</v>
      </c>
      <c r="B998" s="339" t="s">
        <v>110</v>
      </c>
      <c r="C998" s="335">
        <v>2</v>
      </c>
      <c r="D998" s="339" t="s">
        <v>1228</v>
      </c>
      <c r="E998" s="325" t="s">
        <v>81</v>
      </c>
      <c r="F998" s="328">
        <v>3</v>
      </c>
      <c r="G998" s="328">
        <v>100.597195556</v>
      </c>
      <c r="H998" s="328">
        <v>71.604909488000004</v>
      </c>
      <c r="I998" s="328">
        <v>71.146701863999994</v>
      </c>
      <c r="J998" s="328">
        <v>0.45820762399999998</v>
      </c>
      <c r="K998" s="328">
        <v>26.526021665000002</v>
      </c>
      <c r="L998" s="328">
        <v>18.172209269</v>
      </c>
      <c r="M998" s="328">
        <v>8.3538123959999986</v>
      </c>
      <c r="N998" s="328">
        <v>2.4662643959999997</v>
      </c>
      <c r="O998" s="328">
        <v>2.313528523</v>
      </c>
      <c r="P998" s="328">
        <v>0.15273587299999999</v>
      </c>
    </row>
    <row r="999" spans="1:16" ht="15" customHeight="1" x14ac:dyDescent="0.2">
      <c r="A999" s="338">
        <v>412</v>
      </c>
      <c r="B999" s="339" t="s">
        <v>110</v>
      </c>
      <c r="C999" s="335">
        <v>2</v>
      </c>
      <c r="D999" s="339" t="s">
        <v>1229</v>
      </c>
      <c r="E999" s="325" t="s">
        <v>118</v>
      </c>
      <c r="F999" s="328">
        <v>11</v>
      </c>
      <c r="G999" s="328">
        <v>948.50731261300007</v>
      </c>
      <c r="H999" s="328">
        <v>533.53656306800008</v>
      </c>
      <c r="I999" s="328">
        <v>394.62614259399999</v>
      </c>
      <c r="J999" s="328">
        <v>138.91042047400001</v>
      </c>
      <c r="K999" s="328">
        <v>391.435100546</v>
      </c>
      <c r="L999" s="328">
        <v>262.29250456900002</v>
      </c>
      <c r="M999" s="328">
        <v>129.14259597700001</v>
      </c>
      <c r="N999" s="328">
        <v>23.535648989000002</v>
      </c>
      <c r="O999" s="328">
        <v>10.191042045</v>
      </c>
      <c r="P999" s="328">
        <v>13.344606943999999</v>
      </c>
    </row>
    <row r="1000" spans="1:16" ht="15" customHeight="1" x14ac:dyDescent="0.2">
      <c r="A1000" s="338">
        <v>412</v>
      </c>
      <c r="B1000" s="339" t="s">
        <v>110</v>
      </c>
      <c r="C1000" s="335">
        <v>2</v>
      </c>
      <c r="D1000" s="339" t="s">
        <v>1230</v>
      </c>
      <c r="E1000" s="325" t="s">
        <v>1125</v>
      </c>
      <c r="F1000" s="328">
        <v>5</v>
      </c>
      <c r="G1000" s="328">
        <v>132.99999999800002</v>
      </c>
      <c r="H1000" s="328">
        <v>97.999999994999996</v>
      </c>
      <c r="I1000" s="328">
        <v>78.999999997000003</v>
      </c>
      <c r="J1000" s="328">
        <v>18.999999998</v>
      </c>
      <c r="K1000" s="328">
        <v>33.999999996</v>
      </c>
      <c r="L1000" s="328">
        <v>17.999999997</v>
      </c>
      <c r="M1000" s="328">
        <v>15.999999999</v>
      </c>
      <c r="N1000" s="328">
        <v>0.99999999900000003</v>
      </c>
      <c r="O1000" s="328">
        <v>0</v>
      </c>
      <c r="P1000" s="328">
        <v>0.99999999900000003</v>
      </c>
    </row>
    <row r="1001" spans="1:16" ht="15" customHeight="1" x14ac:dyDescent="0.2">
      <c r="A1001" s="338">
        <v>412</v>
      </c>
      <c r="B1001" s="339" t="s">
        <v>110</v>
      </c>
      <c r="C1001" s="335">
        <v>2</v>
      </c>
      <c r="D1001" s="339" t="s">
        <v>1231</v>
      </c>
      <c r="E1001" s="325" t="s">
        <v>1175</v>
      </c>
      <c r="F1001" s="328">
        <v>2</v>
      </c>
      <c r="G1001" s="328" t="s">
        <v>141</v>
      </c>
      <c r="H1001" s="328" t="s">
        <v>141</v>
      </c>
      <c r="I1001" s="328" t="s">
        <v>141</v>
      </c>
      <c r="J1001" s="328" t="s">
        <v>141</v>
      </c>
      <c r="K1001" s="328" t="s">
        <v>141</v>
      </c>
      <c r="L1001" s="328" t="s">
        <v>141</v>
      </c>
      <c r="M1001" s="328" t="s">
        <v>141</v>
      </c>
      <c r="N1001" s="328" t="s">
        <v>141</v>
      </c>
      <c r="O1001" s="328" t="s">
        <v>141</v>
      </c>
      <c r="P1001" s="328" t="s">
        <v>141</v>
      </c>
    </row>
    <row r="1002" spans="1:16" ht="15" customHeight="1" x14ac:dyDescent="0.2">
      <c r="A1002" s="338">
        <v>412</v>
      </c>
      <c r="B1002" s="339" t="s">
        <v>110</v>
      </c>
      <c r="C1002" s="335">
        <v>2</v>
      </c>
      <c r="D1002" s="339" t="s">
        <v>1232</v>
      </c>
      <c r="E1002" s="325" t="s">
        <v>1127</v>
      </c>
      <c r="F1002" s="328">
        <v>4</v>
      </c>
      <c r="G1002" s="328">
        <v>5</v>
      </c>
      <c r="H1002" s="328">
        <v>1</v>
      </c>
      <c r="I1002" s="328">
        <v>1</v>
      </c>
      <c r="J1002" s="328">
        <v>0</v>
      </c>
      <c r="K1002" s="328">
        <v>4</v>
      </c>
      <c r="L1002" s="328">
        <v>2</v>
      </c>
      <c r="M1002" s="328">
        <v>2</v>
      </c>
      <c r="N1002" s="328">
        <v>0</v>
      </c>
      <c r="O1002" s="328">
        <v>0</v>
      </c>
      <c r="P1002" s="328">
        <v>0</v>
      </c>
    </row>
    <row r="1003" spans="1:16" ht="15" customHeight="1" x14ac:dyDescent="0.2">
      <c r="A1003" s="338">
        <v>412</v>
      </c>
      <c r="B1003" s="339" t="s">
        <v>110</v>
      </c>
      <c r="C1003" s="335">
        <v>2</v>
      </c>
      <c r="D1003" s="339" t="s">
        <v>1234</v>
      </c>
      <c r="E1003" s="325" t="s">
        <v>1176</v>
      </c>
      <c r="F1003" s="328">
        <v>7</v>
      </c>
      <c r="G1003" s="328">
        <v>2058.6842105260002</v>
      </c>
      <c r="H1003" s="328">
        <v>702.94736842099996</v>
      </c>
      <c r="I1003" s="328">
        <v>630.94736842099996</v>
      </c>
      <c r="J1003" s="328">
        <v>72</v>
      </c>
      <c r="K1003" s="328">
        <v>1229.7368421040001</v>
      </c>
      <c r="L1003" s="328">
        <v>996.36842105200003</v>
      </c>
      <c r="M1003" s="328">
        <v>233.368421052</v>
      </c>
      <c r="N1003" s="328">
        <v>126</v>
      </c>
      <c r="O1003" s="328">
        <v>94</v>
      </c>
      <c r="P1003" s="328">
        <v>32</v>
      </c>
    </row>
    <row r="1004" spans="1:16" ht="15" customHeight="1" x14ac:dyDescent="0.2">
      <c r="A1004" s="338">
        <v>412</v>
      </c>
      <c r="B1004" s="339" t="s">
        <v>110</v>
      </c>
      <c r="C1004" s="335">
        <v>2</v>
      </c>
      <c r="D1004" s="339" t="s">
        <v>1236</v>
      </c>
      <c r="E1004" s="325" t="s">
        <v>1129</v>
      </c>
      <c r="F1004" s="328">
        <v>1</v>
      </c>
      <c r="G1004" s="328" t="s">
        <v>141</v>
      </c>
      <c r="H1004" s="328" t="s">
        <v>141</v>
      </c>
      <c r="I1004" s="328" t="s">
        <v>141</v>
      </c>
      <c r="J1004" s="328" t="s">
        <v>141</v>
      </c>
      <c r="K1004" s="328" t="s">
        <v>141</v>
      </c>
      <c r="L1004" s="328" t="s">
        <v>141</v>
      </c>
      <c r="M1004" s="328" t="s">
        <v>141</v>
      </c>
      <c r="N1004" s="328" t="s">
        <v>141</v>
      </c>
      <c r="O1004" s="328" t="s">
        <v>141</v>
      </c>
      <c r="P1004" s="328" t="s">
        <v>141</v>
      </c>
    </row>
    <row r="1005" spans="1:16" ht="15" customHeight="1" x14ac:dyDescent="0.2">
      <c r="A1005" s="338">
        <v>412</v>
      </c>
      <c r="B1005" s="339" t="s">
        <v>110</v>
      </c>
      <c r="C1005" s="335">
        <v>3</v>
      </c>
      <c r="D1005" s="339" t="s">
        <v>1237</v>
      </c>
      <c r="E1005" s="325" t="s">
        <v>84</v>
      </c>
      <c r="F1005" s="328">
        <v>58</v>
      </c>
      <c r="G1005" s="328">
        <v>933.391602068</v>
      </c>
      <c r="H1005" s="328">
        <v>184.06809230800002</v>
      </c>
      <c r="I1005" s="328">
        <v>101.978602964</v>
      </c>
      <c r="J1005" s="328">
        <v>82.089489344</v>
      </c>
      <c r="K1005" s="328">
        <v>727.70770485000014</v>
      </c>
      <c r="L1005" s="328">
        <v>123.29930628300002</v>
      </c>
      <c r="M1005" s="328">
        <v>604.40839856699995</v>
      </c>
      <c r="N1005" s="328">
        <v>21.615804862000001</v>
      </c>
      <c r="O1005" s="328">
        <v>6.7950770890000003</v>
      </c>
      <c r="P1005" s="328">
        <v>14.820727773</v>
      </c>
    </row>
    <row r="1006" spans="1:16" ht="15" customHeight="1" x14ac:dyDescent="0.2">
      <c r="A1006" s="338">
        <v>412</v>
      </c>
      <c r="B1006" s="339" t="s">
        <v>110</v>
      </c>
      <c r="C1006" s="335">
        <v>3</v>
      </c>
      <c r="D1006" s="339" t="s">
        <v>1238</v>
      </c>
      <c r="E1006" s="325" t="s">
        <v>85</v>
      </c>
      <c r="F1006" s="328">
        <v>9</v>
      </c>
      <c r="G1006" s="328">
        <v>21</v>
      </c>
      <c r="H1006" s="328">
        <v>0</v>
      </c>
      <c r="I1006" s="328">
        <v>0</v>
      </c>
      <c r="J1006" s="328">
        <v>0</v>
      </c>
      <c r="K1006" s="328">
        <v>21</v>
      </c>
      <c r="L1006" s="328">
        <v>4</v>
      </c>
      <c r="M1006" s="328">
        <v>17</v>
      </c>
      <c r="N1006" s="328">
        <v>0</v>
      </c>
      <c r="O1006" s="328">
        <v>0</v>
      </c>
      <c r="P1006" s="328">
        <v>0</v>
      </c>
    </row>
    <row r="1007" spans="1:16" ht="15" customHeight="1" x14ac:dyDescent="0.2">
      <c r="A1007" s="338">
        <v>412</v>
      </c>
      <c r="B1007" s="339" t="s">
        <v>110</v>
      </c>
      <c r="C1007" s="335">
        <v>3</v>
      </c>
      <c r="D1007" s="339" t="s">
        <v>1239</v>
      </c>
      <c r="E1007" s="325" t="s">
        <v>1130</v>
      </c>
      <c r="F1007" s="328">
        <v>15</v>
      </c>
      <c r="G1007" s="328">
        <v>133.81882624899998</v>
      </c>
      <c r="H1007" s="328">
        <v>12.587863887000001</v>
      </c>
      <c r="I1007" s="328">
        <v>1.664596271</v>
      </c>
      <c r="J1007" s="328">
        <v>10.923267616</v>
      </c>
      <c r="K1007" s="328">
        <v>116.172858682</v>
      </c>
      <c r="L1007" s="328">
        <v>18.336356078000001</v>
      </c>
      <c r="M1007" s="328">
        <v>97.836502604000003</v>
      </c>
      <c r="N1007" s="328">
        <v>5.058103663999999</v>
      </c>
      <c r="O1007" s="328">
        <v>0.91114442000000007</v>
      </c>
      <c r="P1007" s="328">
        <v>4.1469592439999996</v>
      </c>
    </row>
    <row r="1008" spans="1:16" ht="15" customHeight="1" x14ac:dyDescent="0.2">
      <c r="A1008" s="338">
        <v>412</v>
      </c>
      <c r="B1008" s="339" t="s">
        <v>110</v>
      </c>
      <c r="C1008" s="335">
        <v>3</v>
      </c>
      <c r="D1008" s="339" t="s">
        <v>1240</v>
      </c>
      <c r="E1008" s="325" t="s">
        <v>119</v>
      </c>
      <c r="F1008" s="328">
        <v>34</v>
      </c>
      <c r="G1008" s="328">
        <v>346.33644874999999</v>
      </c>
      <c r="H1008" s="328">
        <v>136.156994887</v>
      </c>
      <c r="I1008" s="328">
        <v>97.418244508000001</v>
      </c>
      <c r="J1008" s="328">
        <v>38.738750379000003</v>
      </c>
      <c r="K1008" s="328">
        <v>197.40856512200003</v>
      </c>
      <c r="L1008" s="328">
        <v>91.833478102999976</v>
      </c>
      <c r="M1008" s="328">
        <v>105.57508701899998</v>
      </c>
      <c r="N1008" s="328">
        <v>12.770888686000001</v>
      </c>
      <c r="O1008" s="328">
        <v>9.1004382360000005</v>
      </c>
      <c r="P1008" s="328">
        <v>3.6704504500000001</v>
      </c>
    </row>
    <row r="1009" spans="1:16" ht="15" customHeight="1" x14ac:dyDescent="0.2">
      <c r="A1009" s="338">
        <v>412</v>
      </c>
      <c r="B1009" s="339" t="s">
        <v>110</v>
      </c>
      <c r="C1009" s="335">
        <v>3</v>
      </c>
      <c r="D1009" s="339" t="s">
        <v>1241</v>
      </c>
      <c r="E1009" s="325" t="s">
        <v>86</v>
      </c>
      <c r="F1009" s="328">
        <v>3</v>
      </c>
      <c r="G1009" s="328">
        <v>37</v>
      </c>
      <c r="H1009" s="328">
        <v>14</v>
      </c>
      <c r="I1009" s="328">
        <v>12</v>
      </c>
      <c r="J1009" s="328">
        <v>2</v>
      </c>
      <c r="K1009" s="328">
        <v>23</v>
      </c>
      <c r="L1009" s="328">
        <v>15</v>
      </c>
      <c r="M1009" s="328">
        <v>8</v>
      </c>
      <c r="N1009" s="328">
        <v>0</v>
      </c>
      <c r="O1009" s="328">
        <v>0</v>
      </c>
      <c r="P1009" s="328">
        <v>0</v>
      </c>
    </row>
    <row r="1010" spans="1:16" ht="15" customHeight="1" x14ac:dyDescent="0.2">
      <c r="A1010" s="338">
        <v>412</v>
      </c>
      <c r="B1010" s="339" t="s">
        <v>110</v>
      </c>
      <c r="C1010" s="335">
        <v>3</v>
      </c>
      <c r="D1010" s="339" t="s">
        <v>1242</v>
      </c>
      <c r="E1010" s="325" t="s">
        <v>1131</v>
      </c>
      <c r="F1010" s="328">
        <v>4</v>
      </c>
      <c r="G1010" s="328">
        <v>15.999999999</v>
      </c>
      <c r="H1010" s="328">
        <v>13</v>
      </c>
      <c r="I1010" s="328">
        <v>6</v>
      </c>
      <c r="J1010" s="328">
        <v>7</v>
      </c>
      <c r="K1010" s="328">
        <v>2.9999999979999998</v>
      </c>
      <c r="L1010" s="328">
        <v>0.99999999899999992</v>
      </c>
      <c r="M1010" s="328">
        <v>1.9999999989999999</v>
      </c>
      <c r="N1010" s="328">
        <v>0</v>
      </c>
      <c r="O1010" s="328">
        <v>0</v>
      </c>
      <c r="P1010" s="328">
        <v>0</v>
      </c>
    </row>
    <row r="1011" spans="1:16" ht="15" customHeight="1" x14ac:dyDescent="0.2">
      <c r="A1011" s="338">
        <v>412</v>
      </c>
      <c r="B1011" s="339" t="s">
        <v>110</v>
      </c>
      <c r="C1011" s="335">
        <v>3</v>
      </c>
      <c r="D1011" s="339" t="s">
        <v>1243</v>
      </c>
      <c r="E1011" s="325" t="s">
        <v>87</v>
      </c>
      <c r="F1011" s="328">
        <v>5</v>
      </c>
      <c r="G1011" s="328">
        <v>43.142857141999997</v>
      </c>
      <c r="H1011" s="328">
        <v>6.1428571420000004</v>
      </c>
      <c r="I1011" s="328">
        <v>3.142857142</v>
      </c>
      <c r="J1011" s="328">
        <v>3</v>
      </c>
      <c r="K1011" s="328">
        <v>37</v>
      </c>
      <c r="L1011" s="328">
        <v>17</v>
      </c>
      <c r="M1011" s="328">
        <v>20</v>
      </c>
      <c r="N1011" s="328">
        <v>0</v>
      </c>
      <c r="O1011" s="328">
        <v>0</v>
      </c>
      <c r="P1011" s="328">
        <v>0</v>
      </c>
    </row>
    <row r="1012" spans="1:16" ht="15" customHeight="1" x14ac:dyDescent="0.2">
      <c r="A1012" s="338">
        <v>412</v>
      </c>
      <c r="B1012" s="339" t="s">
        <v>110</v>
      </c>
      <c r="C1012" s="335">
        <v>3</v>
      </c>
      <c r="D1012" s="339" t="s">
        <v>1244</v>
      </c>
      <c r="E1012" s="325" t="s">
        <v>1132</v>
      </c>
      <c r="F1012" s="328">
        <v>53</v>
      </c>
      <c r="G1012" s="328">
        <v>483.35928916399996</v>
      </c>
      <c r="H1012" s="328">
        <v>67.404336470999993</v>
      </c>
      <c r="I1012" s="328">
        <v>23.184125786000003</v>
      </c>
      <c r="J1012" s="328">
        <v>44.220210685000005</v>
      </c>
      <c r="K1012" s="328">
        <v>402.774089269</v>
      </c>
      <c r="L1012" s="328">
        <v>38.489711102000001</v>
      </c>
      <c r="M1012" s="328">
        <v>364.28437816699994</v>
      </c>
      <c r="N1012" s="328">
        <v>13.180863389000002</v>
      </c>
      <c r="O1012" s="328">
        <v>3.9517963049999998</v>
      </c>
      <c r="P1012" s="328">
        <v>9.2290670840000004</v>
      </c>
    </row>
    <row r="1013" spans="1:16" ht="15" customHeight="1" x14ac:dyDescent="0.2">
      <c r="A1013" s="338">
        <v>412</v>
      </c>
      <c r="B1013" s="339" t="s">
        <v>110</v>
      </c>
      <c r="C1013" s="335">
        <v>3</v>
      </c>
      <c r="D1013" s="339" t="s">
        <v>1245</v>
      </c>
      <c r="E1013" s="325" t="s">
        <v>88</v>
      </c>
      <c r="F1013" s="328"/>
      <c r="G1013" s="328">
        <v>0</v>
      </c>
      <c r="H1013" s="328">
        <v>0</v>
      </c>
      <c r="I1013" s="328">
        <v>0</v>
      </c>
      <c r="J1013" s="328">
        <v>0</v>
      </c>
      <c r="K1013" s="328">
        <v>0</v>
      </c>
      <c r="L1013" s="328">
        <v>0</v>
      </c>
      <c r="M1013" s="328">
        <v>0</v>
      </c>
      <c r="N1013" s="328">
        <v>0</v>
      </c>
      <c r="O1013" s="328">
        <v>0</v>
      </c>
      <c r="P1013" s="328">
        <v>0</v>
      </c>
    </row>
    <row r="1014" spans="1:16" ht="15" customHeight="1" x14ac:dyDescent="0.2">
      <c r="A1014" s="338">
        <v>412</v>
      </c>
      <c r="B1014" s="339" t="s">
        <v>110</v>
      </c>
      <c r="C1014" s="335">
        <v>3</v>
      </c>
      <c r="D1014" s="339" t="s">
        <v>1246</v>
      </c>
      <c r="E1014" s="325" t="s">
        <v>1133</v>
      </c>
      <c r="F1014" s="328">
        <v>3</v>
      </c>
      <c r="G1014" s="328">
        <v>19.414353896000001</v>
      </c>
      <c r="H1014" s="328">
        <v>0.150256319</v>
      </c>
      <c r="I1014" s="328">
        <v>0</v>
      </c>
      <c r="J1014" s="328">
        <v>0.150256319</v>
      </c>
      <c r="K1014" s="328">
        <v>18.264097575999998</v>
      </c>
      <c r="L1014" s="328">
        <v>0.30051263900000003</v>
      </c>
      <c r="M1014" s="328">
        <v>17.963584937</v>
      </c>
      <c r="N1014" s="328">
        <v>0.99999999900000003</v>
      </c>
      <c r="O1014" s="328">
        <v>0</v>
      </c>
      <c r="P1014" s="328">
        <v>0.99999999900000003</v>
      </c>
    </row>
    <row r="1015" spans="1:16" ht="15" customHeight="1" x14ac:dyDescent="0.2">
      <c r="A1015" s="338">
        <v>412</v>
      </c>
      <c r="B1015" s="339" t="s">
        <v>110</v>
      </c>
      <c r="C1015" s="335">
        <v>3</v>
      </c>
      <c r="D1015" s="339" t="s">
        <v>1247</v>
      </c>
      <c r="E1015" s="325" t="s">
        <v>89</v>
      </c>
      <c r="F1015" s="328">
        <v>8</v>
      </c>
      <c r="G1015" s="328">
        <v>17</v>
      </c>
      <c r="H1015" s="328">
        <v>5</v>
      </c>
      <c r="I1015" s="328">
        <v>5</v>
      </c>
      <c r="J1015" s="328">
        <v>0</v>
      </c>
      <c r="K1015" s="328">
        <v>12</v>
      </c>
      <c r="L1015" s="328">
        <v>2</v>
      </c>
      <c r="M1015" s="328">
        <v>10</v>
      </c>
      <c r="N1015" s="328">
        <v>0</v>
      </c>
      <c r="O1015" s="328">
        <v>0</v>
      </c>
      <c r="P1015" s="328">
        <v>0</v>
      </c>
    </row>
    <row r="1016" spans="1:16" ht="15" customHeight="1" x14ac:dyDescent="0.2">
      <c r="A1016" s="338">
        <v>412</v>
      </c>
      <c r="B1016" s="339" t="s">
        <v>110</v>
      </c>
      <c r="C1016" s="335">
        <v>3</v>
      </c>
      <c r="D1016" s="339" t="s">
        <v>1248</v>
      </c>
      <c r="E1016" s="325" t="s">
        <v>1134</v>
      </c>
      <c r="F1016" s="328">
        <v>6</v>
      </c>
      <c r="G1016" s="328">
        <v>19.899999999000002</v>
      </c>
      <c r="H1016" s="328">
        <v>2.8749999989999999</v>
      </c>
      <c r="I1016" s="328">
        <v>1</v>
      </c>
      <c r="J1016" s="328">
        <v>1.8749999989999999</v>
      </c>
      <c r="K1016" s="328">
        <v>16.024999997999998</v>
      </c>
      <c r="L1016" s="328">
        <v>1.8749999989999999</v>
      </c>
      <c r="M1016" s="328">
        <v>14.149999999</v>
      </c>
      <c r="N1016" s="328">
        <v>1</v>
      </c>
      <c r="O1016" s="328">
        <v>1</v>
      </c>
      <c r="P1016" s="328">
        <v>0</v>
      </c>
    </row>
    <row r="1017" spans="1:16" ht="15" customHeight="1" x14ac:dyDescent="0.2">
      <c r="A1017" s="338">
        <v>412</v>
      </c>
      <c r="B1017" s="339" t="s">
        <v>110</v>
      </c>
      <c r="C1017" s="335">
        <v>3</v>
      </c>
      <c r="D1017" s="339" t="s">
        <v>1249</v>
      </c>
      <c r="E1017" s="325" t="s">
        <v>1177</v>
      </c>
      <c r="F1017" s="328">
        <v>56</v>
      </c>
      <c r="G1017" s="328">
        <v>425.19657414500011</v>
      </c>
      <c r="H1017" s="328">
        <v>101.598178242</v>
      </c>
      <c r="I1017" s="328">
        <v>88.944457145000001</v>
      </c>
      <c r="J1017" s="328">
        <v>12.653721097</v>
      </c>
      <c r="K1017" s="328">
        <v>310.25897205800004</v>
      </c>
      <c r="L1017" s="328">
        <v>169.552686521</v>
      </c>
      <c r="M1017" s="328">
        <v>140.70628553699999</v>
      </c>
      <c r="N1017" s="328">
        <v>13.339423818</v>
      </c>
      <c r="O1017" s="328">
        <v>6.1822936659999996</v>
      </c>
      <c r="P1017" s="328">
        <v>7.1571301520000006</v>
      </c>
    </row>
    <row r="1018" spans="1:16" ht="15" customHeight="1" x14ac:dyDescent="0.2">
      <c r="A1018" s="338">
        <v>412</v>
      </c>
      <c r="B1018" s="339" t="s">
        <v>110</v>
      </c>
      <c r="C1018" s="335">
        <v>3</v>
      </c>
      <c r="D1018" s="339" t="s">
        <v>1250</v>
      </c>
      <c r="E1018" s="325" t="s">
        <v>1135</v>
      </c>
      <c r="F1018" s="328">
        <v>39</v>
      </c>
      <c r="G1018" s="328">
        <v>593.15937334699993</v>
      </c>
      <c r="H1018" s="328">
        <v>109.52997633300001</v>
      </c>
      <c r="I1018" s="328">
        <v>97.949015919999994</v>
      </c>
      <c r="J1018" s="328">
        <v>11.580960413</v>
      </c>
      <c r="K1018" s="328">
        <v>454.395622366</v>
      </c>
      <c r="L1018" s="328">
        <v>301.84442088499998</v>
      </c>
      <c r="M1018" s="328">
        <v>152.55120148100002</v>
      </c>
      <c r="N1018" s="328">
        <v>29.233774639</v>
      </c>
      <c r="O1018" s="328">
        <v>26.350831495999998</v>
      </c>
      <c r="P1018" s="328">
        <v>2.8829431429999999</v>
      </c>
    </row>
    <row r="1019" spans="1:16" ht="15" customHeight="1" x14ac:dyDescent="0.2">
      <c r="A1019" s="338">
        <v>412</v>
      </c>
      <c r="B1019" s="339" t="s">
        <v>110</v>
      </c>
      <c r="C1019" s="335">
        <v>3</v>
      </c>
      <c r="D1019" s="339" t="s">
        <v>1251</v>
      </c>
      <c r="E1019" s="325" t="s">
        <v>90</v>
      </c>
      <c r="F1019" s="328">
        <v>50</v>
      </c>
      <c r="G1019" s="328">
        <v>444.47727513800004</v>
      </c>
      <c r="H1019" s="328">
        <v>193.95751323100001</v>
      </c>
      <c r="I1019" s="328">
        <v>171.04032443200001</v>
      </c>
      <c r="J1019" s="328">
        <v>22.917188798999998</v>
      </c>
      <c r="K1019" s="328">
        <v>205.30362506199998</v>
      </c>
      <c r="L1019" s="328">
        <v>115.172387414</v>
      </c>
      <c r="M1019" s="328">
        <v>90.131237647999995</v>
      </c>
      <c r="N1019" s="328">
        <v>45.216136818999992</v>
      </c>
      <c r="O1019" s="328">
        <v>40.247425235000001</v>
      </c>
      <c r="P1019" s="328">
        <v>4.9687115840000002</v>
      </c>
    </row>
    <row r="1020" spans="1:16" ht="15" customHeight="1" x14ac:dyDescent="0.2">
      <c r="A1020" s="338">
        <v>412</v>
      </c>
      <c r="B1020" s="339" t="s">
        <v>110</v>
      </c>
      <c r="C1020" s="335">
        <v>3</v>
      </c>
      <c r="D1020" s="339" t="s">
        <v>1252</v>
      </c>
      <c r="E1020" s="325" t="s">
        <v>1136</v>
      </c>
      <c r="F1020" s="328">
        <v>12</v>
      </c>
      <c r="G1020" s="328">
        <v>81.036491890000008</v>
      </c>
      <c r="H1020" s="328">
        <v>9.648886611</v>
      </c>
      <c r="I1020" s="328">
        <v>2.9265208319999996</v>
      </c>
      <c r="J1020" s="328">
        <v>6.7223657789999995</v>
      </c>
      <c r="K1020" s="328">
        <v>69.735590997000003</v>
      </c>
      <c r="L1020" s="328">
        <v>21.141060812999999</v>
      </c>
      <c r="M1020" s="328">
        <v>48.594530184</v>
      </c>
      <c r="N1020" s="328">
        <v>1.6520142689999999</v>
      </c>
      <c r="O1020" s="328">
        <v>0.42969197799999997</v>
      </c>
      <c r="P1020" s="328">
        <v>1.222322291</v>
      </c>
    </row>
    <row r="1021" spans="1:16" ht="15" customHeight="1" x14ac:dyDescent="0.2">
      <c r="A1021" s="338">
        <v>412</v>
      </c>
      <c r="B1021" s="339" t="s">
        <v>110</v>
      </c>
      <c r="C1021" s="335">
        <v>3</v>
      </c>
      <c r="D1021" s="339" t="s">
        <v>1253</v>
      </c>
      <c r="E1021" s="325" t="s">
        <v>1178</v>
      </c>
      <c r="F1021" s="328">
        <v>30</v>
      </c>
      <c r="G1021" s="328">
        <v>260.33262474699995</v>
      </c>
      <c r="H1021" s="328">
        <v>37.212586766000008</v>
      </c>
      <c r="I1021" s="328">
        <v>26.926666993999994</v>
      </c>
      <c r="J1021" s="328">
        <v>10.285919772000002</v>
      </c>
      <c r="K1021" s="328">
        <v>208.63869149600001</v>
      </c>
      <c r="L1021" s="328">
        <v>76.804944509999999</v>
      </c>
      <c r="M1021" s="328">
        <v>131.83374698599999</v>
      </c>
      <c r="N1021" s="328">
        <v>14.481346460000001</v>
      </c>
      <c r="O1021" s="328">
        <v>5.5444319320000002</v>
      </c>
      <c r="P1021" s="328">
        <v>8.9369145280000009</v>
      </c>
    </row>
    <row r="1022" spans="1:16" ht="15" customHeight="1" x14ac:dyDescent="0.2">
      <c r="A1022" s="338">
        <v>412</v>
      </c>
      <c r="B1022" s="339" t="s">
        <v>110</v>
      </c>
      <c r="C1022" s="335">
        <v>3</v>
      </c>
      <c r="D1022" s="339" t="s">
        <v>1254</v>
      </c>
      <c r="E1022" s="325" t="s">
        <v>1137</v>
      </c>
      <c r="F1022" s="328">
        <v>25</v>
      </c>
      <c r="G1022" s="328">
        <v>212.863993967</v>
      </c>
      <c r="H1022" s="328">
        <v>38.284350760000002</v>
      </c>
      <c r="I1022" s="328">
        <v>22.174223976</v>
      </c>
      <c r="J1022" s="328">
        <v>16.110126784000002</v>
      </c>
      <c r="K1022" s="328">
        <v>173.25614498599998</v>
      </c>
      <c r="L1022" s="328">
        <v>85.034148870999999</v>
      </c>
      <c r="M1022" s="328">
        <v>88.221996114999996</v>
      </c>
      <c r="N1022" s="328">
        <v>1.3234982099999999</v>
      </c>
      <c r="O1022" s="328">
        <v>3.086419E-3</v>
      </c>
      <c r="P1022" s="328">
        <v>1.3204117909999999</v>
      </c>
    </row>
    <row r="1023" spans="1:16" ht="15" customHeight="1" x14ac:dyDescent="0.2">
      <c r="A1023" s="338">
        <v>412</v>
      </c>
      <c r="B1023" s="339" t="s">
        <v>110</v>
      </c>
      <c r="C1023" s="335">
        <v>3</v>
      </c>
      <c r="D1023" s="339" t="s">
        <v>1255</v>
      </c>
      <c r="E1023" s="325" t="s">
        <v>91</v>
      </c>
      <c r="F1023" s="328">
        <v>6</v>
      </c>
      <c r="G1023" s="328">
        <v>6.8571428569999995</v>
      </c>
      <c r="H1023" s="328">
        <v>0</v>
      </c>
      <c r="I1023" s="328">
        <v>0</v>
      </c>
      <c r="J1023" s="328">
        <v>0</v>
      </c>
      <c r="K1023" s="328">
        <v>6.8571428569999995</v>
      </c>
      <c r="L1023" s="328">
        <v>0</v>
      </c>
      <c r="M1023" s="328">
        <v>6.8571428569999995</v>
      </c>
      <c r="N1023" s="328">
        <v>0</v>
      </c>
      <c r="O1023" s="328">
        <v>0</v>
      </c>
      <c r="P1023" s="328">
        <v>0</v>
      </c>
    </row>
    <row r="1024" spans="1:16" ht="15" customHeight="1" x14ac:dyDescent="0.2">
      <c r="A1024" s="338">
        <v>412</v>
      </c>
      <c r="B1024" s="339" t="s">
        <v>110</v>
      </c>
      <c r="C1024" s="335">
        <v>4</v>
      </c>
      <c r="D1024" s="339" t="s">
        <v>1179</v>
      </c>
      <c r="E1024" s="325" t="s">
        <v>1163</v>
      </c>
      <c r="F1024" s="328">
        <v>5</v>
      </c>
      <c r="G1024" s="328">
        <v>47.034797983999994</v>
      </c>
      <c r="H1024" s="328">
        <v>0.38407455300000004</v>
      </c>
      <c r="I1024" s="328">
        <v>3.4309622999999997E-2</v>
      </c>
      <c r="J1024" s="328">
        <v>0.34976492999999997</v>
      </c>
      <c r="K1024" s="328">
        <v>46.272373252000001</v>
      </c>
      <c r="L1024" s="328">
        <v>18.747087983</v>
      </c>
      <c r="M1024" s="328">
        <v>27.525285269000001</v>
      </c>
      <c r="N1024" s="328">
        <v>0.37835016999999999</v>
      </c>
      <c r="O1024" s="328">
        <v>0.254442946</v>
      </c>
      <c r="P1024" s="328">
        <v>0.12390722400000001</v>
      </c>
    </row>
    <row r="1025" spans="1:16" ht="15" customHeight="1" x14ac:dyDescent="0.2">
      <c r="A1025" s="338">
        <v>412</v>
      </c>
      <c r="B1025" s="339" t="s">
        <v>110</v>
      </c>
      <c r="C1025" s="335">
        <v>4</v>
      </c>
      <c r="D1025" s="339" t="s">
        <v>1180</v>
      </c>
      <c r="E1025" s="325" t="s">
        <v>92</v>
      </c>
      <c r="F1025" s="328">
        <v>7</v>
      </c>
      <c r="G1025" s="328">
        <v>89.415538129999987</v>
      </c>
      <c r="H1025" s="328">
        <v>1.828197276</v>
      </c>
      <c r="I1025" s="328">
        <v>5.5930567E-2</v>
      </c>
      <c r="J1025" s="328">
        <v>1.7722667090000002</v>
      </c>
      <c r="K1025" s="328">
        <v>85.311699012999995</v>
      </c>
      <c r="L1025" s="328">
        <v>35.997847746000005</v>
      </c>
      <c r="M1025" s="328">
        <v>49.313851267000004</v>
      </c>
      <c r="N1025" s="328">
        <v>2.2756418270000003</v>
      </c>
      <c r="O1025" s="328">
        <v>0.223722274</v>
      </c>
      <c r="P1025" s="328">
        <v>2.0519195530000003</v>
      </c>
    </row>
    <row r="1026" spans="1:16" ht="15" customHeight="1" x14ac:dyDescent="0.2">
      <c r="A1026" s="338">
        <v>412</v>
      </c>
      <c r="B1026" s="339" t="s">
        <v>110</v>
      </c>
      <c r="C1026" s="335">
        <v>4</v>
      </c>
      <c r="D1026" s="339" t="s">
        <v>1181</v>
      </c>
      <c r="E1026" s="325" t="s">
        <v>120</v>
      </c>
      <c r="F1026" s="328">
        <v>1</v>
      </c>
      <c r="G1026" s="328" t="s">
        <v>141</v>
      </c>
      <c r="H1026" s="328" t="s">
        <v>141</v>
      </c>
      <c r="I1026" s="328" t="s">
        <v>141</v>
      </c>
      <c r="J1026" s="328" t="s">
        <v>141</v>
      </c>
      <c r="K1026" s="328" t="s">
        <v>141</v>
      </c>
      <c r="L1026" s="328" t="s">
        <v>141</v>
      </c>
      <c r="M1026" s="328" t="s">
        <v>141</v>
      </c>
      <c r="N1026" s="328" t="s">
        <v>141</v>
      </c>
      <c r="O1026" s="328" t="s">
        <v>141</v>
      </c>
      <c r="P1026" s="328" t="s">
        <v>141</v>
      </c>
    </row>
    <row r="1027" spans="1:16" ht="15" customHeight="1" x14ac:dyDescent="0.2">
      <c r="A1027" s="338">
        <v>412</v>
      </c>
      <c r="B1027" s="339" t="s">
        <v>110</v>
      </c>
      <c r="C1027" s="335">
        <v>4</v>
      </c>
      <c r="D1027" s="339" t="s">
        <v>1182</v>
      </c>
      <c r="E1027" s="325" t="s">
        <v>93</v>
      </c>
      <c r="F1027" s="328">
        <v>25</v>
      </c>
      <c r="G1027" s="328">
        <v>202.58548902499996</v>
      </c>
      <c r="H1027" s="328">
        <v>12.424981504999998</v>
      </c>
      <c r="I1027" s="328">
        <v>0.99999999400000006</v>
      </c>
      <c r="J1027" s="328">
        <v>11.424981510999997</v>
      </c>
      <c r="K1027" s="328">
        <v>185.857477187</v>
      </c>
      <c r="L1027" s="328">
        <v>77.384454285999979</v>
      </c>
      <c r="M1027" s="328">
        <v>108.47302290099999</v>
      </c>
      <c r="N1027" s="328">
        <v>4.3030302870000003</v>
      </c>
      <c r="O1027" s="328">
        <v>2.3030302960000002</v>
      </c>
      <c r="P1027" s="328">
        <v>1.9999999909999999</v>
      </c>
    </row>
    <row r="1028" spans="1:16" ht="15" customHeight="1" x14ac:dyDescent="0.2">
      <c r="A1028" s="338">
        <v>412</v>
      </c>
      <c r="B1028" s="339" t="s">
        <v>110</v>
      </c>
      <c r="C1028" s="335">
        <v>4</v>
      </c>
      <c r="D1028" s="339" t="s">
        <v>1183</v>
      </c>
      <c r="E1028" s="325" t="s">
        <v>94</v>
      </c>
      <c r="F1028" s="328">
        <v>1</v>
      </c>
      <c r="G1028" s="328" t="s">
        <v>141</v>
      </c>
      <c r="H1028" s="328" t="s">
        <v>141</v>
      </c>
      <c r="I1028" s="328" t="s">
        <v>141</v>
      </c>
      <c r="J1028" s="328" t="s">
        <v>141</v>
      </c>
      <c r="K1028" s="328" t="s">
        <v>141</v>
      </c>
      <c r="L1028" s="328" t="s">
        <v>141</v>
      </c>
      <c r="M1028" s="328" t="s">
        <v>141</v>
      </c>
      <c r="N1028" s="328" t="s">
        <v>141</v>
      </c>
      <c r="O1028" s="328" t="s">
        <v>141</v>
      </c>
      <c r="P1028" s="328" t="s">
        <v>141</v>
      </c>
    </row>
    <row r="1029" spans="1:16" ht="15" customHeight="1" x14ac:dyDescent="0.2">
      <c r="A1029" s="338">
        <v>412</v>
      </c>
      <c r="B1029" s="339" t="s">
        <v>110</v>
      </c>
      <c r="C1029" s="335">
        <v>4</v>
      </c>
      <c r="D1029" s="339" t="s">
        <v>1184</v>
      </c>
      <c r="E1029" s="325" t="s">
        <v>121</v>
      </c>
      <c r="F1029" s="328">
        <v>19</v>
      </c>
      <c r="G1029" s="328">
        <v>91.019709614000007</v>
      </c>
      <c r="H1029" s="328">
        <v>0.90601631699999996</v>
      </c>
      <c r="I1029" s="328">
        <v>0.21180607799999998</v>
      </c>
      <c r="J1029" s="328">
        <v>0.69421023900000001</v>
      </c>
      <c r="K1029" s="328">
        <v>88.881322425000008</v>
      </c>
      <c r="L1029" s="328">
        <v>53.146977290999999</v>
      </c>
      <c r="M1029" s="328">
        <v>35.734345134000002</v>
      </c>
      <c r="N1029" s="328">
        <v>1.2323708529999999</v>
      </c>
      <c r="O1029" s="328">
        <v>0.64642535700000003</v>
      </c>
      <c r="P1029" s="328">
        <v>0.58594549600000001</v>
      </c>
    </row>
    <row r="1030" spans="1:16" ht="15" customHeight="1" x14ac:dyDescent="0.2">
      <c r="A1030" s="338">
        <v>412</v>
      </c>
      <c r="B1030" s="339" t="s">
        <v>110</v>
      </c>
      <c r="C1030" s="335">
        <v>5</v>
      </c>
      <c r="D1030" s="339" t="s">
        <v>1256</v>
      </c>
      <c r="E1030" s="325" t="s">
        <v>95</v>
      </c>
      <c r="F1030" s="328">
        <v>10</v>
      </c>
      <c r="G1030" s="328">
        <v>201.27153956500001</v>
      </c>
      <c r="H1030" s="328">
        <v>42.309654328999997</v>
      </c>
      <c r="I1030" s="328">
        <v>40.270230921000007</v>
      </c>
      <c r="J1030" s="328">
        <v>2.0394234079999998</v>
      </c>
      <c r="K1030" s="328">
        <v>143.67036950699998</v>
      </c>
      <c r="L1030" s="328">
        <v>124.00930837600001</v>
      </c>
      <c r="M1030" s="328">
        <v>19.661061131000004</v>
      </c>
      <c r="N1030" s="328">
        <v>15.291515690999999</v>
      </c>
      <c r="O1030" s="328">
        <v>12.841007374999998</v>
      </c>
      <c r="P1030" s="328">
        <v>2.4505083159999996</v>
      </c>
    </row>
    <row r="1031" spans="1:16" ht="15" customHeight="1" x14ac:dyDescent="0.2">
      <c r="A1031" s="338">
        <v>412</v>
      </c>
      <c r="B1031" s="339" t="s">
        <v>110</v>
      </c>
      <c r="C1031" s="335">
        <v>5</v>
      </c>
      <c r="D1031" s="339" t="s">
        <v>1257</v>
      </c>
      <c r="E1031" s="325" t="s">
        <v>1186</v>
      </c>
      <c r="F1031" s="328">
        <v>6</v>
      </c>
      <c r="G1031" s="328" t="s">
        <v>141</v>
      </c>
      <c r="H1031" s="328" t="s">
        <v>141</v>
      </c>
      <c r="I1031" s="328" t="s">
        <v>141</v>
      </c>
      <c r="J1031" s="328" t="s">
        <v>141</v>
      </c>
      <c r="K1031" s="328" t="s">
        <v>141</v>
      </c>
      <c r="L1031" s="328" t="s">
        <v>141</v>
      </c>
      <c r="M1031" s="328" t="s">
        <v>141</v>
      </c>
      <c r="N1031" s="328" t="s">
        <v>141</v>
      </c>
      <c r="O1031" s="328" t="s">
        <v>141</v>
      </c>
      <c r="P1031" s="328" t="s">
        <v>141</v>
      </c>
    </row>
    <row r="1032" spans="1:16" ht="15" customHeight="1" x14ac:dyDescent="0.2">
      <c r="A1032" s="338">
        <v>412</v>
      </c>
      <c r="B1032" s="339" t="s">
        <v>110</v>
      </c>
      <c r="C1032" s="335">
        <v>5</v>
      </c>
      <c r="D1032" s="339" t="s">
        <v>1279</v>
      </c>
      <c r="E1032" s="325" t="s">
        <v>96</v>
      </c>
      <c r="F1032" s="328"/>
      <c r="G1032" s="328">
        <v>0</v>
      </c>
      <c r="H1032" s="328">
        <v>0</v>
      </c>
      <c r="I1032" s="328">
        <v>0</v>
      </c>
      <c r="J1032" s="328">
        <v>0</v>
      </c>
      <c r="K1032" s="328">
        <v>0</v>
      </c>
      <c r="L1032" s="328">
        <v>0</v>
      </c>
      <c r="M1032" s="328">
        <v>0</v>
      </c>
      <c r="N1032" s="328">
        <v>0</v>
      </c>
      <c r="O1032" s="328">
        <v>0</v>
      </c>
      <c r="P1032" s="328">
        <v>0</v>
      </c>
    </row>
    <row r="1033" spans="1:16" ht="15" customHeight="1" x14ac:dyDescent="0.2">
      <c r="A1033" s="338">
        <v>412</v>
      </c>
      <c r="B1033" s="339" t="s">
        <v>110</v>
      </c>
      <c r="C1033" s="335">
        <v>5</v>
      </c>
      <c r="D1033" s="339" t="s">
        <v>1258</v>
      </c>
      <c r="E1033" s="325" t="s">
        <v>1139</v>
      </c>
      <c r="F1033" s="328">
        <v>10</v>
      </c>
      <c r="G1033" s="328">
        <v>268.95948418500001</v>
      </c>
      <c r="H1033" s="328">
        <v>110.46360152699999</v>
      </c>
      <c r="I1033" s="328">
        <v>61.735632181</v>
      </c>
      <c r="J1033" s="328">
        <v>48.727969346000002</v>
      </c>
      <c r="K1033" s="328">
        <v>152.016955448</v>
      </c>
      <c r="L1033" s="328">
        <v>76.375707666000011</v>
      </c>
      <c r="M1033" s="328">
        <v>75.641247782000008</v>
      </c>
      <c r="N1033" s="328">
        <v>6.4789272020000004</v>
      </c>
      <c r="O1033" s="328">
        <v>4.4329501909999998</v>
      </c>
      <c r="P1033" s="328">
        <v>2.0459770110000002</v>
      </c>
    </row>
    <row r="1034" spans="1:16" ht="15" customHeight="1" x14ac:dyDescent="0.2">
      <c r="A1034" s="338">
        <v>412</v>
      </c>
      <c r="B1034" s="339" t="s">
        <v>110</v>
      </c>
      <c r="C1034" s="335">
        <v>5</v>
      </c>
      <c r="D1034" s="339" t="s">
        <v>1259</v>
      </c>
      <c r="E1034" s="325" t="s">
        <v>1140</v>
      </c>
      <c r="F1034" s="328">
        <v>20</v>
      </c>
      <c r="G1034" s="328">
        <v>52.193548383999996</v>
      </c>
      <c r="H1034" s="328">
        <v>46.193548380999999</v>
      </c>
      <c r="I1034" s="328">
        <v>22.161290318999999</v>
      </c>
      <c r="J1034" s="328">
        <v>24.032258062</v>
      </c>
      <c r="K1034" s="328">
        <v>5.9999999979999998</v>
      </c>
      <c r="L1034" s="328">
        <v>2.9999999989999999</v>
      </c>
      <c r="M1034" s="328">
        <v>2.9999999989999999</v>
      </c>
      <c r="N1034" s="328">
        <v>0</v>
      </c>
      <c r="O1034" s="328">
        <v>0</v>
      </c>
      <c r="P1034" s="328">
        <v>0</v>
      </c>
    </row>
    <row r="1035" spans="1:16" ht="15" customHeight="1" x14ac:dyDescent="0.2">
      <c r="A1035" s="338">
        <v>412</v>
      </c>
      <c r="B1035" s="339" t="s">
        <v>110</v>
      </c>
      <c r="C1035" s="335">
        <v>5</v>
      </c>
      <c r="D1035" s="339" t="s">
        <v>1260</v>
      </c>
      <c r="E1035" s="325" t="s">
        <v>97</v>
      </c>
      <c r="F1035" s="328">
        <v>50</v>
      </c>
      <c r="G1035" s="328">
        <v>652.62860139999998</v>
      </c>
      <c r="H1035" s="328">
        <v>444.67966556599993</v>
      </c>
      <c r="I1035" s="328">
        <v>431.75834394499998</v>
      </c>
      <c r="J1035" s="328">
        <v>12.921321620999999</v>
      </c>
      <c r="K1035" s="328">
        <v>205.74676747699999</v>
      </c>
      <c r="L1035" s="328">
        <v>113.95877698300001</v>
      </c>
      <c r="M1035" s="328">
        <v>91.787990493999999</v>
      </c>
      <c r="N1035" s="328">
        <v>2.2021683410000001</v>
      </c>
      <c r="O1035" s="328">
        <v>1.7575792799999999</v>
      </c>
      <c r="P1035" s="328">
        <v>0.44458906100000001</v>
      </c>
    </row>
    <row r="1036" spans="1:16" ht="15" customHeight="1" x14ac:dyDescent="0.2">
      <c r="A1036" s="338">
        <v>412</v>
      </c>
      <c r="B1036" s="339" t="s">
        <v>110</v>
      </c>
      <c r="C1036" s="335">
        <v>5</v>
      </c>
      <c r="D1036" s="339" t="s">
        <v>1261</v>
      </c>
      <c r="E1036" s="325" t="s">
        <v>1187</v>
      </c>
      <c r="F1036" s="328">
        <v>2</v>
      </c>
      <c r="G1036" s="328" t="s">
        <v>141</v>
      </c>
      <c r="H1036" s="328" t="s">
        <v>141</v>
      </c>
      <c r="I1036" s="328" t="s">
        <v>141</v>
      </c>
      <c r="J1036" s="328" t="s">
        <v>141</v>
      </c>
      <c r="K1036" s="328" t="s">
        <v>141</v>
      </c>
      <c r="L1036" s="328" t="s">
        <v>141</v>
      </c>
      <c r="M1036" s="328" t="s">
        <v>141</v>
      </c>
      <c r="N1036" s="328" t="s">
        <v>141</v>
      </c>
      <c r="O1036" s="328" t="s">
        <v>141</v>
      </c>
      <c r="P1036" s="328" t="s">
        <v>141</v>
      </c>
    </row>
    <row r="1037" spans="1:16" ht="15" customHeight="1" x14ac:dyDescent="0.2">
      <c r="A1037" s="338">
        <v>412</v>
      </c>
      <c r="B1037" s="339" t="s">
        <v>110</v>
      </c>
      <c r="C1037" s="335">
        <v>5</v>
      </c>
      <c r="D1037" s="339" t="s">
        <v>1262</v>
      </c>
      <c r="E1037" s="325" t="s">
        <v>1142</v>
      </c>
      <c r="F1037" s="328">
        <v>18</v>
      </c>
      <c r="G1037" s="328">
        <v>83.828347500999996</v>
      </c>
      <c r="H1037" s="328">
        <v>43.305808823</v>
      </c>
      <c r="I1037" s="328">
        <v>22.075811899999998</v>
      </c>
      <c r="J1037" s="328">
        <v>21.229996923000002</v>
      </c>
      <c r="K1037" s="328">
        <v>40.522538666999999</v>
      </c>
      <c r="L1037" s="328">
        <v>6.1807191860000001</v>
      </c>
      <c r="M1037" s="328">
        <v>34.341819481000002</v>
      </c>
      <c r="N1037" s="328">
        <v>0</v>
      </c>
      <c r="O1037" s="328">
        <v>0</v>
      </c>
      <c r="P1037" s="328">
        <v>0</v>
      </c>
    </row>
    <row r="1038" spans="1:16" ht="15" customHeight="1" x14ac:dyDescent="0.2">
      <c r="A1038" s="338">
        <v>412</v>
      </c>
      <c r="B1038" s="339" t="s">
        <v>110</v>
      </c>
      <c r="C1038" s="335">
        <v>6</v>
      </c>
      <c r="D1038" s="339" t="s">
        <v>1263</v>
      </c>
      <c r="E1038" s="325" t="s">
        <v>98</v>
      </c>
      <c r="F1038" s="328">
        <v>133</v>
      </c>
      <c r="G1038" s="328">
        <v>602.54834448700001</v>
      </c>
      <c r="H1038" s="328">
        <v>537.52700921600001</v>
      </c>
      <c r="I1038" s="328">
        <v>177.22847087299999</v>
      </c>
      <c r="J1038" s="328">
        <v>360.29853834300002</v>
      </c>
      <c r="K1038" s="328">
        <v>50.031335245999998</v>
      </c>
      <c r="L1038" s="328">
        <v>26.813618804999997</v>
      </c>
      <c r="M1038" s="328">
        <v>23.217716441</v>
      </c>
      <c r="N1038" s="328">
        <v>14.989999997</v>
      </c>
      <c r="O1038" s="328">
        <v>9.1249999979999998</v>
      </c>
      <c r="P1038" s="328">
        <v>5.8649999990000001</v>
      </c>
    </row>
    <row r="1039" spans="1:16" ht="15" customHeight="1" x14ac:dyDescent="0.2">
      <c r="A1039" s="338">
        <v>412</v>
      </c>
      <c r="B1039" s="339" t="s">
        <v>110</v>
      </c>
      <c r="C1039" s="335">
        <v>6</v>
      </c>
      <c r="D1039" s="339" t="s">
        <v>1264</v>
      </c>
      <c r="E1039" s="325" t="s">
        <v>99</v>
      </c>
      <c r="F1039" s="328">
        <v>15</v>
      </c>
      <c r="G1039" s="328">
        <v>110.5</v>
      </c>
      <c r="H1039" s="328">
        <v>84</v>
      </c>
      <c r="I1039" s="328">
        <v>19.5</v>
      </c>
      <c r="J1039" s="328">
        <v>64.5</v>
      </c>
      <c r="K1039" s="328">
        <v>24.5</v>
      </c>
      <c r="L1039" s="328">
        <v>6</v>
      </c>
      <c r="M1039" s="328">
        <v>18.5</v>
      </c>
      <c r="N1039" s="328">
        <v>2</v>
      </c>
      <c r="O1039" s="328">
        <v>1</v>
      </c>
      <c r="P1039" s="328">
        <v>1</v>
      </c>
    </row>
    <row r="1040" spans="1:16" ht="15" customHeight="1" x14ac:dyDescent="0.2">
      <c r="A1040" s="338">
        <v>412</v>
      </c>
      <c r="B1040" s="339" t="s">
        <v>110</v>
      </c>
      <c r="C1040" s="335">
        <v>6</v>
      </c>
      <c r="D1040" s="339" t="s">
        <v>1265</v>
      </c>
      <c r="E1040" s="325" t="s">
        <v>122</v>
      </c>
      <c r="F1040" s="328">
        <v>4</v>
      </c>
      <c r="G1040" s="328">
        <v>348.43661971799997</v>
      </c>
      <c r="H1040" s="328">
        <v>189</v>
      </c>
      <c r="I1040" s="328">
        <v>63</v>
      </c>
      <c r="J1040" s="328">
        <v>126</v>
      </c>
      <c r="K1040" s="328">
        <v>140.43661971699999</v>
      </c>
      <c r="L1040" s="328">
        <v>39.169014083999997</v>
      </c>
      <c r="M1040" s="328">
        <v>101.267605633</v>
      </c>
      <c r="N1040" s="328">
        <v>19</v>
      </c>
      <c r="O1040" s="328">
        <v>6</v>
      </c>
      <c r="P1040" s="328">
        <v>13</v>
      </c>
    </row>
    <row r="1041" spans="1:16" ht="15" customHeight="1" x14ac:dyDescent="0.2">
      <c r="A1041" s="338">
        <v>412</v>
      </c>
      <c r="B1041" s="339" t="s">
        <v>110</v>
      </c>
      <c r="C1041" s="335">
        <v>6</v>
      </c>
      <c r="D1041" s="339" t="s">
        <v>1266</v>
      </c>
      <c r="E1041" s="325" t="s">
        <v>100</v>
      </c>
      <c r="F1041" s="328">
        <v>7</v>
      </c>
      <c r="G1041" s="328" t="s">
        <v>141</v>
      </c>
      <c r="H1041" s="328" t="s">
        <v>141</v>
      </c>
      <c r="I1041" s="328" t="s">
        <v>141</v>
      </c>
      <c r="J1041" s="328" t="s">
        <v>141</v>
      </c>
      <c r="K1041" s="328" t="s">
        <v>141</v>
      </c>
      <c r="L1041" s="328" t="s">
        <v>141</v>
      </c>
      <c r="M1041" s="328" t="s">
        <v>141</v>
      </c>
      <c r="N1041" s="328" t="s">
        <v>141</v>
      </c>
      <c r="O1041" s="328" t="s">
        <v>141</v>
      </c>
      <c r="P1041" s="328" t="s">
        <v>141</v>
      </c>
    </row>
    <row r="1042" spans="1:16" ht="15" customHeight="1" x14ac:dyDescent="0.2">
      <c r="A1042" s="338">
        <v>412</v>
      </c>
      <c r="B1042" s="339" t="s">
        <v>110</v>
      </c>
      <c r="C1042" s="335">
        <v>6</v>
      </c>
      <c r="D1042" s="339" t="s">
        <v>1267</v>
      </c>
      <c r="E1042" s="325" t="s">
        <v>1143</v>
      </c>
      <c r="F1042" s="328">
        <v>2</v>
      </c>
      <c r="G1042" s="328" t="s">
        <v>141</v>
      </c>
      <c r="H1042" s="328" t="s">
        <v>141</v>
      </c>
      <c r="I1042" s="328" t="s">
        <v>141</v>
      </c>
      <c r="J1042" s="328" t="s">
        <v>141</v>
      </c>
      <c r="K1042" s="328" t="s">
        <v>141</v>
      </c>
      <c r="L1042" s="328" t="s">
        <v>141</v>
      </c>
      <c r="M1042" s="328" t="s">
        <v>141</v>
      </c>
      <c r="N1042" s="328" t="s">
        <v>141</v>
      </c>
      <c r="O1042" s="328" t="s">
        <v>141</v>
      </c>
      <c r="P1042" s="328" t="s">
        <v>141</v>
      </c>
    </row>
    <row r="1043" spans="1:16" ht="15" customHeight="1" x14ac:dyDescent="0.2">
      <c r="A1043" s="338">
        <v>412</v>
      </c>
      <c r="B1043" s="339" t="s">
        <v>110</v>
      </c>
      <c r="C1043" s="335">
        <v>6</v>
      </c>
      <c r="D1043" s="339" t="s">
        <v>1268</v>
      </c>
      <c r="E1043" s="325" t="s">
        <v>1144</v>
      </c>
      <c r="F1043" s="328">
        <v>22</v>
      </c>
      <c r="G1043" s="328">
        <v>67.897564219000003</v>
      </c>
      <c r="H1043" s="328">
        <v>26.249062476999999</v>
      </c>
      <c r="I1043" s="328">
        <v>16.320070189999999</v>
      </c>
      <c r="J1043" s="328">
        <v>9.9289922869999998</v>
      </c>
      <c r="K1043" s="328">
        <v>40.648501734</v>
      </c>
      <c r="L1043" s="328">
        <v>12.158341786999999</v>
      </c>
      <c r="M1043" s="328">
        <v>28.490159946999995</v>
      </c>
      <c r="N1043" s="328">
        <v>1</v>
      </c>
      <c r="O1043" s="328">
        <v>0</v>
      </c>
      <c r="P1043" s="328">
        <v>1</v>
      </c>
    </row>
    <row r="1044" spans="1:16" ht="15" customHeight="1" x14ac:dyDescent="0.2">
      <c r="A1044" s="338">
        <v>412</v>
      </c>
      <c r="B1044" s="339" t="s">
        <v>110</v>
      </c>
      <c r="C1044" s="335">
        <v>7</v>
      </c>
      <c r="D1044" s="339" t="s">
        <v>1269</v>
      </c>
      <c r="E1044" s="325" t="s">
        <v>1145</v>
      </c>
      <c r="F1044" s="328">
        <v>10</v>
      </c>
      <c r="G1044" s="328">
        <v>83.781953745999985</v>
      </c>
      <c r="H1044" s="328">
        <v>64.198700180999992</v>
      </c>
      <c r="I1044" s="328">
        <v>53.805884423999998</v>
      </c>
      <c r="J1044" s="328">
        <v>10.392815757000001</v>
      </c>
      <c r="K1044" s="328">
        <v>19.073404196999999</v>
      </c>
      <c r="L1044" s="328">
        <v>5.9208524350000005</v>
      </c>
      <c r="M1044" s="328">
        <v>13.152551762</v>
      </c>
      <c r="N1044" s="328">
        <v>0.50984936000000003</v>
      </c>
      <c r="O1044" s="328">
        <v>0.31865585000000002</v>
      </c>
      <c r="P1044" s="328">
        <v>0.19119351000000001</v>
      </c>
    </row>
    <row r="1045" spans="1:16" ht="15" customHeight="1" x14ac:dyDescent="0.2">
      <c r="A1045" s="338">
        <v>412</v>
      </c>
      <c r="B1045" s="339" t="s">
        <v>110</v>
      </c>
      <c r="C1045" s="335">
        <v>7</v>
      </c>
      <c r="D1045" s="339" t="s">
        <v>1270</v>
      </c>
      <c r="E1045" s="325" t="s">
        <v>101</v>
      </c>
      <c r="F1045" s="328">
        <v>5</v>
      </c>
      <c r="G1045" s="328">
        <v>14.999999999</v>
      </c>
      <c r="H1045" s="328">
        <v>2</v>
      </c>
      <c r="I1045" s="328">
        <v>1</v>
      </c>
      <c r="J1045" s="328">
        <v>1</v>
      </c>
      <c r="K1045" s="328">
        <v>12.999999998000002</v>
      </c>
      <c r="L1045" s="328">
        <v>3.9999999989999999</v>
      </c>
      <c r="M1045" s="328">
        <v>8.9999999989999999</v>
      </c>
      <c r="N1045" s="328">
        <v>0</v>
      </c>
      <c r="O1045" s="328">
        <v>0</v>
      </c>
      <c r="P1045" s="328">
        <v>0</v>
      </c>
    </row>
    <row r="1046" spans="1:16" ht="15" customHeight="1" x14ac:dyDescent="0.2">
      <c r="A1046" s="338">
        <v>412</v>
      </c>
      <c r="B1046" s="339" t="s">
        <v>110</v>
      </c>
      <c r="C1046" s="335">
        <v>7</v>
      </c>
      <c r="D1046" s="339" t="s">
        <v>1271</v>
      </c>
      <c r="E1046" s="325" t="s">
        <v>1146</v>
      </c>
      <c r="F1046" s="328">
        <v>17</v>
      </c>
      <c r="G1046" s="328">
        <v>79.556962021000004</v>
      </c>
      <c r="H1046" s="328">
        <v>11</v>
      </c>
      <c r="I1046" s="328">
        <v>5</v>
      </c>
      <c r="J1046" s="328">
        <v>6</v>
      </c>
      <c r="K1046" s="328">
        <v>65.556962018999997</v>
      </c>
      <c r="L1046" s="328">
        <v>28.481012656000001</v>
      </c>
      <c r="M1046" s="328">
        <v>37.075949362999999</v>
      </c>
      <c r="N1046" s="328">
        <v>2.9999999969999998</v>
      </c>
      <c r="O1046" s="328">
        <v>2.9999999969999998</v>
      </c>
      <c r="P1046" s="328">
        <v>0</v>
      </c>
    </row>
    <row r="1047" spans="1:16" ht="15" customHeight="1" x14ac:dyDescent="0.2">
      <c r="A1047" s="338">
        <v>412</v>
      </c>
      <c r="B1047" s="339" t="s">
        <v>110</v>
      </c>
      <c r="C1047" s="335">
        <v>7</v>
      </c>
      <c r="D1047" s="339" t="s">
        <v>1272</v>
      </c>
      <c r="E1047" s="325" t="s">
        <v>1188</v>
      </c>
      <c r="F1047" s="328">
        <v>66</v>
      </c>
      <c r="G1047" s="328">
        <v>614.74028540900008</v>
      </c>
      <c r="H1047" s="328">
        <v>5.1002082469999994</v>
      </c>
      <c r="I1047" s="328">
        <v>3</v>
      </c>
      <c r="J1047" s="328">
        <v>2.1002082469999999</v>
      </c>
      <c r="K1047" s="328">
        <v>596.02716910599997</v>
      </c>
      <c r="L1047" s="328">
        <v>361.15290556399998</v>
      </c>
      <c r="M1047" s="328">
        <v>234.87426354200002</v>
      </c>
      <c r="N1047" s="328">
        <v>13.612908045999999</v>
      </c>
      <c r="O1047" s="328">
        <v>11.597142281</v>
      </c>
      <c r="P1047" s="328">
        <v>2.0157657649999998</v>
      </c>
    </row>
    <row r="1048" spans="1:16" ht="15" customHeight="1" x14ac:dyDescent="0.2">
      <c r="A1048" s="338">
        <v>412</v>
      </c>
      <c r="B1048" s="339" t="s">
        <v>110</v>
      </c>
      <c r="C1048" s="335">
        <v>7</v>
      </c>
      <c r="D1048" s="339" t="s">
        <v>1273</v>
      </c>
      <c r="E1048" s="325" t="s">
        <v>105</v>
      </c>
      <c r="F1048" s="328">
        <v>15</v>
      </c>
      <c r="G1048" s="328">
        <v>208.99999999900001</v>
      </c>
      <c r="H1048" s="328">
        <v>6</v>
      </c>
      <c r="I1048" s="328">
        <v>5</v>
      </c>
      <c r="J1048" s="328">
        <v>1</v>
      </c>
      <c r="K1048" s="328">
        <v>194.99999999799999</v>
      </c>
      <c r="L1048" s="328">
        <v>124.999999999</v>
      </c>
      <c r="M1048" s="328">
        <v>69.999999998999996</v>
      </c>
      <c r="N1048" s="328">
        <v>8</v>
      </c>
      <c r="O1048" s="328">
        <v>6</v>
      </c>
      <c r="P1048" s="328">
        <v>2</v>
      </c>
    </row>
    <row r="1049" spans="1:16" ht="15" customHeight="1" x14ac:dyDescent="0.2">
      <c r="A1049" s="338">
        <v>412</v>
      </c>
      <c r="B1049" s="339" t="s">
        <v>110</v>
      </c>
      <c r="C1049" s="335">
        <v>7</v>
      </c>
      <c r="D1049" s="339" t="s">
        <v>1274</v>
      </c>
      <c r="E1049" s="325" t="s">
        <v>102</v>
      </c>
      <c r="F1049" s="328">
        <v>6</v>
      </c>
      <c r="G1049" s="328">
        <v>50.999999998999996</v>
      </c>
      <c r="H1049" s="328">
        <v>25</v>
      </c>
      <c r="I1049" s="328">
        <v>22</v>
      </c>
      <c r="J1049" s="328">
        <v>3</v>
      </c>
      <c r="K1049" s="328">
        <v>22.999999998</v>
      </c>
      <c r="L1049" s="328">
        <v>9.9999999989999999</v>
      </c>
      <c r="M1049" s="328">
        <v>12.999999999</v>
      </c>
      <c r="N1049" s="328">
        <v>3</v>
      </c>
      <c r="O1049" s="328">
        <v>0</v>
      </c>
      <c r="P1049" s="328">
        <v>3</v>
      </c>
    </row>
    <row r="1050" spans="1:16" ht="15" customHeight="1" x14ac:dyDescent="0.2">
      <c r="A1050" s="338">
        <v>412</v>
      </c>
      <c r="B1050" s="339" t="s">
        <v>110</v>
      </c>
      <c r="C1050" s="335">
        <v>7</v>
      </c>
      <c r="D1050" s="339" t="s">
        <v>1275</v>
      </c>
      <c r="E1050" s="325" t="s">
        <v>1147</v>
      </c>
      <c r="F1050" s="328">
        <v>14</v>
      </c>
      <c r="G1050" s="328">
        <v>77.54528603499999</v>
      </c>
      <c r="H1050" s="328">
        <v>1.2307692299999999</v>
      </c>
      <c r="I1050" s="328">
        <v>1.2307692299999999</v>
      </c>
      <c r="J1050" s="328">
        <v>0</v>
      </c>
      <c r="K1050" s="328">
        <v>76.266324030000007</v>
      </c>
      <c r="L1050" s="328">
        <v>28.733290802000003</v>
      </c>
      <c r="M1050" s="328">
        <v>47.533033228000008</v>
      </c>
      <c r="N1050" s="328">
        <v>4.8192771000000002E-2</v>
      </c>
      <c r="O1050" s="328">
        <v>4.8192771000000002E-2</v>
      </c>
      <c r="P1050" s="328">
        <v>0</v>
      </c>
    </row>
    <row r="1051" spans="1:16" ht="15" customHeight="1" x14ac:dyDescent="0.2">
      <c r="A1051" s="338">
        <v>412</v>
      </c>
      <c r="B1051" s="339" t="s">
        <v>110</v>
      </c>
      <c r="C1051" s="335">
        <v>7</v>
      </c>
      <c r="D1051" s="339" t="s">
        <v>1276</v>
      </c>
      <c r="E1051" s="325" t="s">
        <v>1148</v>
      </c>
      <c r="F1051" s="328">
        <v>4</v>
      </c>
      <c r="G1051" s="328">
        <v>18.972198178999999</v>
      </c>
      <c r="H1051" s="328">
        <v>8.0389225000000009E-2</v>
      </c>
      <c r="I1051" s="328">
        <v>0</v>
      </c>
      <c r="J1051" s="328">
        <v>8.0389225000000009E-2</v>
      </c>
      <c r="K1051" s="328">
        <v>17.772287353999999</v>
      </c>
      <c r="L1051" s="328">
        <v>3.9115587370000005</v>
      </c>
      <c r="M1051" s="328">
        <v>13.860728616999999</v>
      </c>
      <c r="N1051" s="328">
        <v>1.119521598</v>
      </c>
      <c r="O1051" s="328">
        <v>4.283054E-2</v>
      </c>
      <c r="P1051" s="328">
        <v>1.076691058</v>
      </c>
    </row>
    <row r="1052" spans="1:16" ht="15" customHeight="1" x14ac:dyDescent="0.2">
      <c r="A1052" s="338">
        <v>412</v>
      </c>
      <c r="B1052" s="339" t="s">
        <v>110</v>
      </c>
      <c r="C1052" s="335">
        <v>7</v>
      </c>
      <c r="D1052" s="339" t="s">
        <v>1277</v>
      </c>
      <c r="E1052" s="325" t="s">
        <v>1149</v>
      </c>
      <c r="F1052" s="328">
        <v>14</v>
      </c>
      <c r="G1052" s="328">
        <v>39.138019536999998</v>
      </c>
      <c r="H1052" s="328">
        <v>0</v>
      </c>
      <c r="I1052" s="328">
        <v>0</v>
      </c>
      <c r="J1052" s="328">
        <v>0</v>
      </c>
      <c r="K1052" s="328">
        <v>37.575426390000004</v>
      </c>
      <c r="L1052" s="328">
        <v>10.426229507</v>
      </c>
      <c r="M1052" s="328">
        <v>27.149196882999998</v>
      </c>
      <c r="N1052" s="328">
        <v>1.562593144</v>
      </c>
      <c r="O1052" s="328">
        <v>0.42622950799999998</v>
      </c>
      <c r="P1052" s="328">
        <v>1.136363636</v>
      </c>
    </row>
    <row r="1053" spans="1:16" ht="15" customHeight="1" x14ac:dyDescent="0.2">
      <c r="A1053" s="338">
        <v>412</v>
      </c>
      <c r="B1053" s="339" t="s">
        <v>110</v>
      </c>
      <c r="C1053" s="335">
        <v>7</v>
      </c>
      <c r="D1053" s="339" t="s">
        <v>1278</v>
      </c>
      <c r="E1053" s="325" t="s">
        <v>1189</v>
      </c>
      <c r="F1053" s="328">
        <v>3</v>
      </c>
      <c r="G1053" s="328">
        <v>15.616417909999999</v>
      </c>
      <c r="H1053" s="328">
        <v>0</v>
      </c>
      <c r="I1053" s="328">
        <v>0</v>
      </c>
      <c r="J1053" s="328">
        <v>0</v>
      </c>
      <c r="K1053" s="328">
        <v>15.449253729999999</v>
      </c>
      <c r="L1053" s="328">
        <v>10.998507462000001</v>
      </c>
      <c r="M1053" s="328">
        <v>4.4507462679999996</v>
      </c>
      <c r="N1053" s="328">
        <v>0.167164178</v>
      </c>
      <c r="O1053" s="328">
        <v>0.125373134</v>
      </c>
      <c r="P1053" s="328">
        <v>4.1791043999999999E-2</v>
      </c>
    </row>
    <row r="1054" spans="1:16" ht="15" customHeight="1" x14ac:dyDescent="0.2">
      <c r="A1054" s="338">
        <v>413</v>
      </c>
      <c r="B1054" s="339" t="s">
        <v>13</v>
      </c>
      <c r="C1054" s="335">
        <v>1</v>
      </c>
      <c r="D1054" s="339" t="s">
        <v>1196</v>
      </c>
      <c r="E1054" s="325" t="s">
        <v>71</v>
      </c>
      <c r="F1054" s="328">
        <v>40</v>
      </c>
      <c r="G1054" s="328">
        <v>478.646897255</v>
      </c>
      <c r="H1054" s="328">
        <v>320.79820307500006</v>
      </c>
      <c r="I1054" s="328">
        <v>314.24635599999999</v>
      </c>
      <c r="J1054" s="328">
        <v>6.5518470749999995</v>
      </c>
      <c r="K1054" s="328">
        <v>134.90717502299998</v>
      </c>
      <c r="L1054" s="328">
        <v>81.853441103999998</v>
      </c>
      <c r="M1054" s="328">
        <v>53.053733918999995</v>
      </c>
      <c r="N1054" s="328">
        <v>22.941519145000001</v>
      </c>
      <c r="O1054" s="328">
        <v>22.941519145000001</v>
      </c>
      <c r="P1054" s="328">
        <v>0</v>
      </c>
    </row>
    <row r="1055" spans="1:16" ht="15" customHeight="1" x14ac:dyDescent="0.2">
      <c r="A1055" s="338">
        <v>413</v>
      </c>
      <c r="B1055" s="339" t="s">
        <v>13</v>
      </c>
      <c r="C1055" s="335">
        <v>1</v>
      </c>
      <c r="D1055" s="339" t="s">
        <v>1197</v>
      </c>
      <c r="E1055" s="325" t="s">
        <v>111</v>
      </c>
      <c r="F1055" s="328">
        <v>20</v>
      </c>
      <c r="G1055" s="328">
        <v>121.999999999</v>
      </c>
      <c r="H1055" s="328">
        <v>73.999999998999996</v>
      </c>
      <c r="I1055" s="328">
        <v>71.999999998999996</v>
      </c>
      <c r="J1055" s="328">
        <v>2</v>
      </c>
      <c r="K1055" s="328">
        <v>37.999999998</v>
      </c>
      <c r="L1055" s="328">
        <v>11.999999999</v>
      </c>
      <c r="M1055" s="328">
        <v>25.999999999</v>
      </c>
      <c r="N1055" s="328">
        <v>9.9999999979999998</v>
      </c>
      <c r="O1055" s="328">
        <v>7.9999999989999999</v>
      </c>
      <c r="P1055" s="328">
        <v>1.9999999989999999</v>
      </c>
    </row>
    <row r="1056" spans="1:16" ht="15" customHeight="1" x14ac:dyDescent="0.2">
      <c r="A1056" s="338">
        <v>413</v>
      </c>
      <c r="B1056" s="339" t="s">
        <v>13</v>
      </c>
      <c r="C1056" s="335">
        <v>1</v>
      </c>
      <c r="D1056" s="339" t="s">
        <v>1198</v>
      </c>
      <c r="E1056" s="325" t="s">
        <v>1107</v>
      </c>
      <c r="F1056" s="328">
        <v>10</v>
      </c>
      <c r="G1056" s="328">
        <v>75.471698110999995</v>
      </c>
      <c r="H1056" s="328">
        <v>40.113207545000002</v>
      </c>
      <c r="I1056" s="328">
        <v>39.113207545000002</v>
      </c>
      <c r="J1056" s="328">
        <v>1</v>
      </c>
      <c r="K1056" s="328">
        <v>24.924528299999999</v>
      </c>
      <c r="L1056" s="328">
        <v>14.301886791000001</v>
      </c>
      <c r="M1056" s="328">
        <v>10.622641509000001</v>
      </c>
      <c r="N1056" s="328">
        <v>10.433962262</v>
      </c>
      <c r="O1056" s="328">
        <v>8.622641508000001</v>
      </c>
      <c r="P1056" s="328">
        <v>1.811320754</v>
      </c>
    </row>
    <row r="1057" spans="1:16" ht="15" customHeight="1" x14ac:dyDescent="0.2">
      <c r="A1057" s="338">
        <v>413</v>
      </c>
      <c r="B1057" s="339" t="s">
        <v>13</v>
      </c>
      <c r="C1057" s="335">
        <v>1</v>
      </c>
      <c r="D1057" s="339" t="s">
        <v>1199</v>
      </c>
      <c r="E1057" s="325" t="s">
        <v>1108</v>
      </c>
      <c r="F1057" s="328">
        <v>25</v>
      </c>
      <c r="G1057" s="328">
        <v>251.27973856</v>
      </c>
      <c r="H1057" s="328">
        <v>173.950326795</v>
      </c>
      <c r="I1057" s="328">
        <v>110.950326796</v>
      </c>
      <c r="J1057" s="328">
        <v>62.999999998999996</v>
      </c>
      <c r="K1057" s="328">
        <v>69.188235290999998</v>
      </c>
      <c r="L1057" s="328">
        <v>24.047058822</v>
      </c>
      <c r="M1057" s="328">
        <v>45.141176469000001</v>
      </c>
      <c r="N1057" s="328">
        <v>8.1411764689999995</v>
      </c>
      <c r="O1057" s="328">
        <v>3.14117647</v>
      </c>
      <c r="P1057" s="328">
        <v>4.9999999989999999</v>
      </c>
    </row>
    <row r="1058" spans="1:16" ht="15" customHeight="1" x14ac:dyDescent="0.2">
      <c r="A1058" s="338">
        <v>413</v>
      </c>
      <c r="B1058" s="339" t="s">
        <v>13</v>
      </c>
      <c r="C1058" s="335">
        <v>1</v>
      </c>
      <c r="D1058" s="339" t="s">
        <v>1200</v>
      </c>
      <c r="E1058" s="325" t="s">
        <v>1170</v>
      </c>
      <c r="F1058" s="328">
        <v>35</v>
      </c>
      <c r="G1058" s="328">
        <v>844.54966798300006</v>
      </c>
      <c r="H1058" s="328">
        <v>529.9750324800001</v>
      </c>
      <c r="I1058" s="328">
        <v>506.67847593500005</v>
      </c>
      <c r="J1058" s="328">
        <v>23.296556544999998</v>
      </c>
      <c r="K1058" s="328">
        <v>273.99346007399998</v>
      </c>
      <c r="L1058" s="328">
        <v>142.16047875199999</v>
      </c>
      <c r="M1058" s="328">
        <v>131.83298132200002</v>
      </c>
      <c r="N1058" s="328">
        <v>40.581175404000007</v>
      </c>
      <c r="O1058" s="328">
        <v>34.466178184</v>
      </c>
      <c r="P1058" s="328">
        <v>6.1149972199999993</v>
      </c>
    </row>
    <row r="1059" spans="1:16" ht="15" customHeight="1" x14ac:dyDescent="0.2">
      <c r="A1059" s="338">
        <v>413</v>
      </c>
      <c r="B1059" s="339" t="s">
        <v>13</v>
      </c>
      <c r="C1059" s="335">
        <v>1</v>
      </c>
      <c r="D1059" s="339" t="s">
        <v>1201</v>
      </c>
      <c r="E1059" s="325" t="s">
        <v>72</v>
      </c>
      <c r="F1059" s="328">
        <v>6</v>
      </c>
      <c r="G1059" s="328">
        <v>21</v>
      </c>
      <c r="H1059" s="328">
        <v>13</v>
      </c>
      <c r="I1059" s="328">
        <v>13</v>
      </c>
      <c r="J1059" s="328">
        <v>0</v>
      </c>
      <c r="K1059" s="328">
        <v>6</v>
      </c>
      <c r="L1059" s="328">
        <v>2</v>
      </c>
      <c r="M1059" s="328">
        <v>4</v>
      </c>
      <c r="N1059" s="328">
        <v>2</v>
      </c>
      <c r="O1059" s="328">
        <v>2</v>
      </c>
      <c r="P1059" s="328">
        <v>0</v>
      </c>
    </row>
    <row r="1060" spans="1:16" ht="15" customHeight="1" x14ac:dyDescent="0.2">
      <c r="A1060" s="338">
        <v>413</v>
      </c>
      <c r="B1060" s="339" t="s">
        <v>13</v>
      </c>
      <c r="C1060" s="335">
        <v>1</v>
      </c>
      <c r="D1060" s="339" t="s">
        <v>1202</v>
      </c>
      <c r="E1060" s="325" t="s">
        <v>1109</v>
      </c>
      <c r="F1060" s="328">
        <v>53</v>
      </c>
      <c r="G1060" s="328">
        <v>698.28093513700003</v>
      </c>
      <c r="H1060" s="328">
        <v>400.67184408000003</v>
      </c>
      <c r="I1060" s="328">
        <v>364.29152337300002</v>
      </c>
      <c r="J1060" s="328">
        <v>36.380320706999996</v>
      </c>
      <c r="K1060" s="328">
        <v>269.675003565</v>
      </c>
      <c r="L1060" s="328">
        <v>155.18123203600001</v>
      </c>
      <c r="M1060" s="328">
        <v>114.493771529</v>
      </c>
      <c r="N1060" s="328">
        <v>27.934087475999998</v>
      </c>
      <c r="O1060" s="328">
        <v>18.945067869999999</v>
      </c>
      <c r="P1060" s="328">
        <v>8.9890196059999994</v>
      </c>
    </row>
    <row r="1061" spans="1:16" ht="15" customHeight="1" x14ac:dyDescent="0.2">
      <c r="A1061" s="338">
        <v>413</v>
      </c>
      <c r="B1061" s="339" t="s">
        <v>13</v>
      </c>
      <c r="C1061" s="335">
        <v>1</v>
      </c>
      <c r="D1061" s="339" t="s">
        <v>1203</v>
      </c>
      <c r="E1061" s="325" t="s">
        <v>112</v>
      </c>
      <c r="F1061" s="328">
        <v>36</v>
      </c>
      <c r="G1061" s="328">
        <v>776.78371024900002</v>
      </c>
      <c r="H1061" s="328">
        <v>413.32901178500003</v>
      </c>
      <c r="I1061" s="328">
        <v>369.54304000100001</v>
      </c>
      <c r="J1061" s="328">
        <v>43.785971783999997</v>
      </c>
      <c r="K1061" s="328">
        <v>323.82152185899997</v>
      </c>
      <c r="L1061" s="328">
        <v>201.463315416</v>
      </c>
      <c r="M1061" s="328">
        <v>122.358206443</v>
      </c>
      <c r="N1061" s="328">
        <v>39.633176586000005</v>
      </c>
      <c r="O1061" s="328">
        <v>34.891797277999999</v>
      </c>
      <c r="P1061" s="328">
        <v>4.741379308</v>
      </c>
    </row>
    <row r="1062" spans="1:16" ht="15" customHeight="1" x14ac:dyDescent="0.2">
      <c r="A1062" s="338">
        <v>413</v>
      </c>
      <c r="B1062" s="339" t="s">
        <v>13</v>
      </c>
      <c r="C1062" s="335">
        <v>1</v>
      </c>
      <c r="D1062" s="339" t="s">
        <v>1204</v>
      </c>
      <c r="E1062" s="325" t="s">
        <v>1110</v>
      </c>
      <c r="F1062" s="328">
        <v>26</v>
      </c>
      <c r="G1062" s="328">
        <v>311.52472345000001</v>
      </c>
      <c r="H1062" s="328">
        <v>174.63966350300001</v>
      </c>
      <c r="I1062" s="328">
        <v>168.63607007600001</v>
      </c>
      <c r="J1062" s="328">
        <v>6.0035934270000002</v>
      </c>
      <c r="K1062" s="328">
        <v>93.672517712000001</v>
      </c>
      <c r="L1062" s="328">
        <v>41.472643568000002</v>
      </c>
      <c r="M1062" s="328">
        <v>52.199874143999999</v>
      </c>
      <c r="N1062" s="328">
        <v>43.212542223</v>
      </c>
      <c r="O1062" s="328">
        <v>41.209462142</v>
      </c>
      <c r="P1062" s="328">
        <v>2.0030800810000002</v>
      </c>
    </row>
    <row r="1063" spans="1:16" ht="15" customHeight="1" x14ac:dyDescent="0.2">
      <c r="A1063" s="338">
        <v>413</v>
      </c>
      <c r="B1063" s="339" t="s">
        <v>13</v>
      </c>
      <c r="C1063" s="335">
        <v>1</v>
      </c>
      <c r="D1063" s="339" t="s">
        <v>1205</v>
      </c>
      <c r="E1063" s="325" t="s">
        <v>1111</v>
      </c>
      <c r="F1063" s="328">
        <v>28</v>
      </c>
      <c r="G1063" s="328">
        <v>177.74611696900001</v>
      </c>
      <c r="H1063" s="328">
        <v>101.86478107699999</v>
      </c>
      <c r="I1063" s="328">
        <v>98.936668850999993</v>
      </c>
      <c r="J1063" s="328">
        <v>2.9281122260000001</v>
      </c>
      <c r="K1063" s="328">
        <v>54.015564075999997</v>
      </c>
      <c r="L1063" s="328">
        <v>20.801862036999999</v>
      </c>
      <c r="M1063" s="328">
        <v>33.213702038999998</v>
      </c>
      <c r="N1063" s="328">
        <v>21.865771809999998</v>
      </c>
      <c r="O1063" s="328">
        <v>17.944966442000002</v>
      </c>
      <c r="P1063" s="328">
        <v>3.9208053679999999</v>
      </c>
    </row>
    <row r="1064" spans="1:16" ht="15" customHeight="1" x14ac:dyDescent="0.2">
      <c r="A1064" s="338">
        <v>413</v>
      </c>
      <c r="B1064" s="339" t="s">
        <v>13</v>
      </c>
      <c r="C1064" s="335">
        <v>1</v>
      </c>
      <c r="D1064" s="339" t="s">
        <v>1206</v>
      </c>
      <c r="E1064" s="325" t="s">
        <v>73</v>
      </c>
      <c r="F1064" s="328">
        <v>2</v>
      </c>
      <c r="G1064" s="328" t="s">
        <v>141</v>
      </c>
      <c r="H1064" s="328" t="s">
        <v>141</v>
      </c>
      <c r="I1064" s="328" t="s">
        <v>141</v>
      </c>
      <c r="J1064" s="328" t="s">
        <v>141</v>
      </c>
      <c r="K1064" s="328" t="s">
        <v>141</v>
      </c>
      <c r="L1064" s="328" t="s">
        <v>141</v>
      </c>
      <c r="M1064" s="328" t="s">
        <v>141</v>
      </c>
      <c r="N1064" s="328" t="s">
        <v>141</v>
      </c>
      <c r="O1064" s="328" t="s">
        <v>141</v>
      </c>
      <c r="P1064" s="328" t="s">
        <v>141</v>
      </c>
    </row>
    <row r="1065" spans="1:16" ht="15" customHeight="1" x14ac:dyDescent="0.2">
      <c r="A1065" s="338">
        <v>413</v>
      </c>
      <c r="B1065" s="339" t="s">
        <v>13</v>
      </c>
      <c r="C1065" s="335">
        <v>1</v>
      </c>
      <c r="D1065" s="339" t="s">
        <v>1207</v>
      </c>
      <c r="E1065" s="325" t="s">
        <v>74</v>
      </c>
      <c r="F1065" s="328">
        <v>22</v>
      </c>
      <c r="G1065" s="328">
        <v>404.422129488</v>
      </c>
      <c r="H1065" s="328">
        <v>177.24458204000001</v>
      </c>
      <c r="I1065" s="328">
        <v>125.77399380599999</v>
      </c>
      <c r="J1065" s="328">
        <v>51.470588233999997</v>
      </c>
      <c r="K1065" s="328">
        <v>191.706959208</v>
      </c>
      <c r="L1065" s="328">
        <v>129.855078069</v>
      </c>
      <c r="M1065" s="328">
        <v>61.851881139</v>
      </c>
      <c r="N1065" s="328">
        <v>35.470588231999997</v>
      </c>
      <c r="O1065" s="328">
        <v>26.470588234000001</v>
      </c>
      <c r="P1065" s="328">
        <v>8.9999999979999998</v>
      </c>
    </row>
    <row r="1066" spans="1:16" ht="15" customHeight="1" x14ac:dyDescent="0.2">
      <c r="A1066" s="338">
        <v>413</v>
      </c>
      <c r="B1066" s="339" t="s">
        <v>13</v>
      </c>
      <c r="C1066" s="335">
        <v>1</v>
      </c>
      <c r="D1066" s="339" t="s">
        <v>1208</v>
      </c>
      <c r="E1066" s="325" t="s">
        <v>1171</v>
      </c>
      <c r="F1066" s="328">
        <v>29</v>
      </c>
      <c r="G1066" s="328">
        <v>347.99999999700003</v>
      </c>
      <c r="H1066" s="328">
        <v>174.99999999599999</v>
      </c>
      <c r="I1066" s="328">
        <v>168.999999997</v>
      </c>
      <c r="J1066" s="328">
        <v>5.9999999989999999</v>
      </c>
      <c r="K1066" s="328">
        <v>124.999999995</v>
      </c>
      <c r="L1066" s="328">
        <v>69.999999997999993</v>
      </c>
      <c r="M1066" s="328">
        <v>54.999999997000003</v>
      </c>
      <c r="N1066" s="328">
        <v>47.999999997000003</v>
      </c>
      <c r="O1066" s="328">
        <v>41.999999998000007</v>
      </c>
      <c r="P1066" s="328">
        <v>5.9999999989999999</v>
      </c>
    </row>
    <row r="1067" spans="1:16" ht="15" customHeight="1" x14ac:dyDescent="0.2">
      <c r="A1067" s="338">
        <v>413</v>
      </c>
      <c r="B1067" s="339" t="s">
        <v>13</v>
      </c>
      <c r="C1067" s="335">
        <v>1</v>
      </c>
      <c r="D1067" s="339" t="s">
        <v>1209</v>
      </c>
      <c r="E1067" s="325" t="s">
        <v>113</v>
      </c>
      <c r="F1067" s="328">
        <v>1</v>
      </c>
      <c r="G1067" s="328" t="s">
        <v>141</v>
      </c>
      <c r="H1067" s="328" t="s">
        <v>141</v>
      </c>
      <c r="I1067" s="328" t="s">
        <v>141</v>
      </c>
      <c r="J1067" s="328" t="s">
        <v>141</v>
      </c>
      <c r="K1067" s="328" t="s">
        <v>141</v>
      </c>
      <c r="L1067" s="328" t="s">
        <v>141</v>
      </c>
      <c r="M1067" s="328" t="s">
        <v>141</v>
      </c>
      <c r="N1067" s="328" t="s">
        <v>141</v>
      </c>
      <c r="O1067" s="328" t="s">
        <v>141</v>
      </c>
      <c r="P1067" s="328" t="s">
        <v>141</v>
      </c>
    </row>
    <row r="1068" spans="1:16" ht="15" customHeight="1" x14ac:dyDescent="0.2">
      <c r="A1068" s="338">
        <v>413</v>
      </c>
      <c r="B1068" s="339" t="s">
        <v>13</v>
      </c>
      <c r="C1068" s="335">
        <v>1</v>
      </c>
      <c r="D1068" s="339" t="s">
        <v>1210</v>
      </c>
      <c r="E1068" s="325" t="s">
        <v>1113</v>
      </c>
      <c r="F1068" s="328">
        <v>7</v>
      </c>
      <c r="G1068" s="328">
        <v>52.999999998999996</v>
      </c>
      <c r="H1068" s="328">
        <v>32.999999998999996</v>
      </c>
      <c r="I1068" s="328">
        <v>3</v>
      </c>
      <c r="J1068" s="328">
        <v>29.999999999</v>
      </c>
      <c r="K1068" s="328">
        <v>18.999999998</v>
      </c>
      <c r="L1068" s="328">
        <v>4.9999999989999999</v>
      </c>
      <c r="M1068" s="328">
        <v>13.999999999</v>
      </c>
      <c r="N1068" s="328">
        <v>1</v>
      </c>
      <c r="O1068" s="328">
        <v>0</v>
      </c>
      <c r="P1068" s="328">
        <v>1</v>
      </c>
    </row>
    <row r="1069" spans="1:16" ht="15" customHeight="1" x14ac:dyDescent="0.2">
      <c r="A1069" s="338">
        <v>413</v>
      </c>
      <c r="B1069" s="339" t="s">
        <v>13</v>
      </c>
      <c r="C1069" s="335">
        <v>1</v>
      </c>
      <c r="D1069" s="339" t="s">
        <v>1211</v>
      </c>
      <c r="E1069" s="325" t="s">
        <v>114</v>
      </c>
      <c r="F1069" s="328">
        <v>5</v>
      </c>
      <c r="G1069" s="328">
        <v>9.6713599930000012</v>
      </c>
      <c r="H1069" s="328">
        <v>2.4236654730000002</v>
      </c>
      <c r="I1069" s="328">
        <v>1.51943005</v>
      </c>
      <c r="J1069" s="328">
        <v>0.90423542300000004</v>
      </c>
      <c r="K1069" s="328">
        <v>6.0631166439999999</v>
      </c>
      <c r="L1069" s="328">
        <v>1.267479426</v>
      </c>
      <c r="M1069" s="328">
        <v>4.7956372180000004</v>
      </c>
      <c r="N1069" s="328">
        <v>1.1845778709999999</v>
      </c>
      <c r="O1069" s="328">
        <v>1.0084032999999999E-2</v>
      </c>
      <c r="P1069" s="328">
        <v>1.1744938380000001</v>
      </c>
    </row>
    <row r="1070" spans="1:16" ht="15" customHeight="1" x14ac:dyDescent="0.2">
      <c r="A1070" s="338">
        <v>413</v>
      </c>
      <c r="B1070" s="339" t="s">
        <v>13</v>
      </c>
      <c r="C1070" s="335">
        <v>1</v>
      </c>
      <c r="D1070" s="339" t="s">
        <v>1212</v>
      </c>
      <c r="E1070" s="325" t="s">
        <v>1172</v>
      </c>
      <c r="F1070" s="328">
        <v>49</v>
      </c>
      <c r="G1070" s="328">
        <v>478.27182834700005</v>
      </c>
      <c r="H1070" s="328">
        <v>380.301119379</v>
      </c>
      <c r="I1070" s="328">
        <v>130.13320894400002</v>
      </c>
      <c r="J1070" s="328">
        <v>250.16791043500001</v>
      </c>
      <c r="K1070" s="328">
        <v>77.246641780999994</v>
      </c>
      <c r="L1070" s="328">
        <v>16.037499998999998</v>
      </c>
      <c r="M1070" s="328">
        <v>61.209141781999989</v>
      </c>
      <c r="N1070" s="328">
        <v>20.724067153999997</v>
      </c>
      <c r="O1070" s="328">
        <v>10.671641787999999</v>
      </c>
      <c r="P1070" s="328">
        <v>10.052425366</v>
      </c>
    </row>
    <row r="1071" spans="1:16" ht="15" customHeight="1" x14ac:dyDescent="0.2">
      <c r="A1071" s="338">
        <v>413</v>
      </c>
      <c r="B1071" s="339" t="s">
        <v>13</v>
      </c>
      <c r="C1071" s="335">
        <v>1</v>
      </c>
      <c r="D1071" s="339" t="s">
        <v>1213</v>
      </c>
      <c r="E1071" s="325" t="s">
        <v>1115</v>
      </c>
      <c r="F1071" s="328">
        <v>7</v>
      </c>
      <c r="G1071" s="328">
        <v>18.352941176000002</v>
      </c>
      <c r="H1071" s="328">
        <v>13.882352941000001</v>
      </c>
      <c r="I1071" s="328">
        <v>1</v>
      </c>
      <c r="J1071" s="328">
        <v>12.882352941000001</v>
      </c>
      <c r="K1071" s="328">
        <v>1</v>
      </c>
      <c r="L1071" s="328">
        <v>1</v>
      </c>
      <c r="M1071" s="328">
        <v>0</v>
      </c>
      <c r="N1071" s="328">
        <v>3.4705882350000001</v>
      </c>
      <c r="O1071" s="328">
        <v>0</v>
      </c>
      <c r="P1071" s="328">
        <v>3.4705882350000001</v>
      </c>
    </row>
    <row r="1072" spans="1:16" ht="15" customHeight="1" x14ac:dyDescent="0.2">
      <c r="A1072" s="338">
        <v>413</v>
      </c>
      <c r="B1072" s="339" t="s">
        <v>13</v>
      </c>
      <c r="C1072" s="335">
        <v>1</v>
      </c>
      <c r="D1072" s="339" t="s">
        <v>1214</v>
      </c>
      <c r="E1072" s="325" t="s">
        <v>1116</v>
      </c>
      <c r="F1072" s="328">
        <v>11</v>
      </c>
      <c r="G1072" s="328">
        <v>80</v>
      </c>
      <c r="H1072" s="328">
        <v>55</v>
      </c>
      <c r="I1072" s="328">
        <v>27</v>
      </c>
      <c r="J1072" s="328">
        <v>28</v>
      </c>
      <c r="K1072" s="328">
        <v>16</v>
      </c>
      <c r="L1072" s="328">
        <v>7</v>
      </c>
      <c r="M1072" s="328">
        <v>9</v>
      </c>
      <c r="N1072" s="328">
        <v>9</v>
      </c>
      <c r="O1072" s="328">
        <v>4</v>
      </c>
      <c r="P1072" s="328">
        <v>5</v>
      </c>
    </row>
    <row r="1073" spans="1:16" ht="15" customHeight="1" x14ac:dyDescent="0.2">
      <c r="A1073" s="338">
        <v>413</v>
      </c>
      <c r="B1073" s="339" t="s">
        <v>13</v>
      </c>
      <c r="C1073" s="335">
        <v>1</v>
      </c>
      <c r="D1073" s="339" t="s">
        <v>1215</v>
      </c>
      <c r="E1073" s="325" t="s">
        <v>1156</v>
      </c>
      <c r="F1073" s="328">
        <v>1</v>
      </c>
      <c r="G1073" s="328" t="s">
        <v>141</v>
      </c>
      <c r="H1073" s="328" t="s">
        <v>141</v>
      </c>
      <c r="I1073" s="328" t="s">
        <v>141</v>
      </c>
      <c r="J1073" s="328" t="s">
        <v>141</v>
      </c>
      <c r="K1073" s="328" t="s">
        <v>141</v>
      </c>
      <c r="L1073" s="328" t="s">
        <v>141</v>
      </c>
      <c r="M1073" s="328" t="s">
        <v>141</v>
      </c>
      <c r="N1073" s="328" t="s">
        <v>141</v>
      </c>
      <c r="O1073" s="328" t="s">
        <v>141</v>
      </c>
      <c r="P1073" s="328" t="s">
        <v>141</v>
      </c>
    </row>
    <row r="1074" spans="1:16" ht="15" customHeight="1" x14ac:dyDescent="0.2">
      <c r="A1074" s="338">
        <v>413</v>
      </c>
      <c r="B1074" s="339" t="s">
        <v>13</v>
      </c>
      <c r="C1074" s="335">
        <v>1</v>
      </c>
      <c r="D1074" s="339" t="s">
        <v>1216</v>
      </c>
      <c r="E1074" s="325" t="s">
        <v>1117</v>
      </c>
      <c r="F1074" s="328">
        <v>7</v>
      </c>
      <c r="G1074" s="328">
        <v>59.663043477000002</v>
      </c>
      <c r="H1074" s="328">
        <v>55.263586953000001</v>
      </c>
      <c r="I1074" s="328">
        <v>6.7663043460000001</v>
      </c>
      <c r="J1074" s="328">
        <v>48.497282607000002</v>
      </c>
      <c r="K1074" s="328">
        <v>4.3994565190000001</v>
      </c>
      <c r="L1074" s="328">
        <v>8.8768114999999995E-2</v>
      </c>
      <c r="M1074" s="328">
        <v>4.3106884040000004</v>
      </c>
      <c r="N1074" s="328">
        <v>0</v>
      </c>
      <c r="O1074" s="328">
        <v>0</v>
      </c>
      <c r="P1074" s="328">
        <v>0</v>
      </c>
    </row>
    <row r="1075" spans="1:16" ht="15" customHeight="1" x14ac:dyDescent="0.2">
      <c r="A1075" s="338">
        <v>413</v>
      </c>
      <c r="B1075" s="339" t="s">
        <v>13</v>
      </c>
      <c r="C1075" s="335">
        <v>1</v>
      </c>
      <c r="D1075" s="339" t="s">
        <v>1217</v>
      </c>
      <c r="E1075" s="325" t="s">
        <v>75</v>
      </c>
      <c r="F1075" s="328">
        <v>22</v>
      </c>
      <c r="G1075" s="328">
        <v>75.899365626000005</v>
      </c>
      <c r="H1075" s="328">
        <v>63.156993810000003</v>
      </c>
      <c r="I1075" s="328">
        <v>4.4737600910000008</v>
      </c>
      <c r="J1075" s="328">
        <v>58.683233719</v>
      </c>
      <c r="K1075" s="328">
        <v>1.8118905280000002</v>
      </c>
      <c r="L1075" s="328">
        <v>0.15224913400000001</v>
      </c>
      <c r="M1075" s="328">
        <v>1.6596413939999999</v>
      </c>
      <c r="N1075" s="328">
        <v>10.930481281</v>
      </c>
      <c r="O1075" s="328">
        <v>3.0761245669999999</v>
      </c>
      <c r="P1075" s="328">
        <v>7.8543567140000006</v>
      </c>
    </row>
    <row r="1076" spans="1:16" ht="15" customHeight="1" x14ac:dyDescent="0.2">
      <c r="A1076" s="338">
        <v>413</v>
      </c>
      <c r="B1076" s="339" t="s">
        <v>13</v>
      </c>
      <c r="C1076" s="335">
        <v>1</v>
      </c>
      <c r="D1076" s="339" t="s">
        <v>115</v>
      </c>
      <c r="E1076" s="325" t="s">
        <v>76</v>
      </c>
      <c r="F1076" s="328">
        <v>3</v>
      </c>
      <c r="G1076" s="328">
        <v>8</v>
      </c>
      <c r="H1076" s="328">
        <v>7</v>
      </c>
      <c r="I1076" s="328">
        <v>6</v>
      </c>
      <c r="J1076" s="328">
        <v>1</v>
      </c>
      <c r="K1076" s="328">
        <v>1</v>
      </c>
      <c r="L1076" s="328">
        <v>0</v>
      </c>
      <c r="M1076" s="328">
        <v>1</v>
      </c>
      <c r="N1076" s="328">
        <v>0</v>
      </c>
      <c r="O1076" s="328">
        <v>0</v>
      </c>
      <c r="P1076" s="328">
        <v>0</v>
      </c>
    </row>
    <row r="1077" spans="1:16" ht="15" customHeight="1" x14ac:dyDescent="0.2">
      <c r="A1077" s="338">
        <v>413</v>
      </c>
      <c r="B1077" s="339" t="s">
        <v>13</v>
      </c>
      <c r="C1077" s="335">
        <v>1</v>
      </c>
      <c r="D1077" s="339" t="s">
        <v>116</v>
      </c>
      <c r="E1077" s="325" t="s">
        <v>117</v>
      </c>
      <c r="F1077" s="328">
        <v>4</v>
      </c>
      <c r="G1077" s="328">
        <v>4.9999999969999998</v>
      </c>
      <c r="H1077" s="328">
        <v>0</v>
      </c>
      <c r="I1077" s="328">
        <v>0</v>
      </c>
      <c r="J1077" s="328">
        <v>0</v>
      </c>
      <c r="K1077" s="328">
        <v>4.9999999969999998</v>
      </c>
      <c r="L1077" s="328">
        <v>0</v>
      </c>
      <c r="M1077" s="328">
        <v>4.9999999969999998</v>
      </c>
      <c r="N1077" s="328">
        <v>0</v>
      </c>
      <c r="O1077" s="328">
        <v>0</v>
      </c>
      <c r="P1077" s="328">
        <v>0</v>
      </c>
    </row>
    <row r="1078" spans="1:16" ht="15" customHeight="1" x14ac:dyDescent="0.2">
      <c r="A1078" s="338">
        <v>413</v>
      </c>
      <c r="B1078" s="339" t="s">
        <v>13</v>
      </c>
      <c r="C1078" s="335">
        <v>1</v>
      </c>
      <c r="D1078" s="339" t="s">
        <v>1218</v>
      </c>
      <c r="E1078" s="325" t="s">
        <v>1173</v>
      </c>
      <c r="F1078" s="328">
        <v>19</v>
      </c>
      <c r="G1078" s="328">
        <v>379.86821266699997</v>
      </c>
      <c r="H1078" s="328">
        <v>311.93177318599999</v>
      </c>
      <c r="I1078" s="328">
        <v>260.84459841299997</v>
      </c>
      <c r="J1078" s="328">
        <v>51.087174773000001</v>
      </c>
      <c r="K1078" s="328">
        <v>67.936439475</v>
      </c>
      <c r="L1078" s="328">
        <v>23.948529408999999</v>
      </c>
      <c r="M1078" s="328">
        <v>43.987910065999998</v>
      </c>
      <c r="N1078" s="328">
        <v>0</v>
      </c>
      <c r="O1078" s="328">
        <v>0</v>
      </c>
      <c r="P1078" s="328">
        <v>0</v>
      </c>
    </row>
    <row r="1079" spans="1:16" ht="15" customHeight="1" x14ac:dyDescent="0.2">
      <c r="A1079" s="338">
        <v>413</v>
      </c>
      <c r="B1079" s="339" t="s">
        <v>13</v>
      </c>
      <c r="C1079" s="335">
        <v>1</v>
      </c>
      <c r="D1079" s="339" t="s">
        <v>1219</v>
      </c>
      <c r="E1079" s="325" t="s">
        <v>1119</v>
      </c>
      <c r="F1079" s="328"/>
      <c r="G1079" s="328">
        <v>0</v>
      </c>
      <c r="H1079" s="328">
        <v>0</v>
      </c>
      <c r="I1079" s="328">
        <v>0</v>
      </c>
      <c r="J1079" s="328">
        <v>0</v>
      </c>
      <c r="K1079" s="328">
        <v>0</v>
      </c>
      <c r="L1079" s="328">
        <v>0</v>
      </c>
      <c r="M1079" s="328">
        <v>0</v>
      </c>
      <c r="N1079" s="328">
        <v>0</v>
      </c>
      <c r="O1079" s="328">
        <v>0</v>
      </c>
      <c r="P1079" s="328">
        <v>0</v>
      </c>
    </row>
    <row r="1080" spans="1:16" ht="15" customHeight="1" x14ac:dyDescent="0.2">
      <c r="A1080" s="338">
        <v>413</v>
      </c>
      <c r="B1080" s="339" t="s">
        <v>13</v>
      </c>
      <c r="C1080" s="335">
        <v>1</v>
      </c>
      <c r="D1080" s="339" t="s">
        <v>1220</v>
      </c>
      <c r="E1080" s="325" t="s">
        <v>1120</v>
      </c>
      <c r="F1080" s="328">
        <v>2</v>
      </c>
      <c r="G1080" s="328" t="s">
        <v>141</v>
      </c>
      <c r="H1080" s="328" t="s">
        <v>141</v>
      </c>
      <c r="I1080" s="328" t="s">
        <v>141</v>
      </c>
      <c r="J1080" s="328" t="s">
        <v>141</v>
      </c>
      <c r="K1080" s="328" t="s">
        <v>141</v>
      </c>
      <c r="L1080" s="328" t="s">
        <v>141</v>
      </c>
      <c r="M1080" s="328" t="s">
        <v>141</v>
      </c>
      <c r="N1080" s="328" t="s">
        <v>141</v>
      </c>
      <c r="O1080" s="328" t="s">
        <v>141</v>
      </c>
      <c r="P1080" s="328" t="s">
        <v>141</v>
      </c>
    </row>
    <row r="1081" spans="1:16" ht="15" customHeight="1" x14ac:dyDescent="0.2">
      <c r="A1081" s="338">
        <v>413</v>
      </c>
      <c r="B1081" s="339" t="s">
        <v>13</v>
      </c>
      <c r="C1081" s="335">
        <v>1</v>
      </c>
      <c r="D1081" s="339" t="s">
        <v>1221</v>
      </c>
      <c r="E1081" s="325" t="s">
        <v>1121</v>
      </c>
      <c r="F1081" s="328"/>
      <c r="G1081" s="328">
        <v>0</v>
      </c>
      <c r="H1081" s="328">
        <v>0</v>
      </c>
      <c r="I1081" s="328">
        <v>0</v>
      </c>
      <c r="J1081" s="328">
        <v>0</v>
      </c>
      <c r="K1081" s="328">
        <v>0</v>
      </c>
      <c r="L1081" s="328">
        <v>0</v>
      </c>
      <c r="M1081" s="328">
        <v>0</v>
      </c>
      <c r="N1081" s="328">
        <v>0</v>
      </c>
      <c r="O1081" s="328">
        <v>0</v>
      </c>
      <c r="P1081" s="328">
        <v>0</v>
      </c>
    </row>
    <row r="1082" spans="1:16" ht="15" customHeight="1" x14ac:dyDescent="0.2">
      <c r="A1082" s="338">
        <v>413</v>
      </c>
      <c r="B1082" s="339" t="s">
        <v>13</v>
      </c>
      <c r="C1082" s="335">
        <v>2</v>
      </c>
      <c r="D1082" s="339" t="s">
        <v>1223</v>
      </c>
      <c r="E1082" s="325" t="s">
        <v>77</v>
      </c>
      <c r="F1082" s="328"/>
      <c r="G1082" s="328">
        <v>0</v>
      </c>
      <c r="H1082" s="328">
        <v>0</v>
      </c>
      <c r="I1082" s="328">
        <v>0</v>
      </c>
      <c r="J1082" s="328">
        <v>0</v>
      </c>
      <c r="K1082" s="328">
        <v>0</v>
      </c>
      <c r="L1082" s="328">
        <v>0</v>
      </c>
      <c r="M1082" s="328">
        <v>0</v>
      </c>
      <c r="N1082" s="328">
        <v>0</v>
      </c>
      <c r="O1082" s="328">
        <v>0</v>
      </c>
      <c r="P1082" s="328">
        <v>0</v>
      </c>
    </row>
    <row r="1083" spans="1:16" ht="15" customHeight="1" x14ac:dyDescent="0.2">
      <c r="A1083" s="338">
        <v>413</v>
      </c>
      <c r="B1083" s="339" t="s">
        <v>13</v>
      </c>
      <c r="C1083" s="335">
        <v>2</v>
      </c>
      <c r="D1083" s="339" t="s">
        <v>1225</v>
      </c>
      <c r="E1083" s="325" t="s">
        <v>78</v>
      </c>
      <c r="F1083" s="328">
        <v>2</v>
      </c>
      <c r="G1083" s="328" t="s">
        <v>141</v>
      </c>
      <c r="H1083" s="328" t="s">
        <v>141</v>
      </c>
      <c r="I1083" s="328" t="s">
        <v>141</v>
      </c>
      <c r="J1083" s="328" t="s">
        <v>141</v>
      </c>
      <c r="K1083" s="328" t="s">
        <v>141</v>
      </c>
      <c r="L1083" s="328" t="s">
        <v>141</v>
      </c>
      <c r="M1083" s="328" t="s">
        <v>141</v>
      </c>
      <c r="N1083" s="328" t="s">
        <v>141</v>
      </c>
      <c r="O1083" s="328" t="s">
        <v>141</v>
      </c>
      <c r="P1083" s="328" t="s">
        <v>141</v>
      </c>
    </row>
    <row r="1084" spans="1:16" ht="15" customHeight="1" x14ac:dyDescent="0.2">
      <c r="A1084" s="338">
        <v>413</v>
      </c>
      <c r="B1084" s="339" t="s">
        <v>13</v>
      </c>
      <c r="C1084" s="335">
        <v>2</v>
      </c>
      <c r="D1084" s="339" t="s">
        <v>1226</v>
      </c>
      <c r="E1084" s="325" t="s">
        <v>79</v>
      </c>
      <c r="F1084" s="328">
        <v>2</v>
      </c>
      <c r="G1084" s="328" t="s">
        <v>141</v>
      </c>
      <c r="H1084" s="328" t="s">
        <v>141</v>
      </c>
      <c r="I1084" s="328" t="s">
        <v>141</v>
      </c>
      <c r="J1084" s="328" t="s">
        <v>141</v>
      </c>
      <c r="K1084" s="328" t="s">
        <v>141</v>
      </c>
      <c r="L1084" s="328" t="s">
        <v>141</v>
      </c>
      <c r="M1084" s="328" t="s">
        <v>141</v>
      </c>
      <c r="N1084" s="328" t="s">
        <v>141</v>
      </c>
      <c r="O1084" s="328" t="s">
        <v>141</v>
      </c>
      <c r="P1084" s="328" t="s">
        <v>141</v>
      </c>
    </row>
    <row r="1085" spans="1:16" ht="15" customHeight="1" x14ac:dyDescent="0.2">
      <c r="A1085" s="338">
        <v>413</v>
      </c>
      <c r="B1085" s="339" t="s">
        <v>13</v>
      </c>
      <c r="C1085" s="335">
        <v>2</v>
      </c>
      <c r="D1085" s="339" t="s">
        <v>1280</v>
      </c>
      <c r="E1085" s="325" t="s">
        <v>80</v>
      </c>
      <c r="F1085" s="328"/>
      <c r="G1085" s="328">
        <v>0</v>
      </c>
      <c r="H1085" s="328">
        <v>0</v>
      </c>
      <c r="I1085" s="328">
        <v>0</v>
      </c>
      <c r="J1085" s="328">
        <v>0</v>
      </c>
      <c r="K1085" s="328">
        <v>0</v>
      </c>
      <c r="L1085" s="328">
        <v>0</v>
      </c>
      <c r="M1085" s="328">
        <v>0</v>
      </c>
      <c r="N1085" s="328">
        <v>0</v>
      </c>
      <c r="O1085" s="328">
        <v>0</v>
      </c>
      <c r="P1085" s="328">
        <v>0</v>
      </c>
    </row>
    <row r="1086" spans="1:16" ht="15" customHeight="1" x14ac:dyDescent="0.2">
      <c r="A1086" s="338">
        <v>413</v>
      </c>
      <c r="B1086" s="339" t="s">
        <v>13</v>
      </c>
      <c r="C1086" s="335">
        <v>2</v>
      </c>
      <c r="D1086" s="339" t="s">
        <v>1227</v>
      </c>
      <c r="E1086" s="325" t="s">
        <v>1124</v>
      </c>
      <c r="F1086" s="328">
        <v>1</v>
      </c>
      <c r="G1086" s="328" t="s">
        <v>141</v>
      </c>
      <c r="H1086" s="328" t="s">
        <v>141</v>
      </c>
      <c r="I1086" s="328" t="s">
        <v>141</v>
      </c>
      <c r="J1086" s="328" t="s">
        <v>141</v>
      </c>
      <c r="K1086" s="328" t="s">
        <v>141</v>
      </c>
      <c r="L1086" s="328" t="s">
        <v>141</v>
      </c>
      <c r="M1086" s="328" t="s">
        <v>141</v>
      </c>
      <c r="N1086" s="328" t="s">
        <v>141</v>
      </c>
      <c r="O1086" s="328" t="s">
        <v>141</v>
      </c>
      <c r="P1086" s="328" t="s">
        <v>141</v>
      </c>
    </row>
    <row r="1087" spans="1:16" ht="15" customHeight="1" x14ac:dyDescent="0.2">
      <c r="A1087" s="338">
        <v>413</v>
      </c>
      <c r="B1087" s="339" t="s">
        <v>13</v>
      </c>
      <c r="C1087" s="335">
        <v>2</v>
      </c>
      <c r="D1087" s="339" t="s">
        <v>1228</v>
      </c>
      <c r="E1087" s="325" t="s">
        <v>81</v>
      </c>
      <c r="F1087" s="328">
        <v>1</v>
      </c>
      <c r="G1087" s="328" t="s">
        <v>141</v>
      </c>
      <c r="H1087" s="328" t="s">
        <v>141</v>
      </c>
      <c r="I1087" s="328" t="s">
        <v>141</v>
      </c>
      <c r="J1087" s="328" t="s">
        <v>141</v>
      </c>
      <c r="K1087" s="328" t="s">
        <v>141</v>
      </c>
      <c r="L1087" s="328" t="s">
        <v>141</v>
      </c>
      <c r="M1087" s="328" t="s">
        <v>141</v>
      </c>
      <c r="N1087" s="328" t="s">
        <v>141</v>
      </c>
      <c r="O1087" s="328" t="s">
        <v>141</v>
      </c>
      <c r="P1087" s="328" t="s">
        <v>141</v>
      </c>
    </row>
    <row r="1088" spans="1:16" ht="15" customHeight="1" x14ac:dyDescent="0.2">
      <c r="A1088" s="338">
        <v>413</v>
      </c>
      <c r="B1088" s="339" t="s">
        <v>13</v>
      </c>
      <c r="C1088" s="335">
        <v>2</v>
      </c>
      <c r="D1088" s="339" t="s">
        <v>1229</v>
      </c>
      <c r="E1088" s="325" t="s">
        <v>118</v>
      </c>
      <c r="F1088" s="328">
        <v>12</v>
      </c>
      <c r="G1088" s="328">
        <v>102</v>
      </c>
      <c r="H1088" s="328">
        <v>75</v>
      </c>
      <c r="I1088" s="328">
        <v>67</v>
      </c>
      <c r="J1088" s="328">
        <v>8</v>
      </c>
      <c r="K1088" s="328">
        <v>22</v>
      </c>
      <c r="L1088" s="328">
        <v>7</v>
      </c>
      <c r="M1088" s="328">
        <v>15</v>
      </c>
      <c r="N1088" s="328">
        <v>5</v>
      </c>
      <c r="O1088" s="328">
        <v>5</v>
      </c>
      <c r="P1088" s="328">
        <v>0</v>
      </c>
    </row>
    <row r="1089" spans="1:16" ht="15" customHeight="1" x14ac:dyDescent="0.2">
      <c r="A1089" s="338">
        <v>413</v>
      </c>
      <c r="B1089" s="339" t="s">
        <v>13</v>
      </c>
      <c r="C1089" s="335">
        <v>2</v>
      </c>
      <c r="D1089" s="339" t="s">
        <v>1230</v>
      </c>
      <c r="E1089" s="325" t="s">
        <v>1125</v>
      </c>
      <c r="F1089" s="328">
        <v>12</v>
      </c>
      <c r="G1089" s="328">
        <v>182.358267711</v>
      </c>
      <c r="H1089" s="328">
        <v>123.54330707500002</v>
      </c>
      <c r="I1089" s="328">
        <v>70.748031491000006</v>
      </c>
      <c r="J1089" s="328">
        <v>52.795275583999995</v>
      </c>
      <c r="K1089" s="328">
        <v>53.830708650000005</v>
      </c>
      <c r="L1089" s="328">
        <v>23.929133851999996</v>
      </c>
      <c r="M1089" s="328">
        <v>29.901574798000002</v>
      </c>
      <c r="N1089" s="328">
        <v>4.9842519540000012</v>
      </c>
      <c r="O1089" s="328">
        <v>2.9921259770000002</v>
      </c>
      <c r="P1089" s="328">
        <v>1.9921259770000002</v>
      </c>
    </row>
    <row r="1090" spans="1:16" ht="15" customHeight="1" x14ac:dyDescent="0.2">
      <c r="A1090" s="338">
        <v>413</v>
      </c>
      <c r="B1090" s="339" t="s">
        <v>13</v>
      </c>
      <c r="C1090" s="335">
        <v>2</v>
      </c>
      <c r="D1090" s="339" t="s">
        <v>1231</v>
      </c>
      <c r="E1090" s="325" t="s">
        <v>1175</v>
      </c>
      <c r="F1090" s="328">
        <v>7</v>
      </c>
      <c r="G1090" s="328">
        <v>73.418984054999996</v>
      </c>
      <c r="H1090" s="328">
        <v>51.311827956000002</v>
      </c>
      <c r="I1090" s="328">
        <v>7.8927203060000002</v>
      </c>
      <c r="J1090" s="328">
        <v>43.419107650000001</v>
      </c>
      <c r="K1090" s="328">
        <v>20.591027066000002</v>
      </c>
      <c r="L1090" s="328">
        <v>3.9529106409999999</v>
      </c>
      <c r="M1090" s="328">
        <v>16.638116425</v>
      </c>
      <c r="N1090" s="328">
        <v>1.516129032</v>
      </c>
      <c r="O1090" s="328">
        <v>0</v>
      </c>
      <c r="P1090" s="328">
        <v>1.516129032</v>
      </c>
    </row>
    <row r="1091" spans="1:16" ht="15" customHeight="1" x14ac:dyDescent="0.2">
      <c r="A1091" s="338">
        <v>413</v>
      </c>
      <c r="B1091" s="339" t="s">
        <v>13</v>
      </c>
      <c r="C1091" s="335">
        <v>2</v>
      </c>
      <c r="D1091" s="339" t="s">
        <v>1232</v>
      </c>
      <c r="E1091" s="325" t="s">
        <v>1127</v>
      </c>
      <c r="F1091" s="328">
        <v>4</v>
      </c>
      <c r="G1091" s="328">
        <v>11.326530611000001</v>
      </c>
      <c r="H1091" s="328">
        <v>1.333333332</v>
      </c>
      <c r="I1091" s="328">
        <v>1.333333332</v>
      </c>
      <c r="J1091" s="328">
        <v>0</v>
      </c>
      <c r="K1091" s="328">
        <v>9.9931972760000001</v>
      </c>
      <c r="L1091" s="328">
        <v>9.3129251679999996</v>
      </c>
      <c r="M1091" s="328">
        <v>0.68027210800000004</v>
      </c>
      <c r="N1091" s="328">
        <v>0</v>
      </c>
      <c r="O1091" s="328">
        <v>0</v>
      </c>
      <c r="P1091" s="328">
        <v>0</v>
      </c>
    </row>
    <row r="1092" spans="1:16" ht="15" customHeight="1" x14ac:dyDescent="0.2">
      <c r="A1092" s="338">
        <v>413</v>
      </c>
      <c r="B1092" s="339" t="s">
        <v>13</v>
      </c>
      <c r="C1092" s="335">
        <v>2</v>
      </c>
      <c r="D1092" s="339" t="s">
        <v>1234</v>
      </c>
      <c r="E1092" s="325" t="s">
        <v>1176</v>
      </c>
      <c r="F1092" s="328">
        <v>7</v>
      </c>
      <c r="G1092" s="328">
        <v>358.57789517499998</v>
      </c>
      <c r="H1092" s="328">
        <v>155.74550001099999</v>
      </c>
      <c r="I1092" s="328">
        <v>138.74238959299998</v>
      </c>
      <c r="J1092" s="328">
        <v>17.003110417999999</v>
      </c>
      <c r="K1092" s="328">
        <v>193.59521285700001</v>
      </c>
      <c r="L1092" s="328">
        <v>125.86190285799999</v>
      </c>
      <c r="M1092" s="328">
        <v>67.733309998999999</v>
      </c>
      <c r="N1092" s="328">
        <v>9.2371822950000002</v>
      </c>
      <c r="O1092" s="328">
        <v>8.4315815739999991</v>
      </c>
      <c r="P1092" s="328">
        <v>0.80560072099999991</v>
      </c>
    </row>
    <row r="1093" spans="1:16" ht="15" customHeight="1" x14ac:dyDescent="0.2">
      <c r="A1093" s="338">
        <v>413</v>
      </c>
      <c r="B1093" s="339" t="s">
        <v>13</v>
      </c>
      <c r="C1093" s="335">
        <v>2</v>
      </c>
      <c r="D1093" s="339" t="s">
        <v>1235</v>
      </c>
      <c r="E1093" s="325" t="s">
        <v>83</v>
      </c>
      <c r="F1093" s="328">
        <v>1</v>
      </c>
      <c r="G1093" s="328" t="s">
        <v>141</v>
      </c>
      <c r="H1093" s="328" t="s">
        <v>141</v>
      </c>
      <c r="I1093" s="328" t="s">
        <v>141</v>
      </c>
      <c r="J1093" s="328" t="s">
        <v>141</v>
      </c>
      <c r="K1093" s="328" t="s">
        <v>141</v>
      </c>
      <c r="L1093" s="328" t="s">
        <v>141</v>
      </c>
      <c r="M1093" s="328" t="s">
        <v>141</v>
      </c>
      <c r="N1093" s="328" t="s">
        <v>141</v>
      </c>
      <c r="O1093" s="328" t="s">
        <v>141</v>
      </c>
      <c r="P1093" s="328" t="s">
        <v>141</v>
      </c>
    </row>
    <row r="1094" spans="1:16" ht="15" customHeight="1" x14ac:dyDescent="0.2">
      <c r="A1094" s="338">
        <v>413</v>
      </c>
      <c r="B1094" s="339" t="s">
        <v>13</v>
      </c>
      <c r="C1094" s="335">
        <v>3</v>
      </c>
      <c r="D1094" s="339" t="s">
        <v>1237</v>
      </c>
      <c r="E1094" s="325" t="s">
        <v>84</v>
      </c>
      <c r="F1094" s="328">
        <v>48</v>
      </c>
      <c r="G1094" s="328">
        <v>683.19034296599989</v>
      </c>
      <c r="H1094" s="328">
        <v>75.401430092999988</v>
      </c>
      <c r="I1094" s="328">
        <v>35.661478035999991</v>
      </c>
      <c r="J1094" s="328">
        <v>39.739952056999996</v>
      </c>
      <c r="K1094" s="328">
        <v>586.13189109699999</v>
      </c>
      <c r="L1094" s="328">
        <v>64.976233261000004</v>
      </c>
      <c r="M1094" s="328">
        <v>521.15565783600005</v>
      </c>
      <c r="N1094" s="328">
        <v>21.657021729999997</v>
      </c>
      <c r="O1094" s="328">
        <v>5.5083502850000006</v>
      </c>
      <c r="P1094" s="328">
        <v>16.148671444999998</v>
      </c>
    </row>
    <row r="1095" spans="1:16" ht="15" customHeight="1" x14ac:dyDescent="0.2">
      <c r="A1095" s="338">
        <v>413</v>
      </c>
      <c r="B1095" s="339" t="s">
        <v>13</v>
      </c>
      <c r="C1095" s="335">
        <v>3</v>
      </c>
      <c r="D1095" s="339" t="s">
        <v>1238</v>
      </c>
      <c r="E1095" s="325" t="s">
        <v>85</v>
      </c>
      <c r="F1095" s="328">
        <v>8</v>
      </c>
      <c r="G1095" s="328">
        <v>13</v>
      </c>
      <c r="H1095" s="328">
        <v>1</v>
      </c>
      <c r="I1095" s="328">
        <v>1</v>
      </c>
      <c r="J1095" s="328">
        <v>0</v>
      </c>
      <c r="K1095" s="328">
        <v>12</v>
      </c>
      <c r="L1095" s="328">
        <v>2</v>
      </c>
      <c r="M1095" s="328">
        <v>10</v>
      </c>
      <c r="N1095" s="328">
        <v>0</v>
      </c>
      <c r="O1095" s="328">
        <v>0</v>
      </c>
      <c r="P1095" s="328">
        <v>0</v>
      </c>
    </row>
    <row r="1096" spans="1:16" ht="15" customHeight="1" x14ac:dyDescent="0.2">
      <c r="A1096" s="338">
        <v>413</v>
      </c>
      <c r="B1096" s="339" t="s">
        <v>13</v>
      </c>
      <c r="C1096" s="335">
        <v>3</v>
      </c>
      <c r="D1096" s="339" t="s">
        <v>1239</v>
      </c>
      <c r="E1096" s="325" t="s">
        <v>1130</v>
      </c>
      <c r="F1096" s="328">
        <v>8</v>
      </c>
      <c r="G1096" s="328">
        <v>119.39616594899999</v>
      </c>
      <c r="H1096" s="328">
        <v>17.241706624999999</v>
      </c>
      <c r="I1096" s="328">
        <v>4.0685714280000003</v>
      </c>
      <c r="J1096" s="328">
        <v>13.173135196999999</v>
      </c>
      <c r="K1096" s="328">
        <v>98.128971679000003</v>
      </c>
      <c r="L1096" s="328">
        <v>14.133395616999998</v>
      </c>
      <c r="M1096" s="328">
        <v>83.995576061999998</v>
      </c>
      <c r="N1096" s="328">
        <v>4.0254876319999999</v>
      </c>
      <c r="O1096" s="328">
        <v>0.189759384</v>
      </c>
      <c r="P1096" s="328">
        <v>3.8357282479999997</v>
      </c>
    </row>
    <row r="1097" spans="1:16" ht="15" customHeight="1" x14ac:dyDescent="0.2">
      <c r="A1097" s="338">
        <v>413</v>
      </c>
      <c r="B1097" s="339" t="s">
        <v>13</v>
      </c>
      <c r="C1097" s="335">
        <v>3</v>
      </c>
      <c r="D1097" s="339" t="s">
        <v>1240</v>
      </c>
      <c r="E1097" s="325" t="s">
        <v>119</v>
      </c>
      <c r="F1097" s="328">
        <v>15</v>
      </c>
      <c r="G1097" s="328">
        <v>246.99999999500002</v>
      </c>
      <c r="H1097" s="328">
        <v>89.999999989999992</v>
      </c>
      <c r="I1097" s="328">
        <v>71.999999994000007</v>
      </c>
      <c r="J1097" s="328">
        <v>17.999999996</v>
      </c>
      <c r="K1097" s="328">
        <v>143.99999998999999</v>
      </c>
      <c r="L1097" s="328">
        <v>58.999999994000007</v>
      </c>
      <c r="M1097" s="328">
        <v>84.999999996</v>
      </c>
      <c r="N1097" s="328">
        <v>12.999999980000002</v>
      </c>
      <c r="O1097" s="328">
        <v>7.9999999900000001</v>
      </c>
      <c r="P1097" s="328">
        <v>4.9999999900000009</v>
      </c>
    </row>
    <row r="1098" spans="1:16" ht="15" customHeight="1" x14ac:dyDescent="0.2">
      <c r="A1098" s="338">
        <v>413</v>
      </c>
      <c r="B1098" s="339" t="s">
        <v>13</v>
      </c>
      <c r="C1098" s="335">
        <v>3</v>
      </c>
      <c r="D1098" s="339" t="s">
        <v>1241</v>
      </c>
      <c r="E1098" s="325" t="s">
        <v>86</v>
      </c>
      <c r="F1098" s="328">
        <v>2</v>
      </c>
      <c r="G1098" s="328" t="s">
        <v>141</v>
      </c>
      <c r="H1098" s="328" t="s">
        <v>141</v>
      </c>
      <c r="I1098" s="328" t="s">
        <v>141</v>
      </c>
      <c r="J1098" s="328" t="s">
        <v>141</v>
      </c>
      <c r="K1098" s="328" t="s">
        <v>141</v>
      </c>
      <c r="L1098" s="328" t="s">
        <v>141</v>
      </c>
      <c r="M1098" s="328" t="s">
        <v>141</v>
      </c>
      <c r="N1098" s="328" t="s">
        <v>141</v>
      </c>
      <c r="O1098" s="328" t="s">
        <v>141</v>
      </c>
      <c r="P1098" s="328" t="s">
        <v>141</v>
      </c>
    </row>
    <row r="1099" spans="1:16" ht="15" customHeight="1" x14ac:dyDescent="0.2">
      <c r="A1099" s="338">
        <v>413</v>
      </c>
      <c r="B1099" s="339" t="s">
        <v>13</v>
      </c>
      <c r="C1099" s="335">
        <v>3</v>
      </c>
      <c r="D1099" s="339" t="s">
        <v>1242</v>
      </c>
      <c r="E1099" s="325" t="s">
        <v>1131</v>
      </c>
      <c r="F1099" s="328"/>
      <c r="G1099" s="328">
        <v>0</v>
      </c>
      <c r="H1099" s="328">
        <v>0</v>
      </c>
      <c r="I1099" s="328">
        <v>0</v>
      </c>
      <c r="J1099" s="328">
        <v>0</v>
      </c>
      <c r="K1099" s="328">
        <v>0</v>
      </c>
      <c r="L1099" s="328">
        <v>0</v>
      </c>
      <c r="M1099" s="328">
        <v>0</v>
      </c>
      <c r="N1099" s="328">
        <v>0</v>
      </c>
      <c r="O1099" s="328">
        <v>0</v>
      </c>
      <c r="P1099" s="328">
        <v>0</v>
      </c>
    </row>
    <row r="1100" spans="1:16" ht="15" customHeight="1" x14ac:dyDescent="0.2">
      <c r="A1100" s="338">
        <v>413</v>
      </c>
      <c r="B1100" s="339" t="s">
        <v>13</v>
      </c>
      <c r="C1100" s="335">
        <v>3</v>
      </c>
      <c r="D1100" s="339" t="s">
        <v>1243</v>
      </c>
      <c r="E1100" s="325" t="s">
        <v>87</v>
      </c>
      <c r="F1100" s="328">
        <v>2</v>
      </c>
      <c r="G1100" s="328" t="s">
        <v>141</v>
      </c>
      <c r="H1100" s="328" t="s">
        <v>141</v>
      </c>
      <c r="I1100" s="328" t="s">
        <v>141</v>
      </c>
      <c r="J1100" s="328" t="s">
        <v>141</v>
      </c>
      <c r="K1100" s="328" t="s">
        <v>141</v>
      </c>
      <c r="L1100" s="328" t="s">
        <v>141</v>
      </c>
      <c r="M1100" s="328" t="s">
        <v>141</v>
      </c>
      <c r="N1100" s="328" t="s">
        <v>141</v>
      </c>
      <c r="O1100" s="328" t="s">
        <v>141</v>
      </c>
      <c r="P1100" s="328" t="s">
        <v>141</v>
      </c>
    </row>
    <row r="1101" spans="1:16" ht="15" customHeight="1" x14ac:dyDescent="0.2">
      <c r="A1101" s="338">
        <v>413</v>
      </c>
      <c r="B1101" s="339" t="s">
        <v>13</v>
      </c>
      <c r="C1101" s="335">
        <v>3</v>
      </c>
      <c r="D1101" s="339" t="s">
        <v>1244</v>
      </c>
      <c r="E1101" s="325" t="s">
        <v>1132</v>
      </c>
      <c r="F1101" s="328">
        <v>30</v>
      </c>
      <c r="G1101" s="328">
        <v>206.93125420999999</v>
      </c>
      <c r="H1101" s="328">
        <v>33.293515253999999</v>
      </c>
      <c r="I1101" s="328">
        <v>14.019332067999999</v>
      </c>
      <c r="J1101" s="328">
        <v>19.274183186000002</v>
      </c>
      <c r="K1101" s="328">
        <v>162.35979349499999</v>
      </c>
      <c r="L1101" s="328">
        <v>31.057963145999999</v>
      </c>
      <c r="M1101" s="328">
        <v>131.301830349</v>
      </c>
      <c r="N1101" s="328">
        <v>11.277945432000001</v>
      </c>
      <c r="O1101" s="328">
        <v>7.72583164</v>
      </c>
      <c r="P1101" s="328">
        <v>3.5521137920000001</v>
      </c>
    </row>
    <row r="1102" spans="1:16" ht="15" customHeight="1" x14ac:dyDescent="0.2">
      <c r="A1102" s="338">
        <v>413</v>
      </c>
      <c r="B1102" s="339" t="s">
        <v>13</v>
      </c>
      <c r="C1102" s="335">
        <v>3</v>
      </c>
      <c r="D1102" s="339" t="s">
        <v>1245</v>
      </c>
      <c r="E1102" s="325" t="s">
        <v>88</v>
      </c>
      <c r="F1102" s="328">
        <v>3</v>
      </c>
      <c r="G1102" s="328">
        <v>4.9999999989999999</v>
      </c>
      <c r="H1102" s="328">
        <v>1.9999999989999999</v>
      </c>
      <c r="I1102" s="328">
        <v>0</v>
      </c>
      <c r="J1102" s="328">
        <v>1.9999999989999999</v>
      </c>
      <c r="K1102" s="328">
        <v>2.9999999989999999</v>
      </c>
      <c r="L1102" s="328">
        <v>0</v>
      </c>
      <c r="M1102" s="328">
        <v>2.9999999989999999</v>
      </c>
      <c r="N1102" s="328">
        <v>0</v>
      </c>
      <c r="O1102" s="328">
        <v>0</v>
      </c>
      <c r="P1102" s="328">
        <v>0</v>
      </c>
    </row>
    <row r="1103" spans="1:16" ht="15" customHeight="1" x14ac:dyDescent="0.2">
      <c r="A1103" s="338">
        <v>413</v>
      </c>
      <c r="B1103" s="339" t="s">
        <v>13</v>
      </c>
      <c r="C1103" s="335">
        <v>3</v>
      </c>
      <c r="D1103" s="339" t="s">
        <v>1246</v>
      </c>
      <c r="E1103" s="325" t="s">
        <v>1133</v>
      </c>
      <c r="F1103" s="328">
        <v>3</v>
      </c>
      <c r="G1103" s="328">
        <v>15.424429909000001</v>
      </c>
      <c r="H1103" s="328">
        <v>0.132579105</v>
      </c>
      <c r="I1103" s="328">
        <v>0</v>
      </c>
      <c r="J1103" s="328">
        <v>0.132579105</v>
      </c>
      <c r="K1103" s="328">
        <v>15.291850803999999</v>
      </c>
      <c r="L1103" s="328">
        <v>1.2651582109999999</v>
      </c>
      <c r="M1103" s="328">
        <v>14.026692593</v>
      </c>
      <c r="N1103" s="328">
        <v>0</v>
      </c>
      <c r="O1103" s="328">
        <v>0</v>
      </c>
      <c r="P1103" s="328">
        <v>0</v>
      </c>
    </row>
    <row r="1104" spans="1:16" ht="15" customHeight="1" x14ac:dyDescent="0.2">
      <c r="A1104" s="338">
        <v>413</v>
      </c>
      <c r="B1104" s="339" t="s">
        <v>13</v>
      </c>
      <c r="C1104" s="335">
        <v>3</v>
      </c>
      <c r="D1104" s="339" t="s">
        <v>1247</v>
      </c>
      <c r="E1104" s="325" t="s">
        <v>89</v>
      </c>
      <c r="F1104" s="328">
        <v>6</v>
      </c>
      <c r="G1104" s="328">
        <v>12.999999999</v>
      </c>
      <c r="H1104" s="328">
        <v>2.9999999989999999</v>
      </c>
      <c r="I1104" s="328">
        <v>2</v>
      </c>
      <c r="J1104" s="328">
        <v>0.99999999900000003</v>
      </c>
      <c r="K1104" s="328">
        <v>9.9999999979999998</v>
      </c>
      <c r="L1104" s="328">
        <v>2.4999999989999999</v>
      </c>
      <c r="M1104" s="328">
        <v>7.4999999989999999</v>
      </c>
      <c r="N1104" s="328">
        <v>0</v>
      </c>
      <c r="O1104" s="328">
        <v>0</v>
      </c>
      <c r="P1104" s="328">
        <v>0</v>
      </c>
    </row>
    <row r="1105" spans="1:16" ht="15" customHeight="1" x14ac:dyDescent="0.2">
      <c r="A1105" s="338">
        <v>413</v>
      </c>
      <c r="B1105" s="339" t="s">
        <v>13</v>
      </c>
      <c r="C1105" s="335">
        <v>3</v>
      </c>
      <c r="D1105" s="339" t="s">
        <v>1248</v>
      </c>
      <c r="E1105" s="325" t="s">
        <v>1134</v>
      </c>
      <c r="F1105" s="328">
        <v>4</v>
      </c>
      <c r="G1105" s="328">
        <v>10.8</v>
      </c>
      <c r="H1105" s="328">
        <v>0.2</v>
      </c>
      <c r="I1105" s="328">
        <v>0</v>
      </c>
      <c r="J1105" s="328">
        <v>0.2</v>
      </c>
      <c r="K1105" s="328">
        <v>10.6</v>
      </c>
      <c r="L1105" s="328">
        <v>0</v>
      </c>
      <c r="M1105" s="328">
        <v>10.6</v>
      </c>
      <c r="N1105" s="328">
        <v>0</v>
      </c>
      <c r="O1105" s="328">
        <v>0</v>
      </c>
      <c r="P1105" s="328">
        <v>0</v>
      </c>
    </row>
    <row r="1106" spans="1:16" ht="15" customHeight="1" x14ac:dyDescent="0.2">
      <c r="A1106" s="338">
        <v>413</v>
      </c>
      <c r="B1106" s="339" t="s">
        <v>13</v>
      </c>
      <c r="C1106" s="335">
        <v>3</v>
      </c>
      <c r="D1106" s="339" t="s">
        <v>1249</v>
      </c>
      <c r="E1106" s="325" t="s">
        <v>1177</v>
      </c>
      <c r="F1106" s="328">
        <v>45</v>
      </c>
      <c r="G1106" s="328">
        <v>219.57606836799999</v>
      </c>
      <c r="H1106" s="328">
        <v>94.523076916999997</v>
      </c>
      <c r="I1106" s="328">
        <v>88.523076919000005</v>
      </c>
      <c r="J1106" s="328">
        <v>5.9999999979999998</v>
      </c>
      <c r="K1106" s="328">
        <v>116.05299144</v>
      </c>
      <c r="L1106" s="328">
        <v>55.145299139999992</v>
      </c>
      <c r="M1106" s="328">
        <v>60.907692299999994</v>
      </c>
      <c r="N1106" s="328">
        <v>8.9999999979999998</v>
      </c>
      <c r="O1106" s="328">
        <v>6.9999999979999998</v>
      </c>
      <c r="P1106" s="328">
        <v>2</v>
      </c>
    </row>
    <row r="1107" spans="1:16" ht="15" customHeight="1" x14ac:dyDescent="0.2">
      <c r="A1107" s="338">
        <v>413</v>
      </c>
      <c r="B1107" s="339" t="s">
        <v>13</v>
      </c>
      <c r="C1107" s="335">
        <v>3</v>
      </c>
      <c r="D1107" s="339" t="s">
        <v>1250</v>
      </c>
      <c r="E1107" s="325" t="s">
        <v>1135</v>
      </c>
      <c r="F1107" s="328">
        <v>24</v>
      </c>
      <c r="G1107" s="328">
        <v>208.57098185699999</v>
      </c>
      <c r="H1107" s="328">
        <v>62.449447563</v>
      </c>
      <c r="I1107" s="328">
        <v>57.588075875000001</v>
      </c>
      <c r="J1107" s="328">
        <v>4.8613716880000002</v>
      </c>
      <c r="K1107" s="328">
        <v>130.78048779700001</v>
      </c>
      <c r="L1107" s="328">
        <v>91.276631223999999</v>
      </c>
      <c r="M1107" s="328">
        <v>39.503856573</v>
      </c>
      <c r="N1107" s="328">
        <v>15.341046481999999</v>
      </c>
      <c r="O1107" s="328">
        <v>15.341046481999999</v>
      </c>
      <c r="P1107" s="328">
        <v>0</v>
      </c>
    </row>
    <row r="1108" spans="1:16" ht="15" customHeight="1" x14ac:dyDescent="0.2">
      <c r="A1108" s="338">
        <v>413</v>
      </c>
      <c r="B1108" s="339" t="s">
        <v>13</v>
      </c>
      <c r="C1108" s="335">
        <v>3</v>
      </c>
      <c r="D1108" s="339" t="s">
        <v>1251</v>
      </c>
      <c r="E1108" s="325" t="s">
        <v>90</v>
      </c>
      <c r="F1108" s="328">
        <v>42</v>
      </c>
      <c r="G1108" s="328">
        <v>283.21599167800002</v>
      </c>
      <c r="H1108" s="328">
        <v>134.918620901</v>
      </c>
      <c r="I1108" s="328">
        <v>116.513672949</v>
      </c>
      <c r="J1108" s="328">
        <v>18.404947952000001</v>
      </c>
      <c r="K1108" s="328">
        <v>122.240572403</v>
      </c>
      <c r="L1108" s="328">
        <v>69.84413545999999</v>
      </c>
      <c r="M1108" s="328">
        <v>52.396436942999998</v>
      </c>
      <c r="N1108" s="328">
        <v>26.056798358000002</v>
      </c>
      <c r="O1108" s="328">
        <v>22.171448040000001</v>
      </c>
      <c r="P1108" s="328">
        <v>3.885350318</v>
      </c>
    </row>
    <row r="1109" spans="1:16" ht="15" customHeight="1" x14ac:dyDescent="0.2">
      <c r="A1109" s="338">
        <v>413</v>
      </c>
      <c r="B1109" s="339" t="s">
        <v>13</v>
      </c>
      <c r="C1109" s="335">
        <v>3</v>
      </c>
      <c r="D1109" s="339" t="s">
        <v>1252</v>
      </c>
      <c r="E1109" s="325" t="s">
        <v>1136</v>
      </c>
      <c r="F1109" s="328">
        <v>8</v>
      </c>
      <c r="G1109" s="328">
        <v>40.615194208000005</v>
      </c>
      <c r="H1109" s="328">
        <v>13.773494035999999</v>
      </c>
      <c r="I1109" s="328">
        <v>1.1575635989999999</v>
      </c>
      <c r="J1109" s="328">
        <v>12.615930436999999</v>
      </c>
      <c r="K1109" s="328">
        <v>24.096854053000001</v>
      </c>
      <c r="L1109" s="328">
        <v>6.4360878359999996</v>
      </c>
      <c r="M1109" s="328">
        <v>17.660766216999999</v>
      </c>
      <c r="N1109" s="328">
        <v>2.7448461100000001</v>
      </c>
      <c r="O1109" s="328">
        <v>0.24350738199999999</v>
      </c>
      <c r="P1109" s="328">
        <v>2.5013387279999999</v>
      </c>
    </row>
    <row r="1110" spans="1:16" ht="15" customHeight="1" x14ac:dyDescent="0.2">
      <c r="A1110" s="338">
        <v>413</v>
      </c>
      <c r="B1110" s="339" t="s">
        <v>13</v>
      </c>
      <c r="C1110" s="335">
        <v>3</v>
      </c>
      <c r="D1110" s="339" t="s">
        <v>1253</v>
      </c>
      <c r="E1110" s="325" t="s">
        <v>1178</v>
      </c>
      <c r="F1110" s="328">
        <v>19</v>
      </c>
      <c r="G1110" s="328">
        <v>165.10246146699998</v>
      </c>
      <c r="H1110" s="328">
        <v>63.013256759000001</v>
      </c>
      <c r="I1110" s="328">
        <v>34.122603685000001</v>
      </c>
      <c r="J1110" s="328">
        <v>28.890653073999999</v>
      </c>
      <c r="K1110" s="328">
        <v>94.285428916000001</v>
      </c>
      <c r="L1110" s="328">
        <v>42.058472336000001</v>
      </c>
      <c r="M1110" s="328">
        <v>52.22695658</v>
      </c>
      <c r="N1110" s="328">
        <v>7.8037757829999999</v>
      </c>
      <c r="O1110" s="328">
        <v>2.144835628</v>
      </c>
      <c r="P1110" s="328">
        <v>5.6589401549999998</v>
      </c>
    </row>
    <row r="1111" spans="1:16" ht="15" customHeight="1" x14ac:dyDescent="0.2">
      <c r="A1111" s="338">
        <v>413</v>
      </c>
      <c r="B1111" s="339" t="s">
        <v>13</v>
      </c>
      <c r="C1111" s="335">
        <v>3</v>
      </c>
      <c r="D1111" s="339" t="s">
        <v>1254</v>
      </c>
      <c r="E1111" s="325" t="s">
        <v>1137</v>
      </c>
      <c r="F1111" s="328">
        <v>15</v>
      </c>
      <c r="G1111" s="328">
        <v>70.607638886999993</v>
      </c>
      <c r="H1111" s="328">
        <v>22.802083332000002</v>
      </c>
      <c r="I1111" s="328">
        <v>12</v>
      </c>
      <c r="J1111" s="328">
        <v>10.802083331999999</v>
      </c>
      <c r="K1111" s="328">
        <v>47.805555552999998</v>
      </c>
      <c r="L1111" s="328">
        <v>22.472222220999999</v>
      </c>
      <c r="M1111" s="328">
        <v>25.333333332000002</v>
      </c>
      <c r="N1111" s="328">
        <v>0</v>
      </c>
      <c r="O1111" s="328">
        <v>0</v>
      </c>
      <c r="P1111" s="328">
        <v>0</v>
      </c>
    </row>
    <row r="1112" spans="1:16" ht="15" customHeight="1" x14ac:dyDescent="0.2">
      <c r="A1112" s="338">
        <v>413</v>
      </c>
      <c r="B1112" s="339" t="s">
        <v>13</v>
      </c>
      <c r="C1112" s="335">
        <v>3</v>
      </c>
      <c r="D1112" s="339" t="s">
        <v>1255</v>
      </c>
      <c r="E1112" s="325" t="s">
        <v>91</v>
      </c>
      <c r="F1112" s="328">
        <v>4</v>
      </c>
      <c r="G1112" s="328">
        <v>8</v>
      </c>
      <c r="H1112" s="328">
        <v>0</v>
      </c>
      <c r="I1112" s="328">
        <v>0</v>
      </c>
      <c r="J1112" s="328">
        <v>0</v>
      </c>
      <c r="K1112" s="328">
        <v>8</v>
      </c>
      <c r="L1112" s="328">
        <v>1</v>
      </c>
      <c r="M1112" s="328">
        <v>7</v>
      </c>
      <c r="N1112" s="328">
        <v>0</v>
      </c>
      <c r="O1112" s="328">
        <v>0</v>
      </c>
      <c r="P1112" s="328">
        <v>0</v>
      </c>
    </row>
    <row r="1113" spans="1:16" ht="15" customHeight="1" x14ac:dyDescent="0.2">
      <c r="A1113" s="338">
        <v>413</v>
      </c>
      <c r="B1113" s="339" t="s">
        <v>13</v>
      </c>
      <c r="C1113" s="335">
        <v>4</v>
      </c>
      <c r="D1113" s="339" t="s">
        <v>1179</v>
      </c>
      <c r="E1113" s="325" t="s">
        <v>1163</v>
      </c>
      <c r="F1113" s="328">
        <v>3</v>
      </c>
      <c r="G1113" s="328" t="s">
        <v>141</v>
      </c>
      <c r="H1113" s="328" t="s">
        <v>141</v>
      </c>
      <c r="I1113" s="328" t="s">
        <v>141</v>
      </c>
      <c r="J1113" s="328" t="s">
        <v>141</v>
      </c>
      <c r="K1113" s="328" t="s">
        <v>141</v>
      </c>
      <c r="L1113" s="328" t="s">
        <v>141</v>
      </c>
      <c r="M1113" s="328" t="s">
        <v>141</v>
      </c>
      <c r="N1113" s="328" t="s">
        <v>141</v>
      </c>
      <c r="O1113" s="328" t="s">
        <v>141</v>
      </c>
      <c r="P1113" s="328" t="s">
        <v>141</v>
      </c>
    </row>
    <row r="1114" spans="1:16" ht="15" customHeight="1" x14ac:dyDescent="0.2">
      <c r="A1114" s="338">
        <v>413</v>
      </c>
      <c r="B1114" s="339" t="s">
        <v>13</v>
      </c>
      <c r="C1114" s="335">
        <v>4</v>
      </c>
      <c r="D1114" s="339" t="s">
        <v>1180</v>
      </c>
      <c r="E1114" s="325" t="s">
        <v>92</v>
      </c>
      <c r="F1114" s="328">
        <v>9</v>
      </c>
      <c r="G1114" s="328">
        <v>117.08996539400002</v>
      </c>
      <c r="H1114" s="328">
        <v>3.4186851169999999</v>
      </c>
      <c r="I1114" s="328">
        <v>0</v>
      </c>
      <c r="J1114" s="328">
        <v>3.4186851169999999</v>
      </c>
      <c r="K1114" s="328">
        <v>108.54325258999998</v>
      </c>
      <c r="L1114" s="328">
        <v>41.878892731999997</v>
      </c>
      <c r="M1114" s="328">
        <v>66.664359858000012</v>
      </c>
      <c r="N1114" s="328">
        <v>5.1280276730000001</v>
      </c>
      <c r="O1114" s="328">
        <v>3.4186851169999999</v>
      </c>
      <c r="P1114" s="328">
        <v>1.709342556</v>
      </c>
    </row>
    <row r="1115" spans="1:16" ht="15" customHeight="1" x14ac:dyDescent="0.2">
      <c r="A1115" s="338">
        <v>413</v>
      </c>
      <c r="B1115" s="339" t="s">
        <v>13</v>
      </c>
      <c r="C1115" s="335">
        <v>4</v>
      </c>
      <c r="D1115" s="339" t="s">
        <v>1181</v>
      </c>
      <c r="E1115" s="325" t="s">
        <v>120</v>
      </c>
      <c r="F1115" s="328">
        <v>1</v>
      </c>
      <c r="G1115" s="328" t="s">
        <v>141</v>
      </c>
      <c r="H1115" s="328" t="s">
        <v>141</v>
      </c>
      <c r="I1115" s="328" t="s">
        <v>141</v>
      </c>
      <c r="J1115" s="328" t="s">
        <v>141</v>
      </c>
      <c r="K1115" s="328" t="s">
        <v>141</v>
      </c>
      <c r="L1115" s="328" t="s">
        <v>141</v>
      </c>
      <c r="M1115" s="328" t="s">
        <v>141</v>
      </c>
      <c r="N1115" s="328" t="s">
        <v>141</v>
      </c>
      <c r="O1115" s="328" t="s">
        <v>141</v>
      </c>
      <c r="P1115" s="328" t="s">
        <v>141</v>
      </c>
    </row>
    <row r="1116" spans="1:16" ht="15" customHeight="1" x14ac:dyDescent="0.2">
      <c r="A1116" s="338">
        <v>413</v>
      </c>
      <c r="B1116" s="339" t="s">
        <v>13</v>
      </c>
      <c r="C1116" s="335">
        <v>4</v>
      </c>
      <c r="D1116" s="339" t="s">
        <v>1182</v>
      </c>
      <c r="E1116" s="325" t="s">
        <v>93</v>
      </c>
      <c r="F1116" s="328">
        <v>31</v>
      </c>
      <c r="G1116" s="328">
        <v>196.99999998700002</v>
      </c>
      <c r="H1116" s="328">
        <v>8.9999999750000015</v>
      </c>
      <c r="I1116" s="328">
        <v>0.99999999399999995</v>
      </c>
      <c r="J1116" s="328">
        <v>7.9999999810000002</v>
      </c>
      <c r="K1116" s="328">
        <v>178.99999997000003</v>
      </c>
      <c r="L1116" s="328">
        <v>91.999999983999984</v>
      </c>
      <c r="M1116" s="328">
        <v>86.999999986000006</v>
      </c>
      <c r="N1116" s="328">
        <v>8.9999999739999996</v>
      </c>
      <c r="O1116" s="328">
        <v>1.9999999900000001</v>
      </c>
      <c r="P1116" s="328">
        <v>6.9999999840000005</v>
      </c>
    </row>
    <row r="1117" spans="1:16" ht="15" customHeight="1" x14ac:dyDescent="0.2">
      <c r="A1117" s="338">
        <v>413</v>
      </c>
      <c r="B1117" s="339" t="s">
        <v>13</v>
      </c>
      <c r="C1117" s="335">
        <v>4</v>
      </c>
      <c r="D1117" s="339" t="s">
        <v>1184</v>
      </c>
      <c r="E1117" s="325" t="s">
        <v>121</v>
      </c>
      <c r="F1117" s="328">
        <v>11</v>
      </c>
      <c r="G1117" s="328">
        <v>68.00888469600001</v>
      </c>
      <c r="H1117" s="328">
        <v>0.89648577000000007</v>
      </c>
      <c r="I1117" s="328">
        <v>0.25797585200000001</v>
      </c>
      <c r="J1117" s="328">
        <v>0.63850991800000001</v>
      </c>
      <c r="K1117" s="328">
        <v>65.982345443</v>
      </c>
      <c r="L1117" s="328">
        <v>39.854063840000002</v>
      </c>
      <c r="M1117" s="328">
        <v>26.128281602999998</v>
      </c>
      <c r="N1117" s="328">
        <v>1.130053465</v>
      </c>
      <c r="O1117" s="328">
        <v>0.59431381999999999</v>
      </c>
      <c r="P1117" s="328">
        <v>0.53573964500000004</v>
      </c>
    </row>
    <row r="1118" spans="1:16" ht="15" customHeight="1" x14ac:dyDescent="0.2">
      <c r="A1118" s="338">
        <v>413</v>
      </c>
      <c r="B1118" s="339" t="s">
        <v>13</v>
      </c>
      <c r="C1118" s="335">
        <v>5</v>
      </c>
      <c r="D1118" s="339" t="s">
        <v>1257</v>
      </c>
      <c r="E1118" s="325" t="s">
        <v>1186</v>
      </c>
      <c r="F1118" s="328">
        <v>11</v>
      </c>
      <c r="G1118" s="328">
        <v>210.957588421</v>
      </c>
      <c r="H1118" s="328">
        <v>187.22379347699999</v>
      </c>
      <c r="I1118" s="328">
        <v>159.96524795300002</v>
      </c>
      <c r="J1118" s="328">
        <v>27.258545523999999</v>
      </c>
      <c r="K1118" s="328">
        <v>22.733794935999999</v>
      </c>
      <c r="L1118" s="328">
        <v>8.1833862269999997</v>
      </c>
      <c r="M1118" s="328">
        <v>14.550408709000001</v>
      </c>
      <c r="N1118" s="328">
        <v>1</v>
      </c>
      <c r="O1118" s="328">
        <v>1</v>
      </c>
      <c r="P1118" s="328">
        <v>0</v>
      </c>
    </row>
    <row r="1119" spans="1:16" ht="15" customHeight="1" x14ac:dyDescent="0.2">
      <c r="A1119" s="338">
        <v>413</v>
      </c>
      <c r="B1119" s="339" t="s">
        <v>13</v>
      </c>
      <c r="C1119" s="335">
        <v>5</v>
      </c>
      <c r="D1119" s="339" t="s">
        <v>1279</v>
      </c>
      <c r="E1119" s="325" t="s">
        <v>96</v>
      </c>
      <c r="F1119" s="328">
        <v>2</v>
      </c>
      <c r="G1119" s="328" t="s">
        <v>141</v>
      </c>
      <c r="H1119" s="328" t="s">
        <v>141</v>
      </c>
      <c r="I1119" s="328" t="s">
        <v>141</v>
      </c>
      <c r="J1119" s="328" t="s">
        <v>141</v>
      </c>
      <c r="K1119" s="328" t="s">
        <v>141</v>
      </c>
      <c r="L1119" s="328" t="s">
        <v>141</v>
      </c>
      <c r="M1119" s="328" t="s">
        <v>141</v>
      </c>
      <c r="N1119" s="328" t="s">
        <v>141</v>
      </c>
      <c r="O1119" s="328" t="s">
        <v>141</v>
      </c>
      <c r="P1119" s="328" t="s">
        <v>141</v>
      </c>
    </row>
    <row r="1120" spans="1:16" ht="15" customHeight="1" x14ac:dyDescent="0.2">
      <c r="A1120" s="338">
        <v>413</v>
      </c>
      <c r="B1120" s="339" t="s">
        <v>13</v>
      </c>
      <c r="C1120" s="335">
        <v>5</v>
      </c>
      <c r="D1120" s="339" t="s">
        <v>1258</v>
      </c>
      <c r="E1120" s="325" t="s">
        <v>1139</v>
      </c>
      <c r="F1120" s="328">
        <v>1</v>
      </c>
      <c r="G1120" s="328" t="s">
        <v>141</v>
      </c>
      <c r="H1120" s="328" t="s">
        <v>141</v>
      </c>
      <c r="I1120" s="328" t="s">
        <v>141</v>
      </c>
      <c r="J1120" s="328" t="s">
        <v>141</v>
      </c>
      <c r="K1120" s="328" t="s">
        <v>141</v>
      </c>
      <c r="L1120" s="328" t="s">
        <v>141</v>
      </c>
      <c r="M1120" s="328" t="s">
        <v>141</v>
      </c>
      <c r="N1120" s="328" t="s">
        <v>141</v>
      </c>
      <c r="O1120" s="328" t="s">
        <v>141</v>
      </c>
      <c r="P1120" s="328" t="s">
        <v>141</v>
      </c>
    </row>
    <row r="1121" spans="1:16" ht="15" customHeight="1" x14ac:dyDescent="0.2">
      <c r="A1121" s="338">
        <v>413</v>
      </c>
      <c r="B1121" s="339" t="s">
        <v>13</v>
      </c>
      <c r="C1121" s="335">
        <v>5</v>
      </c>
      <c r="D1121" s="339" t="s">
        <v>1259</v>
      </c>
      <c r="E1121" s="325" t="s">
        <v>1140</v>
      </c>
      <c r="F1121" s="328">
        <v>12</v>
      </c>
      <c r="G1121" s="328">
        <v>48.352941174000001</v>
      </c>
      <c r="H1121" s="328">
        <v>43.352941172999998</v>
      </c>
      <c r="I1121" s="328">
        <v>31.529411762999999</v>
      </c>
      <c r="J1121" s="328">
        <v>11.823529409999999</v>
      </c>
      <c r="K1121" s="328">
        <v>4.9999999989999999</v>
      </c>
      <c r="L1121" s="328">
        <v>1.9999999989999999</v>
      </c>
      <c r="M1121" s="328">
        <v>3</v>
      </c>
      <c r="N1121" s="328">
        <v>0</v>
      </c>
      <c r="O1121" s="328">
        <v>0</v>
      </c>
      <c r="P1121" s="328">
        <v>0</v>
      </c>
    </row>
    <row r="1122" spans="1:16" ht="15" customHeight="1" x14ac:dyDescent="0.2">
      <c r="A1122" s="338">
        <v>413</v>
      </c>
      <c r="B1122" s="339" t="s">
        <v>13</v>
      </c>
      <c r="C1122" s="335">
        <v>5</v>
      </c>
      <c r="D1122" s="339" t="s">
        <v>1260</v>
      </c>
      <c r="E1122" s="325" t="s">
        <v>97</v>
      </c>
      <c r="F1122" s="328">
        <v>51</v>
      </c>
      <c r="G1122" s="328">
        <v>484.77754773599997</v>
      </c>
      <c r="H1122" s="328">
        <v>343.86203281900004</v>
      </c>
      <c r="I1122" s="328">
        <v>315.95427571100004</v>
      </c>
      <c r="J1122" s="328">
        <v>27.907757107999998</v>
      </c>
      <c r="K1122" s="328">
        <v>139.81214039000002</v>
      </c>
      <c r="L1122" s="328">
        <v>72.486769108000004</v>
      </c>
      <c r="M1122" s="328">
        <v>67.325371282000006</v>
      </c>
      <c r="N1122" s="328">
        <v>1.1033744969999999</v>
      </c>
      <c r="O1122" s="328">
        <v>0.74351531100000012</v>
      </c>
      <c r="P1122" s="328">
        <v>0.359859186</v>
      </c>
    </row>
    <row r="1123" spans="1:16" ht="15" customHeight="1" x14ac:dyDescent="0.2">
      <c r="A1123" s="338">
        <v>413</v>
      </c>
      <c r="B1123" s="339" t="s">
        <v>13</v>
      </c>
      <c r="C1123" s="335">
        <v>5</v>
      </c>
      <c r="D1123" s="339" t="s">
        <v>1261</v>
      </c>
      <c r="E1123" s="325" t="s">
        <v>1187</v>
      </c>
      <c r="F1123" s="328">
        <v>3</v>
      </c>
      <c r="G1123" s="328">
        <v>19.636363635000002</v>
      </c>
      <c r="H1123" s="328">
        <v>0</v>
      </c>
      <c r="I1123" s="328">
        <v>0</v>
      </c>
      <c r="J1123" s="328">
        <v>0</v>
      </c>
      <c r="K1123" s="328">
        <v>19.636363633000002</v>
      </c>
      <c r="L1123" s="328">
        <v>11.090909089</v>
      </c>
      <c r="M1123" s="328">
        <v>8.545454544</v>
      </c>
      <c r="N1123" s="328">
        <v>0</v>
      </c>
      <c r="O1123" s="328">
        <v>0</v>
      </c>
      <c r="P1123" s="328">
        <v>0</v>
      </c>
    </row>
    <row r="1124" spans="1:16" ht="15" customHeight="1" x14ac:dyDescent="0.2">
      <c r="A1124" s="338">
        <v>413</v>
      </c>
      <c r="B1124" s="339" t="s">
        <v>13</v>
      </c>
      <c r="C1124" s="335">
        <v>5</v>
      </c>
      <c r="D1124" s="339" t="s">
        <v>1262</v>
      </c>
      <c r="E1124" s="325" t="s">
        <v>1142</v>
      </c>
      <c r="F1124" s="328">
        <v>3</v>
      </c>
      <c r="G1124" s="328">
        <v>26.740088104000002</v>
      </c>
      <c r="H1124" s="328">
        <v>7.1541850199999999</v>
      </c>
      <c r="I1124" s="328">
        <v>4.0616740079999998</v>
      </c>
      <c r="J1124" s="328">
        <v>3.0925110120000001</v>
      </c>
      <c r="K1124" s="328">
        <v>19.585903082000002</v>
      </c>
      <c r="L1124" s="328">
        <v>4.3524229060000001</v>
      </c>
      <c r="M1124" s="328">
        <v>15.233480176</v>
      </c>
      <c r="N1124" s="328">
        <v>0</v>
      </c>
      <c r="O1124" s="328">
        <v>0</v>
      </c>
      <c r="P1124" s="328">
        <v>0</v>
      </c>
    </row>
    <row r="1125" spans="1:16" ht="15" customHeight="1" x14ac:dyDescent="0.2">
      <c r="A1125" s="338">
        <v>413</v>
      </c>
      <c r="B1125" s="339" t="s">
        <v>13</v>
      </c>
      <c r="C1125" s="335">
        <v>6</v>
      </c>
      <c r="D1125" s="339" t="s">
        <v>1263</v>
      </c>
      <c r="E1125" s="325" t="s">
        <v>98</v>
      </c>
      <c r="F1125" s="328">
        <v>98</v>
      </c>
      <c r="G1125" s="328">
        <v>277.16979685299998</v>
      </c>
      <c r="H1125" s="328">
        <v>252.13073590799999</v>
      </c>
      <c r="I1125" s="328">
        <v>81.079104220000005</v>
      </c>
      <c r="J1125" s="328">
        <v>171.05163168800001</v>
      </c>
      <c r="K1125" s="328">
        <v>18.120179807</v>
      </c>
      <c r="L1125" s="328">
        <v>7.3149517090000007</v>
      </c>
      <c r="M1125" s="328">
        <v>10.805228098000001</v>
      </c>
      <c r="N1125" s="328">
        <v>6.9188811119999993</v>
      </c>
      <c r="O1125" s="328">
        <v>4.397202794</v>
      </c>
      <c r="P1125" s="328">
        <v>2.5216783180000002</v>
      </c>
    </row>
    <row r="1126" spans="1:16" ht="15" customHeight="1" x14ac:dyDescent="0.2">
      <c r="A1126" s="338">
        <v>413</v>
      </c>
      <c r="B1126" s="339" t="s">
        <v>13</v>
      </c>
      <c r="C1126" s="335">
        <v>6</v>
      </c>
      <c r="D1126" s="339" t="s">
        <v>1264</v>
      </c>
      <c r="E1126" s="325" t="s">
        <v>99</v>
      </c>
      <c r="F1126" s="328">
        <v>48</v>
      </c>
      <c r="G1126" s="328">
        <v>563.71999999499997</v>
      </c>
      <c r="H1126" s="328">
        <v>458.63999999400005</v>
      </c>
      <c r="I1126" s="328">
        <v>175.11999999700001</v>
      </c>
      <c r="J1126" s="328">
        <v>283.51999999700001</v>
      </c>
      <c r="K1126" s="328">
        <v>68.079999994999994</v>
      </c>
      <c r="L1126" s="328">
        <v>11.519999997999999</v>
      </c>
      <c r="M1126" s="328">
        <v>56.559999997000006</v>
      </c>
      <c r="N1126" s="328">
        <v>36.999999998</v>
      </c>
      <c r="O1126" s="328">
        <v>11</v>
      </c>
      <c r="P1126" s="328">
        <v>25.999999998</v>
      </c>
    </row>
    <row r="1127" spans="1:16" ht="15" customHeight="1" x14ac:dyDescent="0.2">
      <c r="A1127" s="338">
        <v>413</v>
      </c>
      <c r="B1127" s="339" t="s">
        <v>13</v>
      </c>
      <c r="C1127" s="335">
        <v>6</v>
      </c>
      <c r="D1127" s="339" t="s">
        <v>1266</v>
      </c>
      <c r="E1127" s="325" t="s">
        <v>100</v>
      </c>
      <c r="F1127" s="328">
        <v>3</v>
      </c>
      <c r="G1127" s="328" t="s">
        <v>141</v>
      </c>
      <c r="H1127" s="328" t="s">
        <v>141</v>
      </c>
      <c r="I1127" s="328" t="s">
        <v>141</v>
      </c>
      <c r="J1127" s="328" t="s">
        <v>141</v>
      </c>
      <c r="K1127" s="328" t="s">
        <v>141</v>
      </c>
      <c r="L1127" s="328" t="s">
        <v>141</v>
      </c>
      <c r="M1127" s="328" t="s">
        <v>141</v>
      </c>
      <c r="N1127" s="328" t="s">
        <v>141</v>
      </c>
      <c r="O1127" s="328" t="s">
        <v>141</v>
      </c>
      <c r="P1127" s="328" t="s">
        <v>141</v>
      </c>
    </row>
    <row r="1128" spans="1:16" ht="15" customHeight="1" x14ac:dyDescent="0.2">
      <c r="A1128" s="338">
        <v>413</v>
      </c>
      <c r="B1128" s="339" t="s">
        <v>13</v>
      </c>
      <c r="C1128" s="335">
        <v>6</v>
      </c>
      <c r="D1128" s="339" t="s">
        <v>1267</v>
      </c>
      <c r="E1128" s="325" t="s">
        <v>1143</v>
      </c>
      <c r="F1128" s="328">
        <v>1</v>
      </c>
      <c r="G1128" s="328" t="s">
        <v>141</v>
      </c>
      <c r="H1128" s="328" t="s">
        <v>141</v>
      </c>
      <c r="I1128" s="328" t="s">
        <v>141</v>
      </c>
      <c r="J1128" s="328" t="s">
        <v>141</v>
      </c>
      <c r="K1128" s="328" t="s">
        <v>141</v>
      </c>
      <c r="L1128" s="328" t="s">
        <v>141</v>
      </c>
      <c r="M1128" s="328" t="s">
        <v>141</v>
      </c>
      <c r="N1128" s="328" t="s">
        <v>141</v>
      </c>
      <c r="O1128" s="328" t="s">
        <v>141</v>
      </c>
      <c r="P1128" s="328" t="s">
        <v>141</v>
      </c>
    </row>
    <row r="1129" spans="1:16" ht="15" customHeight="1" x14ac:dyDescent="0.2">
      <c r="A1129" s="338">
        <v>413</v>
      </c>
      <c r="B1129" s="339" t="s">
        <v>13</v>
      </c>
      <c r="C1129" s="335">
        <v>6</v>
      </c>
      <c r="D1129" s="339" t="s">
        <v>1268</v>
      </c>
      <c r="E1129" s="325" t="s">
        <v>1144</v>
      </c>
      <c r="F1129" s="328">
        <v>13</v>
      </c>
      <c r="G1129" s="328">
        <v>19.108891104000001</v>
      </c>
      <c r="H1129" s="328">
        <v>10.562770560000001</v>
      </c>
      <c r="I1129" s="328">
        <v>3.2121212109999999</v>
      </c>
      <c r="J1129" s="328">
        <v>7.3506493490000002</v>
      </c>
      <c r="K1129" s="328">
        <v>7.5461205410000005</v>
      </c>
      <c r="L1129" s="328">
        <v>0.81968031799999996</v>
      </c>
      <c r="M1129" s="328">
        <v>6.726440223</v>
      </c>
      <c r="N1129" s="328">
        <v>1</v>
      </c>
      <c r="O1129" s="328">
        <v>1</v>
      </c>
      <c r="P1129" s="328">
        <v>0</v>
      </c>
    </row>
    <row r="1130" spans="1:16" ht="15" customHeight="1" x14ac:dyDescent="0.2">
      <c r="A1130" s="338">
        <v>413</v>
      </c>
      <c r="B1130" s="339" t="s">
        <v>13</v>
      </c>
      <c r="C1130" s="335">
        <v>7</v>
      </c>
      <c r="D1130" s="339" t="s">
        <v>1269</v>
      </c>
      <c r="E1130" s="325" t="s">
        <v>1145</v>
      </c>
      <c r="F1130" s="328">
        <v>3</v>
      </c>
      <c r="G1130" s="328" t="s">
        <v>141</v>
      </c>
      <c r="H1130" s="328" t="s">
        <v>141</v>
      </c>
      <c r="I1130" s="328" t="s">
        <v>141</v>
      </c>
      <c r="J1130" s="328" t="s">
        <v>141</v>
      </c>
      <c r="K1130" s="328" t="s">
        <v>141</v>
      </c>
      <c r="L1130" s="328" t="s">
        <v>141</v>
      </c>
      <c r="M1130" s="328" t="s">
        <v>141</v>
      </c>
      <c r="N1130" s="328" t="s">
        <v>141</v>
      </c>
      <c r="O1130" s="328" t="s">
        <v>141</v>
      </c>
      <c r="P1130" s="328" t="s">
        <v>141</v>
      </c>
    </row>
    <row r="1131" spans="1:16" ht="15" customHeight="1" x14ac:dyDescent="0.2">
      <c r="A1131" s="338">
        <v>413</v>
      </c>
      <c r="B1131" s="339" t="s">
        <v>13</v>
      </c>
      <c r="C1131" s="335">
        <v>7</v>
      </c>
      <c r="D1131" s="339" t="s">
        <v>1270</v>
      </c>
      <c r="E1131" s="325" t="s">
        <v>101</v>
      </c>
      <c r="F1131" s="328">
        <v>1</v>
      </c>
      <c r="G1131" s="328" t="s">
        <v>141</v>
      </c>
      <c r="H1131" s="328" t="s">
        <v>141</v>
      </c>
      <c r="I1131" s="328" t="s">
        <v>141</v>
      </c>
      <c r="J1131" s="328" t="s">
        <v>141</v>
      </c>
      <c r="K1131" s="328" t="s">
        <v>141</v>
      </c>
      <c r="L1131" s="328" t="s">
        <v>141</v>
      </c>
      <c r="M1131" s="328" t="s">
        <v>141</v>
      </c>
      <c r="N1131" s="328" t="s">
        <v>141</v>
      </c>
      <c r="O1131" s="328" t="s">
        <v>141</v>
      </c>
      <c r="P1131" s="328" t="s">
        <v>141</v>
      </c>
    </row>
    <row r="1132" spans="1:16" ht="15" customHeight="1" x14ac:dyDescent="0.2">
      <c r="A1132" s="338">
        <v>413</v>
      </c>
      <c r="B1132" s="339" t="s">
        <v>13</v>
      </c>
      <c r="C1132" s="335">
        <v>7</v>
      </c>
      <c r="D1132" s="339" t="s">
        <v>1271</v>
      </c>
      <c r="E1132" s="325" t="s">
        <v>1146</v>
      </c>
      <c r="F1132" s="328">
        <v>15</v>
      </c>
      <c r="G1132" s="328">
        <v>133.920548623</v>
      </c>
      <c r="H1132" s="328">
        <v>2.979854955</v>
      </c>
      <c r="I1132" s="328">
        <v>1.9406392690000001</v>
      </c>
      <c r="J1132" s="328">
        <v>1.0392156859999999</v>
      </c>
      <c r="K1132" s="328">
        <v>128.94069366600002</v>
      </c>
      <c r="L1132" s="328">
        <v>28.16445496</v>
      </c>
      <c r="M1132" s="328">
        <v>100.776238706</v>
      </c>
      <c r="N1132" s="328">
        <v>2</v>
      </c>
      <c r="O1132" s="328">
        <v>1</v>
      </c>
      <c r="P1132" s="328">
        <v>1</v>
      </c>
    </row>
    <row r="1133" spans="1:16" ht="15" customHeight="1" x14ac:dyDescent="0.2">
      <c r="A1133" s="338">
        <v>413</v>
      </c>
      <c r="B1133" s="339" t="s">
        <v>13</v>
      </c>
      <c r="C1133" s="335">
        <v>7</v>
      </c>
      <c r="D1133" s="339" t="s">
        <v>1272</v>
      </c>
      <c r="E1133" s="325" t="s">
        <v>1188</v>
      </c>
      <c r="F1133" s="328">
        <v>35</v>
      </c>
      <c r="G1133" s="328">
        <v>201.01332384399998</v>
      </c>
      <c r="H1133" s="328">
        <v>3.8423423420000002</v>
      </c>
      <c r="I1133" s="328">
        <v>1</v>
      </c>
      <c r="J1133" s="328">
        <v>2.8423423420000002</v>
      </c>
      <c r="K1133" s="328">
        <v>192.41460406800002</v>
      </c>
      <c r="L1133" s="328">
        <v>116.56201991</v>
      </c>
      <c r="M1133" s="328">
        <v>75.852584158000013</v>
      </c>
      <c r="N1133" s="328">
        <v>4.7563774270000003</v>
      </c>
      <c r="O1133" s="328">
        <v>2.8360834509999995</v>
      </c>
      <c r="P1133" s="328">
        <v>1.920293976</v>
      </c>
    </row>
    <row r="1134" spans="1:16" ht="15" customHeight="1" x14ac:dyDescent="0.2">
      <c r="A1134" s="338">
        <v>413</v>
      </c>
      <c r="B1134" s="339" t="s">
        <v>13</v>
      </c>
      <c r="C1134" s="335">
        <v>7</v>
      </c>
      <c r="D1134" s="339" t="s">
        <v>1273</v>
      </c>
      <c r="E1134" s="325" t="s">
        <v>105</v>
      </c>
      <c r="F1134" s="328">
        <v>5</v>
      </c>
      <c r="G1134" s="328">
        <v>6.8333333330000006</v>
      </c>
      <c r="H1134" s="328">
        <v>0.16666666599999999</v>
      </c>
      <c r="I1134" s="328">
        <v>0.16666666599999999</v>
      </c>
      <c r="J1134" s="328">
        <v>0</v>
      </c>
      <c r="K1134" s="328">
        <v>6.4999999989999999</v>
      </c>
      <c r="L1134" s="328">
        <v>3.3333333330000001</v>
      </c>
      <c r="M1134" s="328">
        <v>3.1666666659999998</v>
      </c>
      <c r="N1134" s="328">
        <v>0.16666666599999999</v>
      </c>
      <c r="O1134" s="328">
        <v>0</v>
      </c>
      <c r="P1134" s="328">
        <v>0.16666666599999999</v>
      </c>
    </row>
    <row r="1135" spans="1:16" ht="15" customHeight="1" x14ac:dyDescent="0.2">
      <c r="A1135" s="338">
        <v>413</v>
      </c>
      <c r="B1135" s="339" t="s">
        <v>13</v>
      </c>
      <c r="C1135" s="335">
        <v>7</v>
      </c>
      <c r="D1135" s="339" t="s">
        <v>1274</v>
      </c>
      <c r="E1135" s="325" t="s">
        <v>102</v>
      </c>
      <c r="F1135" s="328">
        <v>1</v>
      </c>
      <c r="G1135" s="328" t="s">
        <v>141</v>
      </c>
      <c r="H1135" s="328" t="s">
        <v>141</v>
      </c>
      <c r="I1135" s="328" t="s">
        <v>141</v>
      </c>
      <c r="J1135" s="328" t="s">
        <v>141</v>
      </c>
      <c r="K1135" s="328" t="s">
        <v>141</v>
      </c>
      <c r="L1135" s="328" t="s">
        <v>141</v>
      </c>
      <c r="M1135" s="328" t="s">
        <v>141</v>
      </c>
      <c r="N1135" s="328" t="s">
        <v>141</v>
      </c>
      <c r="O1135" s="328" t="s">
        <v>141</v>
      </c>
      <c r="P1135" s="328" t="s">
        <v>141</v>
      </c>
    </row>
    <row r="1136" spans="1:16" ht="15" customHeight="1" x14ac:dyDescent="0.2">
      <c r="A1136" s="338">
        <v>413</v>
      </c>
      <c r="B1136" s="339" t="s">
        <v>13</v>
      </c>
      <c r="C1136" s="335">
        <v>7</v>
      </c>
      <c r="D1136" s="339" t="s">
        <v>1275</v>
      </c>
      <c r="E1136" s="325" t="s">
        <v>1147</v>
      </c>
      <c r="F1136" s="328">
        <v>5</v>
      </c>
      <c r="G1136" s="328">
        <v>14.344557716999999</v>
      </c>
      <c r="H1136" s="328">
        <v>0</v>
      </c>
      <c r="I1136" s="328">
        <v>0</v>
      </c>
      <c r="J1136" s="328">
        <v>0</v>
      </c>
      <c r="K1136" s="328">
        <v>14.332509522999999</v>
      </c>
      <c r="L1136" s="328">
        <v>5.6174441339999994</v>
      </c>
      <c r="M1136" s="328">
        <v>8.7150653889999994</v>
      </c>
      <c r="N1136" s="328">
        <v>1.2048191999999999E-2</v>
      </c>
      <c r="O1136" s="328">
        <v>1.2048191999999999E-2</v>
      </c>
      <c r="P1136" s="328">
        <v>0</v>
      </c>
    </row>
    <row r="1137" spans="1:16" ht="15" customHeight="1" x14ac:dyDescent="0.2">
      <c r="A1137" s="338">
        <v>413</v>
      </c>
      <c r="B1137" s="339" t="s">
        <v>13</v>
      </c>
      <c r="C1137" s="335">
        <v>7</v>
      </c>
      <c r="D1137" s="339" t="s">
        <v>1276</v>
      </c>
      <c r="E1137" s="325" t="s">
        <v>1148</v>
      </c>
      <c r="F1137" s="328">
        <v>3</v>
      </c>
      <c r="G1137" s="328">
        <v>13.373026034000002</v>
      </c>
      <c r="H1137" s="328">
        <v>8.9201876999999999E-2</v>
      </c>
      <c r="I1137" s="328">
        <v>0</v>
      </c>
      <c r="J1137" s="328">
        <v>8.9201876999999999E-2</v>
      </c>
      <c r="K1137" s="328">
        <v>12.659411008999999</v>
      </c>
      <c r="L1137" s="328">
        <v>0.26760563300000001</v>
      </c>
      <c r="M1137" s="328">
        <v>12.391805376000001</v>
      </c>
      <c r="N1137" s="328">
        <v>0.624413145</v>
      </c>
      <c r="O1137" s="328">
        <v>0</v>
      </c>
      <c r="P1137" s="328">
        <v>0.624413145</v>
      </c>
    </row>
    <row r="1138" spans="1:16" ht="15" customHeight="1" x14ac:dyDescent="0.2">
      <c r="A1138" s="338">
        <v>413</v>
      </c>
      <c r="B1138" s="339" t="s">
        <v>13</v>
      </c>
      <c r="C1138" s="335">
        <v>7</v>
      </c>
      <c r="D1138" s="339" t="s">
        <v>1277</v>
      </c>
      <c r="E1138" s="325" t="s">
        <v>1149</v>
      </c>
      <c r="F1138" s="328">
        <v>15</v>
      </c>
      <c r="G1138" s="328">
        <v>25.733333331000001</v>
      </c>
      <c r="H1138" s="328">
        <v>1</v>
      </c>
      <c r="I1138" s="328">
        <v>0</v>
      </c>
      <c r="J1138" s="328">
        <v>1</v>
      </c>
      <c r="K1138" s="328">
        <v>23.733333331000001</v>
      </c>
      <c r="L1138" s="328">
        <v>6.5</v>
      </c>
      <c r="M1138" s="328">
        <v>17.233333331000001</v>
      </c>
      <c r="N1138" s="328">
        <v>1</v>
      </c>
      <c r="O1138" s="328">
        <v>1</v>
      </c>
      <c r="P1138" s="328">
        <v>0</v>
      </c>
    </row>
    <row r="1139" spans="1:16" ht="15" customHeight="1" x14ac:dyDescent="0.2">
      <c r="A1139" s="338">
        <v>413</v>
      </c>
      <c r="B1139" s="339" t="s">
        <v>13</v>
      </c>
      <c r="C1139" s="335">
        <v>7</v>
      </c>
      <c r="D1139" s="339" t="s">
        <v>1278</v>
      </c>
      <c r="E1139" s="325" t="s">
        <v>1189</v>
      </c>
      <c r="F1139" s="328">
        <v>2</v>
      </c>
      <c r="G1139" s="328" t="s">
        <v>141</v>
      </c>
      <c r="H1139" s="328" t="s">
        <v>141</v>
      </c>
      <c r="I1139" s="328" t="s">
        <v>141</v>
      </c>
      <c r="J1139" s="328" t="s">
        <v>141</v>
      </c>
      <c r="K1139" s="328" t="s">
        <v>141</v>
      </c>
      <c r="L1139" s="328" t="s">
        <v>141</v>
      </c>
      <c r="M1139" s="328" t="s">
        <v>141</v>
      </c>
      <c r="N1139" s="328" t="s">
        <v>141</v>
      </c>
      <c r="O1139" s="328" t="s">
        <v>141</v>
      </c>
      <c r="P1139" s="328" t="s">
        <v>141</v>
      </c>
    </row>
    <row r="1140" spans="1:16" ht="15" customHeight="1" x14ac:dyDescent="0.2">
      <c r="A1140" s="338">
        <v>414</v>
      </c>
      <c r="B1140" s="339" t="s">
        <v>14</v>
      </c>
      <c r="C1140" s="335">
        <v>1</v>
      </c>
      <c r="D1140" s="339" t="s">
        <v>1196</v>
      </c>
      <c r="E1140" s="325" t="s">
        <v>71</v>
      </c>
      <c r="F1140" s="328">
        <v>61</v>
      </c>
      <c r="G1140" s="328">
        <v>743.06425990699995</v>
      </c>
      <c r="H1140" s="328">
        <v>516.46683804700001</v>
      </c>
      <c r="I1140" s="328">
        <v>505.77426526400006</v>
      </c>
      <c r="J1140" s="328">
        <v>10.692572782999999</v>
      </c>
      <c r="K1140" s="328">
        <v>200.32638062199999</v>
      </c>
      <c r="L1140" s="328">
        <v>127.46308191499999</v>
      </c>
      <c r="M1140" s="328">
        <v>72.863298706999998</v>
      </c>
      <c r="N1140" s="328">
        <v>26.271041218000004</v>
      </c>
      <c r="O1140" s="328">
        <v>24.156636922000001</v>
      </c>
      <c r="P1140" s="328">
        <v>2.114404296</v>
      </c>
    </row>
    <row r="1141" spans="1:16" ht="15" customHeight="1" x14ac:dyDescent="0.2">
      <c r="A1141" s="338">
        <v>414</v>
      </c>
      <c r="B1141" s="339" t="s">
        <v>14</v>
      </c>
      <c r="C1141" s="335">
        <v>1</v>
      </c>
      <c r="D1141" s="339" t="s">
        <v>1197</v>
      </c>
      <c r="E1141" s="325" t="s">
        <v>111</v>
      </c>
      <c r="F1141" s="328">
        <v>11</v>
      </c>
      <c r="G1141" s="328">
        <v>127.943396226</v>
      </c>
      <c r="H1141" s="328">
        <v>97.566037734999995</v>
      </c>
      <c r="I1141" s="328">
        <v>94.528301885999994</v>
      </c>
      <c r="J1141" s="328">
        <v>3.0377358489999997</v>
      </c>
      <c r="K1141" s="328">
        <v>21.226415094</v>
      </c>
      <c r="L1141" s="328">
        <v>10.113207547</v>
      </c>
      <c r="M1141" s="328">
        <v>11.113207547</v>
      </c>
      <c r="N1141" s="328">
        <v>9.1509433959999988</v>
      </c>
      <c r="O1141" s="328">
        <v>7.1509433959999997</v>
      </c>
      <c r="P1141" s="328">
        <v>2</v>
      </c>
    </row>
    <row r="1142" spans="1:16" ht="15" customHeight="1" x14ac:dyDescent="0.2">
      <c r="A1142" s="338">
        <v>414</v>
      </c>
      <c r="B1142" s="339" t="s">
        <v>14</v>
      </c>
      <c r="C1142" s="335">
        <v>1</v>
      </c>
      <c r="D1142" s="339" t="s">
        <v>1198</v>
      </c>
      <c r="E1142" s="325" t="s">
        <v>1107</v>
      </c>
      <c r="F1142" s="328">
        <v>13</v>
      </c>
      <c r="G1142" s="328">
        <v>41.999999998999996</v>
      </c>
      <c r="H1142" s="328">
        <v>30.999999999</v>
      </c>
      <c r="I1142" s="328">
        <v>27.999999999</v>
      </c>
      <c r="J1142" s="328">
        <v>3</v>
      </c>
      <c r="K1142" s="328">
        <v>6.9999999989999999</v>
      </c>
      <c r="L1142" s="328">
        <v>0</v>
      </c>
      <c r="M1142" s="328">
        <v>6.9999999989999999</v>
      </c>
      <c r="N1142" s="328">
        <v>4</v>
      </c>
      <c r="O1142" s="328">
        <v>3</v>
      </c>
      <c r="P1142" s="328">
        <v>1</v>
      </c>
    </row>
    <row r="1143" spans="1:16" ht="15" customHeight="1" x14ac:dyDescent="0.2">
      <c r="A1143" s="338">
        <v>414</v>
      </c>
      <c r="B1143" s="339" t="s">
        <v>14</v>
      </c>
      <c r="C1143" s="335">
        <v>1</v>
      </c>
      <c r="D1143" s="339" t="s">
        <v>1199</v>
      </c>
      <c r="E1143" s="325" t="s">
        <v>1108</v>
      </c>
      <c r="F1143" s="328">
        <v>17</v>
      </c>
      <c r="G1143" s="328">
        <v>90.999999996</v>
      </c>
      <c r="H1143" s="328">
        <v>56.999999991999999</v>
      </c>
      <c r="I1143" s="328">
        <v>37.999999994999996</v>
      </c>
      <c r="J1143" s="328">
        <v>18.999999997</v>
      </c>
      <c r="K1143" s="328">
        <v>23.999999992999999</v>
      </c>
      <c r="L1143" s="328">
        <v>4.9999999969999998</v>
      </c>
      <c r="M1143" s="328">
        <v>18.999999996</v>
      </c>
      <c r="N1143" s="328">
        <v>9.9999999929999994</v>
      </c>
      <c r="O1143" s="328">
        <v>3.9999999949999996</v>
      </c>
      <c r="P1143" s="328">
        <v>5.9999999979999998</v>
      </c>
    </row>
    <row r="1144" spans="1:16" ht="15" customHeight="1" x14ac:dyDescent="0.2">
      <c r="A1144" s="338">
        <v>414</v>
      </c>
      <c r="B1144" s="339" t="s">
        <v>14</v>
      </c>
      <c r="C1144" s="335">
        <v>1</v>
      </c>
      <c r="D1144" s="339" t="s">
        <v>1200</v>
      </c>
      <c r="E1144" s="325" t="s">
        <v>1170</v>
      </c>
      <c r="F1144" s="328">
        <v>31</v>
      </c>
      <c r="G1144" s="328">
        <v>222.22222222100001</v>
      </c>
      <c r="H1144" s="328">
        <v>180.11111110900001</v>
      </c>
      <c r="I1144" s="328">
        <v>172.11111111</v>
      </c>
      <c r="J1144" s="328">
        <v>7.9999999989999999</v>
      </c>
      <c r="K1144" s="328">
        <v>42.111111108999999</v>
      </c>
      <c r="L1144" s="328">
        <v>15.999999999</v>
      </c>
      <c r="M1144" s="328">
        <v>26.11111111</v>
      </c>
      <c r="N1144" s="328">
        <v>0</v>
      </c>
      <c r="O1144" s="328">
        <v>0</v>
      </c>
      <c r="P1144" s="328">
        <v>0</v>
      </c>
    </row>
    <row r="1145" spans="1:16" ht="15" customHeight="1" x14ac:dyDescent="0.2">
      <c r="A1145" s="338">
        <v>414</v>
      </c>
      <c r="B1145" s="339" t="s">
        <v>14</v>
      </c>
      <c r="C1145" s="335">
        <v>1</v>
      </c>
      <c r="D1145" s="339" t="s">
        <v>1201</v>
      </c>
      <c r="E1145" s="325" t="s">
        <v>72</v>
      </c>
      <c r="F1145" s="328">
        <v>9</v>
      </c>
      <c r="G1145" s="328">
        <v>100.124999999</v>
      </c>
      <c r="H1145" s="328">
        <v>63.937499998999996</v>
      </c>
      <c r="I1145" s="328">
        <v>62.937499998999996</v>
      </c>
      <c r="J1145" s="328">
        <v>1</v>
      </c>
      <c r="K1145" s="328">
        <v>20.75</v>
      </c>
      <c r="L1145" s="328">
        <v>12.875</v>
      </c>
      <c r="M1145" s="328">
        <v>7.875</v>
      </c>
      <c r="N1145" s="328">
        <v>15.4375</v>
      </c>
      <c r="O1145" s="328">
        <v>14.4375</v>
      </c>
      <c r="P1145" s="328">
        <v>1</v>
      </c>
    </row>
    <row r="1146" spans="1:16" ht="15" customHeight="1" x14ac:dyDescent="0.2">
      <c r="A1146" s="338">
        <v>414</v>
      </c>
      <c r="B1146" s="339" t="s">
        <v>14</v>
      </c>
      <c r="C1146" s="335">
        <v>1</v>
      </c>
      <c r="D1146" s="339" t="s">
        <v>1202</v>
      </c>
      <c r="E1146" s="325" t="s">
        <v>1109</v>
      </c>
      <c r="F1146" s="328">
        <v>43</v>
      </c>
      <c r="G1146" s="328">
        <v>1132.2397285709999</v>
      </c>
      <c r="H1146" s="328">
        <v>647.56097787199997</v>
      </c>
      <c r="I1146" s="328">
        <v>509.32227179500006</v>
      </c>
      <c r="J1146" s="328">
        <v>138.23870607700002</v>
      </c>
      <c r="K1146" s="328">
        <v>442.83770217300003</v>
      </c>
      <c r="L1146" s="328">
        <v>271.90853318400002</v>
      </c>
      <c r="M1146" s="328">
        <v>170.929168989</v>
      </c>
      <c r="N1146" s="328">
        <v>41.841048518999997</v>
      </c>
      <c r="O1146" s="328">
        <v>32.882877856</v>
      </c>
      <c r="P1146" s="328">
        <v>8.9581706630000006</v>
      </c>
    </row>
    <row r="1147" spans="1:16" ht="15" customHeight="1" x14ac:dyDescent="0.2">
      <c r="A1147" s="338">
        <v>414</v>
      </c>
      <c r="B1147" s="339" t="s">
        <v>14</v>
      </c>
      <c r="C1147" s="335">
        <v>1</v>
      </c>
      <c r="D1147" s="339" t="s">
        <v>1203</v>
      </c>
      <c r="E1147" s="325" t="s">
        <v>112</v>
      </c>
      <c r="F1147" s="328">
        <v>52</v>
      </c>
      <c r="G1147" s="328">
        <v>1273.674999993</v>
      </c>
      <c r="H1147" s="328">
        <v>859.19999999200002</v>
      </c>
      <c r="I1147" s="328">
        <v>668.19999999499998</v>
      </c>
      <c r="J1147" s="328">
        <v>190.999999997</v>
      </c>
      <c r="K1147" s="328">
        <v>351.47499999000001</v>
      </c>
      <c r="L1147" s="328">
        <v>217.84999999500002</v>
      </c>
      <c r="M1147" s="328">
        <v>133.624999995</v>
      </c>
      <c r="N1147" s="328">
        <v>62.999999997000003</v>
      </c>
      <c r="O1147" s="328">
        <v>48.999999997999993</v>
      </c>
      <c r="P1147" s="328">
        <v>13.999999999</v>
      </c>
    </row>
    <row r="1148" spans="1:16" ht="15" customHeight="1" x14ac:dyDescent="0.2">
      <c r="A1148" s="338">
        <v>414</v>
      </c>
      <c r="B1148" s="339" t="s">
        <v>14</v>
      </c>
      <c r="C1148" s="335">
        <v>1</v>
      </c>
      <c r="D1148" s="339" t="s">
        <v>1204</v>
      </c>
      <c r="E1148" s="325" t="s">
        <v>1110</v>
      </c>
      <c r="F1148" s="328">
        <v>19</v>
      </c>
      <c r="G1148" s="328">
        <v>196.86066733999999</v>
      </c>
      <c r="H1148" s="328">
        <v>115.24630940300001</v>
      </c>
      <c r="I1148" s="328">
        <v>113.24630940300001</v>
      </c>
      <c r="J1148" s="328">
        <v>2</v>
      </c>
      <c r="K1148" s="328">
        <v>58.632760361999999</v>
      </c>
      <c r="L1148" s="328">
        <v>28.792719918</v>
      </c>
      <c r="M1148" s="328">
        <v>29.840040444</v>
      </c>
      <c r="N1148" s="328">
        <v>22.981597570000002</v>
      </c>
      <c r="O1148" s="328">
        <v>21.120728006</v>
      </c>
      <c r="P1148" s="328">
        <v>1.8608695639999999</v>
      </c>
    </row>
    <row r="1149" spans="1:16" ht="15" customHeight="1" x14ac:dyDescent="0.2">
      <c r="A1149" s="338">
        <v>414</v>
      </c>
      <c r="B1149" s="339" t="s">
        <v>14</v>
      </c>
      <c r="C1149" s="335">
        <v>1</v>
      </c>
      <c r="D1149" s="339" t="s">
        <v>1205</v>
      </c>
      <c r="E1149" s="325" t="s">
        <v>1111</v>
      </c>
      <c r="F1149" s="328">
        <v>40</v>
      </c>
      <c r="G1149" s="328">
        <v>266.34899328500001</v>
      </c>
      <c r="H1149" s="328">
        <v>156.77852348499999</v>
      </c>
      <c r="I1149" s="328">
        <v>148.85369127200002</v>
      </c>
      <c r="J1149" s="328">
        <v>7.9248322130000002</v>
      </c>
      <c r="K1149" s="328">
        <v>71.234899326999994</v>
      </c>
      <c r="L1149" s="328">
        <v>30.335570469</v>
      </c>
      <c r="M1149" s="328">
        <v>40.899328858000004</v>
      </c>
      <c r="N1149" s="328">
        <v>38.335570466</v>
      </c>
      <c r="O1149" s="328">
        <v>36.837583890000005</v>
      </c>
      <c r="P1149" s="328">
        <v>1.497986576</v>
      </c>
    </row>
    <row r="1150" spans="1:16" ht="15" customHeight="1" x14ac:dyDescent="0.2">
      <c r="A1150" s="338">
        <v>414</v>
      </c>
      <c r="B1150" s="339" t="s">
        <v>14</v>
      </c>
      <c r="C1150" s="335">
        <v>1</v>
      </c>
      <c r="D1150" s="339" t="s">
        <v>1206</v>
      </c>
      <c r="E1150" s="325" t="s">
        <v>73</v>
      </c>
      <c r="F1150" s="328">
        <v>1</v>
      </c>
      <c r="G1150" s="328" t="s">
        <v>141</v>
      </c>
      <c r="H1150" s="328" t="s">
        <v>141</v>
      </c>
      <c r="I1150" s="328" t="s">
        <v>141</v>
      </c>
      <c r="J1150" s="328" t="s">
        <v>141</v>
      </c>
      <c r="K1150" s="328" t="s">
        <v>141</v>
      </c>
      <c r="L1150" s="328" t="s">
        <v>141</v>
      </c>
      <c r="M1150" s="328" t="s">
        <v>141</v>
      </c>
      <c r="N1150" s="328" t="s">
        <v>141</v>
      </c>
      <c r="O1150" s="328" t="s">
        <v>141</v>
      </c>
      <c r="P1150" s="328" t="s">
        <v>141</v>
      </c>
    </row>
    <row r="1151" spans="1:16" ht="15" customHeight="1" x14ac:dyDescent="0.2">
      <c r="A1151" s="338">
        <v>414</v>
      </c>
      <c r="B1151" s="339" t="s">
        <v>14</v>
      </c>
      <c r="C1151" s="335">
        <v>1</v>
      </c>
      <c r="D1151" s="339" t="s">
        <v>1207</v>
      </c>
      <c r="E1151" s="325" t="s">
        <v>74</v>
      </c>
      <c r="F1151" s="328">
        <v>22</v>
      </c>
      <c r="G1151" s="328">
        <v>1173.999999996</v>
      </c>
      <c r="H1151" s="328">
        <v>371.99999999599999</v>
      </c>
      <c r="I1151" s="328">
        <v>278.99999999700003</v>
      </c>
      <c r="J1151" s="328">
        <v>92.999999999000011</v>
      </c>
      <c r="K1151" s="328">
        <v>782.99999999499994</v>
      </c>
      <c r="L1151" s="328">
        <v>599.99999999700003</v>
      </c>
      <c r="M1151" s="328">
        <v>182.99999999799999</v>
      </c>
      <c r="N1151" s="328">
        <v>19</v>
      </c>
      <c r="O1151" s="328">
        <v>14</v>
      </c>
      <c r="P1151" s="328">
        <v>5</v>
      </c>
    </row>
    <row r="1152" spans="1:16" ht="15" customHeight="1" x14ac:dyDescent="0.2">
      <c r="A1152" s="338">
        <v>414</v>
      </c>
      <c r="B1152" s="339" t="s">
        <v>14</v>
      </c>
      <c r="C1152" s="335">
        <v>1</v>
      </c>
      <c r="D1152" s="339" t="s">
        <v>1208</v>
      </c>
      <c r="E1152" s="325" t="s">
        <v>1171</v>
      </c>
      <c r="F1152" s="328">
        <v>36</v>
      </c>
      <c r="G1152" s="328">
        <v>195.63018867400001</v>
      </c>
      <c r="H1152" s="328">
        <v>111.853584899</v>
      </c>
      <c r="I1152" s="328">
        <v>97.174339616999987</v>
      </c>
      <c r="J1152" s="328">
        <v>14.679245282</v>
      </c>
      <c r="K1152" s="328">
        <v>59.537358484999999</v>
      </c>
      <c r="L1152" s="328">
        <v>23.178867922000002</v>
      </c>
      <c r="M1152" s="328">
        <v>36.358490563000004</v>
      </c>
      <c r="N1152" s="328">
        <v>24.239245279999999</v>
      </c>
      <c r="O1152" s="328">
        <v>21.999245281</v>
      </c>
      <c r="P1152" s="328">
        <v>2.2399999990000001</v>
      </c>
    </row>
    <row r="1153" spans="1:16" ht="15" customHeight="1" x14ac:dyDescent="0.2">
      <c r="A1153" s="338">
        <v>414</v>
      </c>
      <c r="B1153" s="339" t="s">
        <v>14</v>
      </c>
      <c r="C1153" s="335">
        <v>1</v>
      </c>
      <c r="D1153" s="339" t="s">
        <v>1209</v>
      </c>
      <c r="E1153" s="325" t="s">
        <v>113</v>
      </c>
      <c r="F1153" s="328">
        <v>6</v>
      </c>
      <c r="G1153" s="328">
        <v>14</v>
      </c>
      <c r="H1153" s="328">
        <v>8</v>
      </c>
      <c r="I1153" s="328">
        <v>1</v>
      </c>
      <c r="J1153" s="328">
        <v>7</v>
      </c>
      <c r="K1153" s="328">
        <v>6</v>
      </c>
      <c r="L1153" s="328">
        <v>0</v>
      </c>
      <c r="M1153" s="328">
        <v>6</v>
      </c>
      <c r="N1153" s="328">
        <v>0</v>
      </c>
      <c r="O1153" s="328">
        <v>0</v>
      </c>
      <c r="P1153" s="328">
        <v>0</v>
      </c>
    </row>
    <row r="1154" spans="1:16" ht="15" customHeight="1" x14ac:dyDescent="0.2">
      <c r="A1154" s="338">
        <v>414</v>
      </c>
      <c r="B1154" s="339" t="s">
        <v>14</v>
      </c>
      <c r="C1154" s="335">
        <v>1</v>
      </c>
      <c r="D1154" s="339" t="s">
        <v>1210</v>
      </c>
      <c r="E1154" s="325" t="s">
        <v>1113</v>
      </c>
      <c r="F1154" s="328">
        <v>2</v>
      </c>
      <c r="G1154" s="328" t="s">
        <v>141</v>
      </c>
      <c r="H1154" s="328" t="s">
        <v>141</v>
      </c>
      <c r="I1154" s="328" t="s">
        <v>141</v>
      </c>
      <c r="J1154" s="328" t="s">
        <v>141</v>
      </c>
      <c r="K1154" s="328" t="s">
        <v>141</v>
      </c>
      <c r="L1154" s="328" t="s">
        <v>141</v>
      </c>
      <c r="M1154" s="328" t="s">
        <v>141</v>
      </c>
      <c r="N1154" s="328" t="s">
        <v>141</v>
      </c>
      <c r="O1154" s="328" t="s">
        <v>141</v>
      </c>
      <c r="P1154" s="328" t="s">
        <v>141</v>
      </c>
    </row>
    <row r="1155" spans="1:16" ht="15" customHeight="1" x14ac:dyDescent="0.2">
      <c r="A1155" s="338">
        <v>414</v>
      </c>
      <c r="B1155" s="339" t="s">
        <v>14</v>
      </c>
      <c r="C1155" s="335">
        <v>1</v>
      </c>
      <c r="D1155" s="339" t="s">
        <v>1211</v>
      </c>
      <c r="E1155" s="325" t="s">
        <v>114</v>
      </c>
      <c r="F1155" s="328">
        <v>7</v>
      </c>
      <c r="G1155" s="328">
        <v>91.754355932999999</v>
      </c>
      <c r="H1155" s="328">
        <v>9.496482069999999</v>
      </c>
      <c r="I1155" s="328">
        <v>0.70250651099999994</v>
      </c>
      <c r="J1155" s="328">
        <v>8.7939755589999997</v>
      </c>
      <c r="K1155" s="328">
        <v>74.328619202999988</v>
      </c>
      <c r="L1155" s="328">
        <v>22.296404408000001</v>
      </c>
      <c r="M1155" s="328">
        <v>52.032214795000002</v>
      </c>
      <c r="N1155" s="328">
        <v>7.9292546480000006</v>
      </c>
      <c r="O1155" s="328">
        <v>2.1401650550000002</v>
      </c>
      <c r="P1155" s="328">
        <v>5.7890895929999999</v>
      </c>
    </row>
    <row r="1156" spans="1:16" ht="15" customHeight="1" x14ac:dyDescent="0.2">
      <c r="A1156" s="338">
        <v>414</v>
      </c>
      <c r="B1156" s="339" t="s">
        <v>14</v>
      </c>
      <c r="C1156" s="335">
        <v>1</v>
      </c>
      <c r="D1156" s="339" t="s">
        <v>1212</v>
      </c>
      <c r="E1156" s="325" t="s">
        <v>1172</v>
      </c>
      <c r="F1156" s="328">
        <v>46</v>
      </c>
      <c r="G1156" s="328">
        <v>436.774418217</v>
      </c>
      <c r="H1156" s="328">
        <v>359.53274639100005</v>
      </c>
      <c r="I1156" s="328">
        <v>127.74432074900001</v>
      </c>
      <c r="J1156" s="328">
        <v>231.78842564199999</v>
      </c>
      <c r="K1156" s="328">
        <v>69.384528936999999</v>
      </c>
      <c r="L1156" s="328">
        <v>12.498116757999998</v>
      </c>
      <c r="M1156" s="328">
        <v>56.886412178999997</v>
      </c>
      <c r="N1156" s="328">
        <v>7.8571428489999997</v>
      </c>
      <c r="O1156" s="328">
        <v>2.857142852</v>
      </c>
      <c r="P1156" s="328">
        <v>4.9999999969999998</v>
      </c>
    </row>
    <row r="1157" spans="1:16" ht="15" customHeight="1" x14ac:dyDescent="0.2">
      <c r="A1157" s="338">
        <v>414</v>
      </c>
      <c r="B1157" s="339" t="s">
        <v>14</v>
      </c>
      <c r="C1157" s="335">
        <v>1</v>
      </c>
      <c r="D1157" s="339" t="s">
        <v>1213</v>
      </c>
      <c r="E1157" s="325" t="s">
        <v>1115</v>
      </c>
      <c r="F1157" s="328">
        <v>10</v>
      </c>
      <c r="G1157" s="328">
        <v>13.75</v>
      </c>
      <c r="H1157" s="328">
        <v>11.5</v>
      </c>
      <c r="I1157" s="328">
        <v>1</v>
      </c>
      <c r="J1157" s="328">
        <v>10.5</v>
      </c>
      <c r="K1157" s="328">
        <v>2.25</v>
      </c>
      <c r="L1157" s="328">
        <v>0</v>
      </c>
      <c r="M1157" s="328">
        <v>2.25</v>
      </c>
      <c r="N1157" s="328">
        <v>0</v>
      </c>
      <c r="O1157" s="328">
        <v>0</v>
      </c>
      <c r="P1157" s="328">
        <v>0</v>
      </c>
    </row>
    <row r="1158" spans="1:16" ht="15" customHeight="1" x14ac:dyDescent="0.2">
      <c r="A1158" s="338">
        <v>414</v>
      </c>
      <c r="B1158" s="339" t="s">
        <v>14</v>
      </c>
      <c r="C1158" s="335">
        <v>1</v>
      </c>
      <c r="D1158" s="339" t="s">
        <v>1214</v>
      </c>
      <c r="E1158" s="325" t="s">
        <v>1116</v>
      </c>
      <c r="F1158" s="328">
        <v>17</v>
      </c>
      <c r="G1158" s="328">
        <v>100.08080807899999</v>
      </c>
      <c r="H1158" s="328">
        <v>80.969696966000001</v>
      </c>
      <c r="I1158" s="328">
        <v>47.272727271000001</v>
      </c>
      <c r="J1158" s="328">
        <v>33.696969695</v>
      </c>
      <c r="K1158" s="328">
        <v>16</v>
      </c>
      <c r="L1158" s="328">
        <v>5</v>
      </c>
      <c r="M1158" s="328">
        <v>11</v>
      </c>
      <c r="N1158" s="328">
        <v>3.111111111</v>
      </c>
      <c r="O1158" s="328">
        <v>1</v>
      </c>
      <c r="P1158" s="328">
        <v>2.111111111</v>
      </c>
    </row>
    <row r="1159" spans="1:16" ht="15" customHeight="1" x14ac:dyDescent="0.2">
      <c r="A1159" s="338">
        <v>414</v>
      </c>
      <c r="B1159" s="339" t="s">
        <v>14</v>
      </c>
      <c r="C1159" s="335">
        <v>1</v>
      </c>
      <c r="D1159" s="339" t="s">
        <v>1215</v>
      </c>
      <c r="E1159" s="325" t="s">
        <v>1156</v>
      </c>
      <c r="F1159" s="328">
        <v>1</v>
      </c>
      <c r="G1159" s="328" t="s">
        <v>141</v>
      </c>
      <c r="H1159" s="328" t="s">
        <v>141</v>
      </c>
      <c r="I1159" s="328" t="s">
        <v>141</v>
      </c>
      <c r="J1159" s="328" t="s">
        <v>141</v>
      </c>
      <c r="K1159" s="328" t="s">
        <v>141</v>
      </c>
      <c r="L1159" s="328" t="s">
        <v>141</v>
      </c>
      <c r="M1159" s="328" t="s">
        <v>141</v>
      </c>
      <c r="N1159" s="328" t="s">
        <v>141</v>
      </c>
      <c r="O1159" s="328" t="s">
        <v>141</v>
      </c>
      <c r="P1159" s="328" t="s">
        <v>141</v>
      </c>
    </row>
    <row r="1160" spans="1:16" ht="15" customHeight="1" x14ac:dyDescent="0.2">
      <c r="A1160" s="338">
        <v>414</v>
      </c>
      <c r="B1160" s="339" t="s">
        <v>14</v>
      </c>
      <c r="C1160" s="335">
        <v>1</v>
      </c>
      <c r="D1160" s="339" t="s">
        <v>1216</v>
      </c>
      <c r="E1160" s="325" t="s">
        <v>1117</v>
      </c>
      <c r="F1160" s="328">
        <v>11</v>
      </c>
      <c r="G1160" s="328">
        <v>91.503937004999997</v>
      </c>
      <c r="H1160" s="328">
        <v>80.866141728999992</v>
      </c>
      <c r="I1160" s="328">
        <v>37.763779526</v>
      </c>
      <c r="J1160" s="328">
        <v>43.102362202999998</v>
      </c>
      <c r="K1160" s="328">
        <v>10.637795274</v>
      </c>
      <c r="L1160" s="328">
        <v>5.4251968499999998</v>
      </c>
      <c r="M1160" s="328">
        <v>5.2125984239999994</v>
      </c>
      <c r="N1160" s="328">
        <v>0</v>
      </c>
      <c r="O1160" s="328">
        <v>0</v>
      </c>
      <c r="P1160" s="328">
        <v>0</v>
      </c>
    </row>
    <row r="1161" spans="1:16" ht="15" customHeight="1" x14ac:dyDescent="0.2">
      <c r="A1161" s="338">
        <v>414</v>
      </c>
      <c r="B1161" s="339" t="s">
        <v>14</v>
      </c>
      <c r="C1161" s="335">
        <v>1</v>
      </c>
      <c r="D1161" s="339" t="s">
        <v>1217</v>
      </c>
      <c r="E1161" s="325" t="s">
        <v>75</v>
      </c>
      <c r="F1161" s="328">
        <v>27</v>
      </c>
      <c r="G1161" s="328">
        <v>72.444444441000002</v>
      </c>
      <c r="H1161" s="328">
        <v>57.333333328999998</v>
      </c>
      <c r="I1161" s="328">
        <v>2.9999999969999998</v>
      </c>
      <c r="J1161" s="328">
        <v>54.333333331999995</v>
      </c>
      <c r="K1161" s="328">
        <v>5.9999999979999998</v>
      </c>
      <c r="L1161" s="328">
        <v>0</v>
      </c>
      <c r="M1161" s="328">
        <v>5.9999999979999998</v>
      </c>
      <c r="N1161" s="328">
        <v>9.1111111109999996</v>
      </c>
      <c r="O1161" s="328">
        <v>0</v>
      </c>
      <c r="P1161" s="328">
        <v>9.1111111109999996</v>
      </c>
    </row>
    <row r="1162" spans="1:16" ht="15" customHeight="1" x14ac:dyDescent="0.2">
      <c r="A1162" s="338">
        <v>414</v>
      </c>
      <c r="B1162" s="339" t="s">
        <v>14</v>
      </c>
      <c r="C1162" s="335">
        <v>1</v>
      </c>
      <c r="D1162" s="339" t="s">
        <v>115</v>
      </c>
      <c r="E1162" s="325" t="s">
        <v>76</v>
      </c>
      <c r="F1162" s="328">
        <v>5</v>
      </c>
      <c r="G1162" s="328">
        <v>14.039999998999999</v>
      </c>
      <c r="H1162" s="328">
        <v>12.039999997999999</v>
      </c>
      <c r="I1162" s="328">
        <v>11.479999999</v>
      </c>
      <c r="J1162" s="328">
        <v>0.55999999899999997</v>
      </c>
      <c r="K1162" s="328">
        <v>1</v>
      </c>
      <c r="L1162" s="328">
        <v>0</v>
      </c>
      <c r="M1162" s="328">
        <v>1</v>
      </c>
      <c r="N1162" s="328">
        <v>1</v>
      </c>
      <c r="O1162" s="328">
        <v>1</v>
      </c>
      <c r="P1162" s="328">
        <v>0</v>
      </c>
    </row>
    <row r="1163" spans="1:16" ht="15" customHeight="1" x14ac:dyDescent="0.2">
      <c r="A1163" s="338">
        <v>414</v>
      </c>
      <c r="B1163" s="339" t="s">
        <v>14</v>
      </c>
      <c r="C1163" s="335">
        <v>1</v>
      </c>
      <c r="D1163" s="339" t="s">
        <v>116</v>
      </c>
      <c r="E1163" s="325" t="s">
        <v>117</v>
      </c>
      <c r="F1163" s="328">
        <v>4</v>
      </c>
      <c r="G1163" s="328">
        <v>7.9999999989999999</v>
      </c>
      <c r="H1163" s="328">
        <v>6.9999999979999998</v>
      </c>
      <c r="I1163" s="328">
        <v>2.9999999989999999</v>
      </c>
      <c r="J1163" s="328">
        <v>3.9999999989999999</v>
      </c>
      <c r="K1163" s="328">
        <v>0.99999999899999992</v>
      </c>
      <c r="L1163" s="328">
        <v>0</v>
      </c>
      <c r="M1163" s="328">
        <v>0.99999999899999992</v>
      </c>
      <c r="N1163" s="328">
        <v>0</v>
      </c>
      <c r="O1163" s="328">
        <v>0</v>
      </c>
      <c r="P1163" s="328">
        <v>0</v>
      </c>
    </row>
    <row r="1164" spans="1:16" ht="15" customHeight="1" x14ac:dyDescent="0.2">
      <c r="A1164" s="338">
        <v>414</v>
      </c>
      <c r="B1164" s="339" t="s">
        <v>14</v>
      </c>
      <c r="C1164" s="335">
        <v>1</v>
      </c>
      <c r="D1164" s="339" t="s">
        <v>1218</v>
      </c>
      <c r="E1164" s="325" t="s">
        <v>1173</v>
      </c>
      <c r="F1164" s="328">
        <v>17</v>
      </c>
      <c r="G1164" s="328">
        <v>167.48936170100001</v>
      </c>
      <c r="H1164" s="328">
        <v>136.148936169</v>
      </c>
      <c r="I1164" s="328">
        <v>130.148936169</v>
      </c>
      <c r="J1164" s="328">
        <v>6</v>
      </c>
      <c r="K1164" s="328">
        <v>27.340425531000001</v>
      </c>
      <c r="L1164" s="328">
        <v>4.3404255310000002</v>
      </c>
      <c r="M1164" s="328">
        <v>23</v>
      </c>
      <c r="N1164" s="328">
        <v>4</v>
      </c>
      <c r="O1164" s="328">
        <v>3</v>
      </c>
      <c r="P1164" s="328">
        <v>1</v>
      </c>
    </row>
    <row r="1165" spans="1:16" ht="15" customHeight="1" x14ac:dyDescent="0.2">
      <c r="A1165" s="338">
        <v>414</v>
      </c>
      <c r="B1165" s="339" t="s">
        <v>14</v>
      </c>
      <c r="C1165" s="335">
        <v>1</v>
      </c>
      <c r="D1165" s="339" t="s">
        <v>1219</v>
      </c>
      <c r="E1165" s="325" t="s">
        <v>1119</v>
      </c>
      <c r="F1165" s="328">
        <v>1</v>
      </c>
      <c r="G1165" s="328" t="s">
        <v>141</v>
      </c>
      <c r="H1165" s="328" t="s">
        <v>141</v>
      </c>
      <c r="I1165" s="328" t="s">
        <v>141</v>
      </c>
      <c r="J1165" s="328" t="s">
        <v>141</v>
      </c>
      <c r="K1165" s="328" t="s">
        <v>141</v>
      </c>
      <c r="L1165" s="328" t="s">
        <v>141</v>
      </c>
      <c r="M1165" s="328" t="s">
        <v>141</v>
      </c>
      <c r="N1165" s="328" t="s">
        <v>141</v>
      </c>
      <c r="O1165" s="328" t="s">
        <v>141</v>
      </c>
      <c r="P1165" s="328" t="s">
        <v>141</v>
      </c>
    </row>
    <row r="1166" spans="1:16" ht="15" customHeight="1" x14ac:dyDescent="0.2">
      <c r="A1166" s="338">
        <v>414</v>
      </c>
      <c r="B1166" s="339" t="s">
        <v>14</v>
      </c>
      <c r="C1166" s="335">
        <v>1</v>
      </c>
      <c r="D1166" s="339" t="s">
        <v>1220</v>
      </c>
      <c r="E1166" s="325" t="s">
        <v>1120</v>
      </c>
      <c r="F1166" s="328">
        <v>5</v>
      </c>
      <c r="G1166" s="328">
        <v>14.499999998</v>
      </c>
      <c r="H1166" s="328">
        <v>1</v>
      </c>
      <c r="I1166" s="328">
        <v>0</v>
      </c>
      <c r="J1166" s="328">
        <v>1</v>
      </c>
      <c r="K1166" s="328">
        <v>13.499999998</v>
      </c>
      <c r="L1166" s="328">
        <v>7</v>
      </c>
      <c r="M1166" s="328">
        <v>6.4999999979999998</v>
      </c>
      <c r="N1166" s="328">
        <v>0</v>
      </c>
      <c r="O1166" s="328">
        <v>0</v>
      </c>
      <c r="P1166" s="328">
        <v>0</v>
      </c>
    </row>
    <row r="1167" spans="1:16" ht="15" customHeight="1" x14ac:dyDescent="0.2">
      <c r="A1167" s="338">
        <v>414</v>
      </c>
      <c r="B1167" s="339" t="s">
        <v>14</v>
      </c>
      <c r="C1167" s="335">
        <v>1</v>
      </c>
      <c r="D1167" s="339" t="s">
        <v>1221</v>
      </c>
      <c r="E1167" s="325" t="s">
        <v>1121</v>
      </c>
      <c r="F1167" s="328">
        <v>1</v>
      </c>
      <c r="G1167" s="328" t="s">
        <v>141</v>
      </c>
      <c r="H1167" s="328" t="s">
        <v>141</v>
      </c>
      <c r="I1167" s="328" t="s">
        <v>141</v>
      </c>
      <c r="J1167" s="328" t="s">
        <v>141</v>
      </c>
      <c r="K1167" s="328" t="s">
        <v>141</v>
      </c>
      <c r="L1167" s="328" t="s">
        <v>141</v>
      </c>
      <c r="M1167" s="328" t="s">
        <v>141</v>
      </c>
      <c r="N1167" s="328" t="s">
        <v>141</v>
      </c>
      <c r="O1167" s="328" t="s">
        <v>141</v>
      </c>
      <c r="P1167" s="328" t="s">
        <v>141</v>
      </c>
    </row>
    <row r="1168" spans="1:16" ht="15" customHeight="1" x14ac:dyDescent="0.2">
      <c r="A1168" s="338">
        <v>414</v>
      </c>
      <c r="B1168" s="339" t="s">
        <v>14</v>
      </c>
      <c r="C1168" s="335">
        <v>2</v>
      </c>
      <c r="D1168" s="339" t="s">
        <v>1223</v>
      </c>
      <c r="E1168" s="325" t="s">
        <v>77</v>
      </c>
      <c r="F1168" s="328">
        <v>1</v>
      </c>
      <c r="G1168" s="328" t="s">
        <v>141</v>
      </c>
      <c r="H1168" s="328" t="s">
        <v>141</v>
      </c>
      <c r="I1168" s="328" t="s">
        <v>141</v>
      </c>
      <c r="J1168" s="328" t="s">
        <v>141</v>
      </c>
      <c r="K1168" s="328" t="s">
        <v>141</v>
      </c>
      <c r="L1168" s="328" t="s">
        <v>141</v>
      </c>
      <c r="M1168" s="328" t="s">
        <v>141</v>
      </c>
      <c r="N1168" s="328" t="s">
        <v>141</v>
      </c>
      <c r="O1168" s="328" t="s">
        <v>141</v>
      </c>
      <c r="P1168" s="328" t="s">
        <v>141</v>
      </c>
    </row>
    <row r="1169" spans="1:16" ht="15" customHeight="1" x14ac:dyDescent="0.2">
      <c r="A1169" s="338">
        <v>414</v>
      </c>
      <c r="B1169" s="339" t="s">
        <v>14</v>
      </c>
      <c r="C1169" s="335">
        <v>2</v>
      </c>
      <c r="D1169" s="339" t="s">
        <v>1224</v>
      </c>
      <c r="E1169" s="325" t="s">
        <v>1123</v>
      </c>
      <c r="F1169" s="328">
        <v>7</v>
      </c>
      <c r="G1169" s="328">
        <v>72.153846150999996</v>
      </c>
      <c r="H1169" s="328">
        <v>54.307692300999996</v>
      </c>
      <c r="I1169" s="328">
        <v>49.307692304000007</v>
      </c>
      <c r="J1169" s="328">
        <v>4.9999999969999998</v>
      </c>
      <c r="K1169" s="328">
        <v>16.846153843</v>
      </c>
      <c r="L1169" s="328">
        <v>5.1538461519999998</v>
      </c>
      <c r="M1169" s="328">
        <v>11.692307691</v>
      </c>
      <c r="N1169" s="328">
        <v>0.99999999900000003</v>
      </c>
      <c r="O1169" s="328">
        <v>0.99999999900000003</v>
      </c>
      <c r="P1169" s="328">
        <v>0</v>
      </c>
    </row>
    <row r="1170" spans="1:16" ht="15" customHeight="1" x14ac:dyDescent="0.2">
      <c r="A1170" s="338">
        <v>414</v>
      </c>
      <c r="B1170" s="339" t="s">
        <v>14</v>
      </c>
      <c r="C1170" s="335">
        <v>2</v>
      </c>
      <c r="D1170" s="339" t="s">
        <v>1226</v>
      </c>
      <c r="E1170" s="325" t="s">
        <v>79</v>
      </c>
      <c r="F1170" s="328">
        <v>1</v>
      </c>
      <c r="G1170" s="328" t="s">
        <v>141</v>
      </c>
      <c r="H1170" s="328" t="s">
        <v>141</v>
      </c>
      <c r="I1170" s="328" t="s">
        <v>141</v>
      </c>
      <c r="J1170" s="328" t="s">
        <v>141</v>
      </c>
      <c r="K1170" s="328" t="s">
        <v>141</v>
      </c>
      <c r="L1170" s="328" t="s">
        <v>141</v>
      </c>
      <c r="M1170" s="328" t="s">
        <v>141</v>
      </c>
      <c r="N1170" s="328" t="s">
        <v>141</v>
      </c>
      <c r="O1170" s="328" t="s">
        <v>141</v>
      </c>
      <c r="P1170" s="328" t="s">
        <v>141</v>
      </c>
    </row>
    <row r="1171" spans="1:16" ht="15" customHeight="1" x14ac:dyDescent="0.2">
      <c r="A1171" s="338">
        <v>414</v>
      </c>
      <c r="B1171" s="339" t="s">
        <v>14</v>
      </c>
      <c r="C1171" s="335">
        <v>2</v>
      </c>
      <c r="D1171" s="339" t="s">
        <v>1228</v>
      </c>
      <c r="E1171" s="325" t="s">
        <v>81</v>
      </c>
      <c r="F1171" s="328">
        <v>1</v>
      </c>
      <c r="G1171" s="328" t="s">
        <v>141</v>
      </c>
      <c r="H1171" s="328" t="s">
        <v>141</v>
      </c>
      <c r="I1171" s="328" t="s">
        <v>141</v>
      </c>
      <c r="J1171" s="328" t="s">
        <v>141</v>
      </c>
      <c r="K1171" s="328" t="s">
        <v>141</v>
      </c>
      <c r="L1171" s="328" t="s">
        <v>141</v>
      </c>
      <c r="M1171" s="328" t="s">
        <v>141</v>
      </c>
      <c r="N1171" s="328" t="s">
        <v>141</v>
      </c>
      <c r="O1171" s="328" t="s">
        <v>141</v>
      </c>
      <c r="P1171" s="328" t="s">
        <v>141</v>
      </c>
    </row>
    <row r="1172" spans="1:16" ht="15" customHeight="1" x14ac:dyDescent="0.2">
      <c r="A1172" s="338">
        <v>414</v>
      </c>
      <c r="B1172" s="339" t="s">
        <v>14</v>
      </c>
      <c r="C1172" s="335">
        <v>2</v>
      </c>
      <c r="D1172" s="339" t="s">
        <v>1229</v>
      </c>
      <c r="E1172" s="325" t="s">
        <v>118</v>
      </c>
      <c r="F1172" s="328">
        <v>10</v>
      </c>
      <c r="G1172" s="328">
        <v>144.99999999900001</v>
      </c>
      <c r="H1172" s="328">
        <v>114.99999999799999</v>
      </c>
      <c r="I1172" s="328">
        <v>77.999999999000011</v>
      </c>
      <c r="J1172" s="328">
        <v>36.999999998999996</v>
      </c>
      <c r="K1172" s="328">
        <v>28.999999998</v>
      </c>
      <c r="L1172" s="328">
        <v>17.999999999</v>
      </c>
      <c r="M1172" s="328">
        <v>10.999999999</v>
      </c>
      <c r="N1172" s="328">
        <v>1</v>
      </c>
      <c r="O1172" s="328">
        <v>1</v>
      </c>
      <c r="P1172" s="328">
        <v>0</v>
      </c>
    </row>
    <row r="1173" spans="1:16" ht="15" customHeight="1" x14ac:dyDescent="0.2">
      <c r="A1173" s="338">
        <v>414</v>
      </c>
      <c r="B1173" s="339" t="s">
        <v>14</v>
      </c>
      <c r="C1173" s="335">
        <v>2</v>
      </c>
      <c r="D1173" s="339" t="s">
        <v>1230</v>
      </c>
      <c r="E1173" s="325" t="s">
        <v>1125</v>
      </c>
      <c r="F1173" s="328">
        <v>5</v>
      </c>
      <c r="G1173" s="328">
        <v>30.584363512000003</v>
      </c>
      <c r="H1173" s="328">
        <v>24.789425321</v>
      </c>
      <c r="I1173" s="328">
        <v>18.512028061999999</v>
      </c>
      <c r="J1173" s="328">
        <v>6.2773972590000007</v>
      </c>
      <c r="K1173" s="328">
        <v>4.1851820889999996</v>
      </c>
      <c r="L1173" s="328">
        <v>3.5413464729999999</v>
      </c>
      <c r="M1173" s="328">
        <v>0.64383561600000005</v>
      </c>
      <c r="N1173" s="328">
        <v>1.6097560940000002</v>
      </c>
      <c r="O1173" s="328">
        <v>0.8048780470000001</v>
      </c>
      <c r="P1173" s="328">
        <v>0.8048780470000001</v>
      </c>
    </row>
    <row r="1174" spans="1:16" ht="15" customHeight="1" x14ac:dyDescent="0.2">
      <c r="A1174" s="338">
        <v>414</v>
      </c>
      <c r="B1174" s="339" t="s">
        <v>14</v>
      </c>
      <c r="C1174" s="335">
        <v>2</v>
      </c>
      <c r="D1174" s="339" t="s">
        <v>1231</v>
      </c>
      <c r="E1174" s="325" t="s">
        <v>1175</v>
      </c>
      <c r="F1174" s="328">
        <v>3</v>
      </c>
      <c r="G1174" s="328">
        <v>174</v>
      </c>
      <c r="H1174" s="328">
        <v>104</v>
      </c>
      <c r="I1174" s="328">
        <v>21</v>
      </c>
      <c r="J1174" s="328">
        <v>83</v>
      </c>
      <c r="K1174" s="328">
        <v>70</v>
      </c>
      <c r="L1174" s="328">
        <v>23</v>
      </c>
      <c r="M1174" s="328">
        <v>47</v>
      </c>
      <c r="N1174" s="328">
        <v>0</v>
      </c>
      <c r="O1174" s="328">
        <v>0</v>
      </c>
      <c r="P1174" s="328">
        <v>0</v>
      </c>
    </row>
    <row r="1175" spans="1:16" ht="15" customHeight="1" x14ac:dyDescent="0.2">
      <c r="A1175" s="338">
        <v>414</v>
      </c>
      <c r="B1175" s="339" t="s">
        <v>14</v>
      </c>
      <c r="C1175" s="335">
        <v>2</v>
      </c>
      <c r="D1175" s="339" t="s">
        <v>1232</v>
      </c>
      <c r="E1175" s="325" t="s">
        <v>1127</v>
      </c>
      <c r="F1175" s="328">
        <v>2</v>
      </c>
      <c r="G1175" s="328" t="s">
        <v>141</v>
      </c>
      <c r="H1175" s="328" t="s">
        <v>141</v>
      </c>
      <c r="I1175" s="328" t="s">
        <v>141</v>
      </c>
      <c r="J1175" s="328" t="s">
        <v>141</v>
      </c>
      <c r="K1175" s="328" t="s">
        <v>141</v>
      </c>
      <c r="L1175" s="328" t="s">
        <v>141</v>
      </c>
      <c r="M1175" s="328" t="s">
        <v>141</v>
      </c>
      <c r="N1175" s="328" t="s">
        <v>141</v>
      </c>
      <c r="O1175" s="328" t="s">
        <v>141</v>
      </c>
      <c r="P1175" s="328" t="s">
        <v>141</v>
      </c>
    </row>
    <row r="1176" spans="1:16" ht="15" customHeight="1" x14ac:dyDescent="0.2">
      <c r="A1176" s="338">
        <v>414</v>
      </c>
      <c r="B1176" s="339" t="s">
        <v>14</v>
      </c>
      <c r="C1176" s="335">
        <v>2</v>
      </c>
      <c r="D1176" s="339" t="s">
        <v>1234</v>
      </c>
      <c r="E1176" s="325" t="s">
        <v>1176</v>
      </c>
      <c r="F1176" s="328">
        <v>6</v>
      </c>
      <c r="G1176" s="328">
        <v>488.11874272299997</v>
      </c>
      <c r="H1176" s="328">
        <v>234.04074505</v>
      </c>
      <c r="I1176" s="328">
        <v>219.110593712</v>
      </c>
      <c r="J1176" s="328">
        <v>14.930151338</v>
      </c>
      <c r="K1176" s="328">
        <v>217.24097788</v>
      </c>
      <c r="L1176" s="328">
        <v>145.45983701899999</v>
      </c>
      <c r="M1176" s="328">
        <v>71.781140860999997</v>
      </c>
      <c r="N1176" s="328">
        <v>36.837019785999999</v>
      </c>
      <c r="O1176" s="328">
        <v>28.869615830000001</v>
      </c>
      <c r="P1176" s="328">
        <v>7.9674039560000001</v>
      </c>
    </row>
    <row r="1177" spans="1:16" ht="15" customHeight="1" x14ac:dyDescent="0.2">
      <c r="A1177" s="338">
        <v>414</v>
      </c>
      <c r="B1177" s="339" t="s">
        <v>14</v>
      </c>
      <c r="C1177" s="335">
        <v>2</v>
      </c>
      <c r="D1177" s="339" t="s">
        <v>1235</v>
      </c>
      <c r="E1177" s="325" t="s">
        <v>83</v>
      </c>
      <c r="F1177" s="328">
        <v>1</v>
      </c>
      <c r="G1177" s="328" t="s">
        <v>141</v>
      </c>
      <c r="H1177" s="328" t="s">
        <v>141</v>
      </c>
      <c r="I1177" s="328" t="s">
        <v>141</v>
      </c>
      <c r="J1177" s="328" t="s">
        <v>141</v>
      </c>
      <c r="K1177" s="328" t="s">
        <v>141</v>
      </c>
      <c r="L1177" s="328" t="s">
        <v>141</v>
      </c>
      <c r="M1177" s="328" t="s">
        <v>141</v>
      </c>
      <c r="N1177" s="328" t="s">
        <v>141</v>
      </c>
      <c r="O1177" s="328" t="s">
        <v>141</v>
      </c>
      <c r="P1177" s="328" t="s">
        <v>141</v>
      </c>
    </row>
    <row r="1178" spans="1:16" ht="15" customHeight="1" x14ac:dyDescent="0.2">
      <c r="A1178" s="338">
        <v>414</v>
      </c>
      <c r="B1178" s="339" t="s">
        <v>14</v>
      </c>
      <c r="C1178" s="335">
        <v>2</v>
      </c>
      <c r="D1178" s="339" t="s">
        <v>1236</v>
      </c>
      <c r="E1178" s="325" t="s">
        <v>1129</v>
      </c>
      <c r="F1178" s="328">
        <v>1</v>
      </c>
      <c r="G1178" s="328" t="s">
        <v>141</v>
      </c>
      <c r="H1178" s="328" t="s">
        <v>141</v>
      </c>
      <c r="I1178" s="328" t="s">
        <v>141</v>
      </c>
      <c r="J1178" s="328" t="s">
        <v>141</v>
      </c>
      <c r="K1178" s="328" t="s">
        <v>141</v>
      </c>
      <c r="L1178" s="328" t="s">
        <v>141</v>
      </c>
      <c r="M1178" s="328" t="s">
        <v>141</v>
      </c>
      <c r="N1178" s="328" t="s">
        <v>141</v>
      </c>
      <c r="O1178" s="328" t="s">
        <v>141</v>
      </c>
      <c r="P1178" s="328" t="s">
        <v>141</v>
      </c>
    </row>
    <row r="1179" spans="1:16" ht="15" customHeight="1" x14ac:dyDescent="0.2">
      <c r="A1179" s="338">
        <v>414</v>
      </c>
      <c r="B1179" s="339" t="s">
        <v>14</v>
      </c>
      <c r="C1179" s="335">
        <v>3</v>
      </c>
      <c r="D1179" s="339" t="s">
        <v>1237</v>
      </c>
      <c r="E1179" s="325" t="s">
        <v>84</v>
      </c>
      <c r="F1179" s="328">
        <v>47</v>
      </c>
      <c r="G1179" s="328">
        <v>715.54814818999989</v>
      </c>
      <c r="H1179" s="328">
        <v>141.09120208499999</v>
      </c>
      <c r="I1179" s="328">
        <v>84.041607494000004</v>
      </c>
      <c r="J1179" s="328">
        <v>57.049594591000002</v>
      </c>
      <c r="K1179" s="328">
        <v>552.87151422900001</v>
      </c>
      <c r="L1179" s="328">
        <v>78.503529079999993</v>
      </c>
      <c r="M1179" s="328">
        <v>474.36798514899994</v>
      </c>
      <c r="N1179" s="328">
        <v>21.585431823</v>
      </c>
      <c r="O1179" s="328">
        <v>5.7714402620000005</v>
      </c>
      <c r="P1179" s="328">
        <v>15.813991561</v>
      </c>
    </row>
    <row r="1180" spans="1:16" ht="15" customHeight="1" x14ac:dyDescent="0.2">
      <c r="A1180" s="338">
        <v>414</v>
      </c>
      <c r="B1180" s="339" t="s">
        <v>14</v>
      </c>
      <c r="C1180" s="335">
        <v>3</v>
      </c>
      <c r="D1180" s="339" t="s">
        <v>1238</v>
      </c>
      <c r="E1180" s="325" t="s">
        <v>85</v>
      </c>
      <c r="F1180" s="328">
        <v>12</v>
      </c>
      <c r="G1180" s="328">
        <v>30.142857142</v>
      </c>
      <c r="H1180" s="328">
        <v>1</v>
      </c>
      <c r="I1180" s="328">
        <v>1</v>
      </c>
      <c r="J1180" s="328">
        <v>0</v>
      </c>
      <c r="K1180" s="328">
        <v>29.142857142</v>
      </c>
      <c r="L1180" s="328">
        <v>1.2857142850000001</v>
      </c>
      <c r="M1180" s="328">
        <v>27.857142856999999</v>
      </c>
      <c r="N1180" s="328">
        <v>0</v>
      </c>
      <c r="O1180" s="328">
        <v>0</v>
      </c>
      <c r="P1180" s="328">
        <v>0</v>
      </c>
    </row>
    <row r="1181" spans="1:16" ht="15" customHeight="1" x14ac:dyDescent="0.2">
      <c r="A1181" s="338">
        <v>414</v>
      </c>
      <c r="B1181" s="339" t="s">
        <v>14</v>
      </c>
      <c r="C1181" s="335">
        <v>3</v>
      </c>
      <c r="D1181" s="339" t="s">
        <v>1239</v>
      </c>
      <c r="E1181" s="325" t="s">
        <v>1130</v>
      </c>
      <c r="F1181" s="328">
        <v>12</v>
      </c>
      <c r="G1181" s="328">
        <v>97.374631311999991</v>
      </c>
      <c r="H1181" s="328">
        <v>14.527391433999998</v>
      </c>
      <c r="I1181" s="328">
        <v>1.049689439</v>
      </c>
      <c r="J1181" s="328">
        <v>13.477701995</v>
      </c>
      <c r="K1181" s="328">
        <v>78.797003199000002</v>
      </c>
      <c r="L1181" s="328">
        <v>15.331445346999999</v>
      </c>
      <c r="M1181" s="328">
        <v>63.465557852000003</v>
      </c>
      <c r="N1181" s="328">
        <v>4.0502366690000002</v>
      </c>
      <c r="O1181" s="328">
        <v>9.9378881000000002E-2</v>
      </c>
      <c r="P1181" s="328">
        <v>3.950857788</v>
      </c>
    </row>
    <row r="1182" spans="1:16" ht="15" customHeight="1" x14ac:dyDescent="0.2">
      <c r="A1182" s="338">
        <v>414</v>
      </c>
      <c r="B1182" s="339" t="s">
        <v>14</v>
      </c>
      <c r="C1182" s="335">
        <v>3</v>
      </c>
      <c r="D1182" s="339" t="s">
        <v>1240</v>
      </c>
      <c r="E1182" s="325" t="s">
        <v>119</v>
      </c>
      <c r="F1182" s="328">
        <v>32</v>
      </c>
      <c r="G1182" s="328">
        <v>213.505464472</v>
      </c>
      <c r="H1182" s="328">
        <v>83.644808729999994</v>
      </c>
      <c r="I1182" s="328">
        <v>71.672131140999994</v>
      </c>
      <c r="J1182" s="328">
        <v>11.972677589</v>
      </c>
      <c r="K1182" s="328">
        <v>126.22131146300001</v>
      </c>
      <c r="L1182" s="328">
        <v>62.811475403000003</v>
      </c>
      <c r="M1182" s="328">
        <v>63.409836059999996</v>
      </c>
      <c r="N1182" s="328">
        <v>3.6393442509999998</v>
      </c>
      <c r="O1182" s="328">
        <v>0.81967212600000006</v>
      </c>
      <c r="P1182" s="328">
        <v>2.8196721249999999</v>
      </c>
    </row>
    <row r="1183" spans="1:16" ht="15" customHeight="1" x14ac:dyDescent="0.2">
      <c r="A1183" s="338">
        <v>414</v>
      </c>
      <c r="B1183" s="339" t="s">
        <v>14</v>
      </c>
      <c r="C1183" s="335">
        <v>3</v>
      </c>
      <c r="D1183" s="339" t="s">
        <v>1241</v>
      </c>
      <c r="E1183" s="325" t="s">
        <v>86</v>
      </c>
      <c r="F1183" s="328">
        <v>7</v>
      </c>
      <c r="G1183" s="328">
        <v>45.888888887</v>
      </c>
      <c r="H1183" s="328">
        <v>17.777777775000001</v>
      </c>
      <c r="I1183" s="328">
        <v>12.777777776000001</v>
      </c>
      <c r="J1183" s="328">
        <v>4.9999999989999999</v>
      </c>
      <c r="K1183" s="328">
        <v>27.111111107999999</v>
      </c>
      <c r="L1183" s="328">
        <v>13.444444443</v>
      </c>
      <c r="M1183" s="328">
        <v>13.666666664999999</v>
      </c>
      <c r="N1183" s="328">
        <v>1</v>
      </c>
      <c r="O1183" s="328">
        <v>0</v>
      </c>
      <c r="P1183" s="328">
        <v>1</v>
      </c>
    </row>
    <row r="1184" spans="1:16" ht="15" customHeight="1" x14ac:dyDescent="0.2">
      <c r="A1184" s="338">
        <v>414</v>
      </c>
      <c r="B1184" s="339" t="s">
        <v>14</v>
      </c>
      <c r="C1184" s="335">
        <v>3</v>
      </c>
      <c r="D1184" s="339" t="s">
        <v>1242</v>
      </c>
      <c r="E1184" s="325" t="s">
        <v>1131</v>
      </c>
      <c r="F1184" s="328">
        <v>2</v>
      </c>
      <c r="G1184" s="328" t="s">
        <v>141</v>
      </c>
      <c r="H1184" s="328" t="s">
        <v>141</v>
      </c>
      <c r="I1184" s="328" t="s">
        <v>141</v>
      </c>
      <c r="J1184" s="328" t="s">
        <v>141</v>
      </c>
      <c r="K1184" s="328" t="s">
        <v>141</v>
      </c>
      <c r="L1184" s="328" t="s">
        <v>141</v>
      </c>
      <c r="M1184" s="328" t="s">
        <v>141</v>
      </c>
      <c r="N1184" s="328" t="s">
        <v>141</v>
      </c>
      <c r="O1184" s="328" t="s">
        <v>141</v>
      </c>
      <c r="P1184" s="328" t="s">
        <v>141</v>
      </c>
    </row>
    <row r="1185" spans="1:16" ht="15" customHeight="1" x14ac:dyDescent="0.2">
      <c r="A1185" s="338">
        <v>414</v>
      </c>
      <c r="B1185" s="339" t="s">
        <v>14</v>
      </c>
      <c r="C1185" s="335">
        <v>3</v>
      </c>
      <c r="D1185" s="339" t="s">
        <v>1243</v>
      </c>
      <c r="E1185" s="325" t="s">
        <v>87</v>
      </c>
      <c r="F1185" s="328">
        <v>1</v>
      </c>
      <c r="G1185" s="328" t="s">
        <v>141</v>
      </c>
      <c r="H1185" s="328" t="s">
        <v>141</v>
      </c>
      <c r="I1185" s="328" t="s">
        <v>141</v>
      </c>
      <c r="J1185" s="328" t="s">
        <v>141</v>
      </c>
      <c r="K1185" s="328" t="s">
        <v>141</v>
      </c>
      <c r="L1185" s="328" t="s">
        <v>141</v>
      </c>
      <c r="M1185" s="328" t="s">
        <v>141</v>
      </c>
      <c r="N1185" s="328" t="s">
        <v>141</v>
      </c>
      <c r="O1185" s="328" t="s">
        <v>141</v>
      </c>
      <c r="P1185" s="328" t="s">
        <v>141</v>
      </c>
    </row>
    <row r="1186" spans="1:16" ht="15" customHeight="1" x14ac:dyDescent="0.2">
      <c r="A1186" s="338">
        <v>414</v>
      </c>
      <c r="B1186" s="339" t="s">
        <v>14</v>
      </c>
      <c r="C1186" s="335">
        <v>3</v>
      </c>
      <c r="D1186" s="339" t="s">
        <v>1244</v>
      </c>
      <c r="E1186" s="325" t="s">
        <v>1132</v>
      </c>
      <c r="F1186" s="328">
        <v>39</v>
      </c>
      <c r="G1186" s="328">
        <v>213.67537623700002</v>
      </c>
      <c r="H1186" s="328">
        <v>15.800094641000001</v>
      </c>
      <c r="I1186" s="328">
        <v>7.1826821540000001</v>
      </c>
      <c r="J1186" s="328">
        <v>8.6174124870000011</v>
      </c>
      <c r="K1186" s="328">
        <v>193.39912961600001</v>
      </c>
      <c r="L1186" s="328">
        <v>37.576678567000002</v>
      </c>
      <c r="M1186" s="328">
        <v>155.82245104899999</v>
      </c>
      <c r="N1186" s="328">
        <v>4.4761519679999999</v>
      </c>
      <c r="O1186" s="328">
        <v>2.0369588169999999</v>
      </c>
      <c r="P1186" s="328">
        <v>2.439193151</v>
      </c>
    </row>
    <row r="1187" spans="1:16" ht="15" customHeight="1" x14ac:dyDescent="0.2">
      <c r="A1187" s="338">
        <v>414</v>
      </c>
      <c r="B1187" s="339" t="s">
        <v>14</v>
      </c>
      <c r="C1187" s="335">
        <v>3</v>
      </c>
      <c r="D1187" s="339" t="s">
        <v>1245</v>
      </c>
      <c r="E1187" s="325" t="s">
        <v>88</v>
      </c>
      <c r="F1187" s="328"/>
      <c r="G1187" s="328">
        <v>0</v>
      </c>
      <c r="H1187" s="328">
        <v>0</v>
      </c>
      <c r="I1187" s="328">
        <v>0</v>
      </c>
      <c r="J1187" s="328">
        <v>0</v>
      </c>
      <c r="K1187" s="328">
        <v>0</v>
      </c>
      <c r="L1187" s="328">
        <v>0</v>
      </c>
      <c r="M1187" s="328">
        <v>0</v>
      </c>
      <c r="N1187" s="328">
        <v>0</v>
      </c>
      <c r="O1187" s="328">
        <v>0</v>
      </c>
      <c r="P1187" s="328">
        <v>0</v>
      </c>
    </row>
    <row r="1188" spans="1:16" ht="15" customHeight="1" x14ac:dyDescent="0.2">
      <c r="A1188" s="338">
        <v>414</v>
      </c>
      <c r="B1188" s="339" t="s">
        <v>14</v>
      </c>
      <c r="C1188" s="335">
        <v>3</v>
      </c>
      <c r="D1188" s="339" t="s">
        <v>1246</v>
      </c>
      <c r="E1188" s="325" t="s">
        <v>1133</v>
      </c>
      <c r="F1188" s="328">
        <v>4</v>
      </c>
      <c r="G1188" s="328">
        <v>21.175711505999999</v>
      </c>
      <c r="H1188" s="328">
        <v>2.2531377040000002</v>
      </c>
      <c r="I1188" s="328">
        <v>1</v>
      </c>
      <c r="J1188" s="328">
        <v>1.253137704</v>
      </c>
      <c r="K1188" s="328">
        <v>18.922573800999999</v>
      </c>
      <c r="L1188" s="328">
        <v>0.50627540999999998</v>
      </c>
      <c r="M1188" s="328">
        <v>18.416298390999998</v>
      </c>
      <c r="N1188" s="328">
        <v>0</v>
      </c>
      <c r="O1188" s="328">
        <v>0</v>
      </c>
      <c r="P1188" s="328">
        <v>0</v>
      </c>
    </row>
    <row r="1189" spans="1:16" ht="15" customHeight="1" x14ac:dyDescent="0.2">
      <c r="A1189" s="338">
        <v>414</v>
      </c>
      <c r="B1189" s="339" t="s">
        <v>14</v>
      </c>
      <c r="C1189" s="335">
        <v>3</v>
      </c>
      <c r="D1189" s="339" t="s">
        <v>1247</v>
      </c>
      <c r="E1189" s="325" t="s">
        <v>89</v>
      </c>
      <c r="F1189" s="328">
        <v>9</v>
      </c>
      <c r="G1189" s="328">
        <v>16</v>
      </c>
      <c r="H1189" s="328">
        <v>2</v>
      </c>
      <c r="I1189" s="328">
        <v>2</v>
      </c>
      <c r="J1189" s="328">
        <v>0</v>
      </c>
      <c r="K1189" s="328">
        <v>14</v>
      </c>
      <c r="L1189" s="328">
        <v>5</v>
      </c>
      <c r="M1189" s="328">
        <v>9</v>
      </c>
      <c r="N1189" s="328">
        <v>0</v>
      </c>
      <c r="O1189" s="328">
        <v>0</v>
      </c>
      <c r="P1189" s="328">
        <v>0</v>
      </c>
    </row>
    <row r="1190" spans="1:16" ht="15" customHeight="1" x14ac:dyDescent="0.2">
      <c r="A1190" s="338">
        <v>414</v>
      </c>
      <c r="B1190" s="339" t="s">
        <v>14</v>
      </c>
      <c r="C1190" s="335">
        <v>3</v>
      </c>
      <c r="D1190" s="339" t="s">
        <v>1248</v>
      </c>
      <c r="E1190" s="325" t="s">
        <v>1134</v>
      </c>
      <c r="F1190" s="328">
        <v>7</v>
      </c>
      <c r="G1190" s="328">
        <v>20</v>
      </c>
      <c r="H1190" s="328">
        <v>6</v>
      </c>
      <c r="I1190" s="328">
        <v>4</v>
      </c>
      <c r="J1190" s="328">
        <v>2</v>
      </c>
      <c r="K1190" s="328">
        <v>14</v>
      </c>
      <c r="L1190" s="328">
        <v>1</v>
      </c>
      <c r="M1190" s="328">
        <v>13</v>
      </c>
      <c r="N1190" s="328">
        <v>0</v>
      </c>
      <c r="O1190" s="328">
        <v>0</v>
      </c>
      <c r="P1190" s="328">
        <v>0</v>
      </c>
    </row>
    <row r="1191" spans="1:16" ht="15" customHeight="1" x14ac:dyDescent="0.2">
      <c r="A1191" s="338">
        <v>414</v>
      </c>
      <c r="B1191" s="339" t="s">
        <v>14</v>
      </c>
      <c r="C1191" s="335">
        <v>3</v>
      </c>
      <c r="D1191" s="339" t="s">
        <v>1249</v>
      </c>
      <c r="E1191" s="325" t="s">
        <v>1177</v>
      </c>
      <c r="F1191" s="328">
        <v>42</v>
      </c>
      <c r="G1191" s="328">
        <v>579.51169258599998</v>
      </c>
      <c r="H1191" s="328">
        <v>119.527954263</v>
      </c>
      <c r="I1191" s="328">
        <v>100.902034151</v>
      </c>
      <c r="J1191" s="328">
        <v>18.625920111999999</v>
      </c>
      <c r="K1191" s="328">
        <v>420.750704208</v>
      </c>
      <c r="L1191" s="328">
        <v>231.742813544</v>
      </c>
      <c r="M1191" s="328">
        <v>189.007890664</v>
      </c>
      <c r="N1191" s="328">
        <v>39.233034089999997</v>
      </c>
      <c r="O1191" s="328">
        <v>18.486342603999997</v>
      </c>
      <c r="P1191" s="328">
        <v>20.746691486</v>
      </c>
    </row>
    <row r="1192" spans="1:16" ht="15" customHeight="1" x14ac:dyDescent="0.2">
      <c r="A1192" s="338">
        <v>414</v>
      </c>
      <c r="B1192" s="339" t="s">
        <v>14</v>
      </c>
      <c r="C1192" s="335">
        <v>3</v>
      </c>
      <c r="D1192" s="339" t="s">
        <v>1250</v>
      </c>
      <c r="E1192" s="325" t="s">
        <v>1135</v>
      </c>
      <c r="F1192" s="328">
        <v>24</v>
      </c>
      <c r="G1192" s="328">
        <v>479.26412616499999</v>
      </c>
      <c r="H1192" s="328">
        <v>76.822784804999998</v>
      </c>
      <c r="I1192" s="328">
        <v>61.506329110999999</v>
      </c>
      <c r="J1192" s="328">
        <v>15.316455694</v>
      </c>
      <c r="K1192" s="328">
        <v>388.17551856600005</v>
      </c>
      <c r="L1192" s="328">
        <v>227.63731521299999</v>
      </c>
      <c r="M1192" s="328">
        <v>160.53820335300003</v>
      </c>
      <c r="N1192" s="328">
        <v>14.265822784000001</v>
      </c>
      <c r="O1192" s="328">
        <v>12.265822784000001</v>
      </c>
      <c r="P1192" s="328">
        <v>2</v>
      </c>
    </row>
    <row r="1193" spans="1:16" ht="15" customHeight="1" x14ac:dyDescent="0.2">
      <c r="A1193" s="338">
        <v>414</v>
      </c>
      <c r="B1193" s="339" t="s">
        <v>14</v>
      </c>
      <c r="C1193" s="335">
        <v>3</v>
      </c>
      <c r="D1193" s="339" t="s">
        <v>1251</v>
      </c>
      <c r="E1193" s="325" t="s">
        <v>90</v>
      </c>
      <c r="F1193" s="328">
        <v>43</v>
      </c>
      <c r="G1193" s="328">
        <v>278.067830157</v>
      </c>
      <c r="H1193" s="328">
        <v>139.0889779</v>
      </c>
      <c r="I1193" s="328">
        <v>107.63103397499999</v>
      </c>
      <c r="J1193" s="328">
        <v>31.457943925000002</v>
      </c>
      <c r="K1193" s="328">
        <v>114.07260724</v>
      </c>
      <c r="L1193" s="328">
        <v>57.264167211</v>
      </c>
      <c r="M1193" s="328">
        <v>56.808440029000003</v>
      </c>
      <c r="N1193" s="328">
        <v>24.906245009000003</v>
      </c>
      <c r="O1193" s="328">
        <v>23.177273047</v>
      </c>
      <c r="P1193" s="328">
        <v>1.7289719620000001</v>
      </c>
    </row>
    <row r="1194" spans="1:16" ht="15" customHeight="1" x14ac:dyDescent="0.2">
      <c r="A1194" s="338">
        <v>414</v>
      </c>
      <c r="B1194" s="339" t="s">
        <v>14</v>
      </c>
      <c r="C1194" s="335">
        <v>3</v>
      </c>
      <c r="D1194" s="339" t="s">
        <v>1252</v>
      </c>
      <c r="E1194" s="325" t="s">
        <v>1136</v>
      </c>
      <c r="F1194" s="328">
        <v>9</v>
      </c>
      <c r="G1194" s="328">
        <v>45.342881148000004</v>
      </c>
      <c r="H1194" s="328">
        <v>5.68967621</v>
      </c>
      <c r="I1194" s="328">
        <v>4.1871466439999994</v>
      </c>
      <c r="J1194" s="328">
        <v>1.502529566</v>
      </c>
      <c r="K1194" s="328">
        <v>37.507590800999999</v>
      </c>
      <c r="L1194" s="328">
        <v>11.087933934999999</v>
      </c>
      <c r="M1194" s="328">
        <v>26.419656865999997</v>
      </c>
      <c r="N1194" s="328">
        <v>2.1456141259999999</v>
      </c>
      <c r="O1194" s="328">
        <v>0.42972250099999998</v>
      </c>
      <c r="P1194" s="328">
        <v>1.715891625</v>
      </c>
    </row>
    <row r="1195" spans="1:16" ht="15" customHeight="1" x14ac:dyDescent="0.2">
      <c r="A1195" s="338">
        <v>414</v>
      </c>
      <c r="B1195" s="339" t="s">
        <v>14</v>
      </c>
      <c r="C1195" s="335">
        <v>3</v>
      </c>
      <c r="D1195" s="339" t="s">
        <v>1253</v>
      </c>
      <c r="E1195" s="325" t="s">
        <v>1178</v>
      </c>
      <c r="F1195" s="328">
        <v>13</v>
      </c>
      <c r="G1195" s="328">
        <v>81.351381098000004</v>
      </c>
      <c r="H1195" s="328">
        <v>19.635877462000003</v>
      </c>
      <c r="I1195" s="328">
        <v>16.718494286000002</v>
      </c>
      <c r="J1195" s="328">
        <v>2.917383176</v>
      </c>
      <c r="K1195" s="328">
        <v>56.193281407000001</v>
      </c>
      <c r="L1195" s="328">
        <v>23.579999997999998</v>
      </c>
      <c r="M1195" s="328">
        <v>32.613281408999995</v>
      </c>
      <c r="N1195" s="328">
        <v>5.5222222209999998</v>
      </c>
      <c r="O1195" s="328">
        <v>5.5222222209999998</v>
      </c>
      <c r="P1195" s="328">
        <v>0</v>
      </c>
    </row>
    <row r="1196" spans="1:16" ht="15" customHeight="1" x14ac:dyDescent="0.2">
      <c r="A1196" s="338">
        <v>414</v>
      </c>
      <c r="B1196" s="339" t="s">
        <v>14</v>
      </c>
      <c r="C1196" s="335">
        <v>3</v>
      </c>
      <c r="D1196" s="339" t="s">
        <v>1254</v>
      </c>
      <c r="E1196" s="325" t="s">
        <v>1137</v>
      </c>
      <c r="F1196" s="328">
        <v>30</v>
      </c>
      <c r="G1196" s="328">
        <v>106.65673564699999</v>
      </c>
      <c r="H1196" s="328">
        <v>23.638638697000001</v>
      </c>
      <c r="I1196" s="328">
        <v>8.6226415060000008</v>
      </c>
      <c r="J1196" s="328">
        <v>15.015997191</v>
      </c>
      <c r="K1196" s="328">
        <v>82.944425445000007</v>
      </c>
      <c r="L1196" s="328">
        <v>24.476523504000003</v>
      </c>
      <c r="M1196" s="328">
        <v>58.467901941000001</v>
      </c>
      <c r="N1196" s="328">
        <v>7.3671496000000003E-2</v>
      </c>
      <c r="O1196" s="328">
        <v>2.4557164999999999E-2</v>
      </c>
      <c r="P1196" s="328">
        <v>4.9114330999999997E-2</v>
      </c>
    </row>
    <row r="1197" spans="1:16" ht="15" customHeight="1" x14ac:dyDescent="0.2">
      <c r="A1197" s="338">
        <v>414</v>
      </c>
      <c r="B1197" s="339" t="s">
        <v>14</v>
      </c>
      <c r="C1197" s="335">
        <v>3</v>
      </c>
      <c r="D1197" s="339" t="s">
        <v>1255</v>
      </c>
      <c r="E1197" s="325" t="s">
        <v>91</v>
      </c>
      <c r="F1197" s="328">
        <v>7</v>
      </c>
      <c r="G1197" s="328">
        <v>14.142857141</v>
      </c>
      <c r="H1197" s="328">
        <v>0</v>
      </c>
      <c r="I1197" s="328">
        <v>0</v>
      </c>
      <c r="J1197" s="328">
        <v>0</v>
      </c>
      <c r="K1197" s="328">
        <v>13.14285714</v>
      </c>
      <c r="L1197" s="328">
        <v>4.9999999989999999</v>
      </c>
      <c r="M1197" s="328">
        <v>8.1428571410000004</v>
      </c>
      <c r="N1197" s="328">
        <v>1</v>
      </c>
      <c r="O1197" s="328">
        <v>0</v>
      </c>
      <c r="P1197" s="328">
        <v>1</v>
      </c>
    </row>
    <row r="1198" spans="1:16" ht="15" customHeight="1" x14ac:dyDescent="0.2">
      <c r="A1198" s="338">
        <v>414</v>
      </c>
      <c r="B1198" s="339" t="s">
        <v>14</v>
      </c>
      <c r="C1198" s="335">
        <v>4</v>
      </c>
      <c r="D1198" s="339" t="s">
        <v>1179</v>
      </c>
      <c r="E1198" s="325" t="s">
        <v>1163</v>
      </c>
      <c r="F1198" s="328">
        <v>2</v>
      </c>
      <c r="G1198" s="328" t="s">
        <v>141</v>
      </c>
      <c r="H1198" s="328" t="s">
        <v>141</v>
      </c>
      <c r="I1198" s="328" t="s">
        <v>141</v>
      </c>
      <c r="J1198" s="328" t="s">
        <v>141</v>
      </c>
      <c r="K1198" s="328" t="s">
        <v>141</v>
      </c>
      <c r="L1198" s="328" t="s">
        <v>141</v>
      </c>
      <c r="M1198" s="328" t="s">
        <v>141</v>
      </c>
      <c r="N1198" s="328" t="s">
        <v>141</v>
      </c>
      <c r="O1198" s="328" t="s">
        <v>141</v>
      </c>
      <c r="P1198" s="328" t="s">
        <v>141</v>
      </c>
    </row>
    <row r="1199" spans="1:16" ht="15" customHeight="1" x14ac:dyDescent="0.2">
      <c r="A1199" s="338">
        <v>414</v>
      </c>
      <c r="B1199" s="339" t="s">
        <v>14</v>
      </c>
      <c r="C1199" s="335">
        <v>4</v>
      </c>
      <c r="D1199" s="339" t="s">
        <v>1180</v>
      </c>
      <c r="E1199" s="325" t="s">
        <v>92</v>
      </c>
      <c r="F1199" s="328">
        <v>14</v>
      </c>
      <c r="G1199" s="328">
        <v>89.729944429000014</v>
      </c>
      <c r="H1199" s="328">
        <v>0.51595719100000004</v>
      </c>
      <c r="I1199" s="328">
        <v>0.16007713900000001</v>
      </c>
      <c r="J1199" s="328">
        <v>0.355880052</v>
      </c>
      <c r="K1199" s="328">
        <v>87.455227975999989</v>
      </c>
      <c r="L1199" s="328">
        <v>34.388506216000003</v>
      </c>
      <c r="M1199" s="328">
        <v>53.066721760000007</v>
      </c>
      <c r="N1199" s="328">
        <v>1.7587592280000006</v>
      </c>
      <c r="O1199" s="328">
        <v>0.79156907899999984</v>
      </c>
      <c r="P1199" s="328">
        <v>0.967190149</v>
      </c>
    </row>
    <row r="1200" spans="1:16" ht="15" customHeight="1" x14ac:dyDescent="0.2">
      <c r="A1200" s="338">
        <v>414</v>
      </c>
      <c r="B1200" s="339" t="s">
        <v>14</v>
      </c>
      <c r="C1200" s="335">
        <v>4</v>
      </c>
      <c r="D1200" s="339" t="s">
        <v>1181</v>
      </c>
      <c r="E1200" s="325" t="s">
        <v>120</v>
      </c>
      <c r="F1200" s="328">
        <v>3</v>
      </c>
      <c r="G1200" s="328">
        <v>50.09433962</v>
      </c>
      <c r="H1200" s="328">
        <v>0.67924527999999995</v>
      </c>
      <c r="I1200" s="328">
        <v>0.50943396099999994</v>
      </c>
      <c r="J1200" s="328">
        <v>0.16981131899999999</v>
      </c>
      <c r="K1200" s="328">
        <v>48.566037731999998</v>
      </c>
      <c r="L1200" s="328">
        <v>20.886792451000002</v>
      </c>
      <c r="M1200" s="328">
        <v>27.679245281</v>
      </c>
      <c r="N1200" s="328">
        <v>0.84905660100000002</v>
      </c>
      <c r="O1200" s="328">
        <v>0.50943396099999994</v>
      </c>
      <c r="P1200" s="328">
        <v>0.33962263999999998</v>
      </c>
    </row>
    <row r="1201" spans="1:16" ht="15" customHeight="1" x14ac:dyDescent="0.2">
      <c r="A1201" s="338">
        <v>414</v>
      </c>
      <c r="B1201" s="339" t="s">
        <v>14</v>
      </c>
      <c r="C1201" s="335">
        <v>4</v>
      </c>
      <c r="D1201" s="339" t="s">
        <v>1182</v>
      </c>
      <c r="E1201" s="325" t="s">
        <v>93</v>
      </c>
      <c r="F1201" s="328">
        <v>28</v>
      </c>
      <c r="G1201" s="328">
        <v>197.928571412</v>
      </c>
      <c r="H1201" s="328">
        <v>18.428571415</v>
      </c>
      <c r="I1201" s="328">
        <v>0.99999999900000014</v>
      </c>
      <c r="J1201" s="328">
        <v>17.428571415999997</v>
      </c>
      <c r="K1201" s="328">
        <v>170.78571425800004</v>
      </c>
      <c r="L1201" s="328">
        <v>88.571428555999987</v>
      </c>
      <c r="M1201" s="328">
        <v>82.214285701999998</v>
      </c>
      <c r="N1201" s="328">
        <v>8.7142857080000002</v>
      </c>
      <c r="O1201" s="328">
        <v>6.357142852</v>
      </c>
      <c r="P1201" s="328">
        <v>2.3571428560000003</v>
      </c>
    </row>
    <row r="1202" spans="1:16" ht="15" customHeight="1" x14ac:dyDescent="0.2">
      <c r="A1202" s="338">
        <v>414</v>
      </c>
      <c r="B1202" s="339" t="s">
        <v>14</v>
      </c>
      <c r="C1202" s="335">
        <v>4</v>
      </c>
      <c r="D1202" s="339" t="s">
        <v>1183</v>
      </c>
      <c r="E1202" s="325" t="s">
        <v>94</v>
      </c>
      <c r="F1202" s="328">
        <v>1</v>
      </c>
      <c r="G1202" s="328" t="s">
        <v>141</v>
      </c>
      <c r="H1202" s="328" t="s">
        <v>141</v>
      </c>
      <c r="I1202" s="328" t="s">
        <v>141</v>
      </c>
      <c r="J1202" s="328" t="s">
        <v>141</v>
      </c>
      <c r="K1202" s="328" t="s">
        <v>141</v>
      </c>
      <c r="L1202" s="328" t="s">
        <v>141</v>
      </c>
      <c r="M1202" s="328" t="s">
        <v>141</v>
      </c>
      <c r="N1202" s="328" t="s">
        <v>141</v>
      </c>
      <c r="O1202" s="328" t="s">
        <v>141</v>
      </c>
      <c r="P1202" s="328" t="s">
        <v>141</v>
      </c>
    </row>
    <row r="1203" spans="1:16" ht="15" customHeight="1" x14ac:dyDescent="0.2">
      <c r="A1203" s="338">
        <v>414</v>
      </c>
      <c r="B1203" s="339" t="s">
        <v>14</v>
      </c>
      <c r="C1203" s="335">
        <v>4</v>
      </c>
      <c r="D1203" s="339" t="s">
        <v>1184</v>
      </c>
      <c r="E1203" s="325" t="s">
        <v>121</v>
      </c>
      <c r="F1203" s="328">
        <v>12</v>
      </c>
      <c r="G1203" s="328">
        <v>75.282511814000003</v>
      </c>
      <c r="H1203" s="328">
        <v>0.88942115299999991</v>
      </c>
      <c r="I1203" s="328">
        <v>0.17177231199999998</v>
      </c>
      <c r="J1203" s="328">
        <v>0.71764884099999993</v>
      </c>
      <c r="K1203" s="328">
        <v>73.237668968999998</v>
      </c>
      <c r="L1203" s="328">
        <v>46.127330787999995</v>
      </c>
      <c r="M1203" s="328">
        <v>27.110338180999999</v>
      </c>
      <c r="N1203" s="328">
        <v>1.1554216729999998</v>
      </c>
      <c r="O1203" s="328">
        <v>0.61109160400000007</v>
      </c>
      <c r="P1203" s="328">
        <v>0.54433006900000003</v>
      </c>
    </row>
    <row r="1204" spans="1:16" ht="15" customHeight="1" x14ac:dyDescent="0.2">
      <c r="A1204" s="338">
        <v>414</v>
      </c>
      <c r="B1204" s="339" t="s">
        <v>14</v>
      </c>
      <c r="C1204" s="335">
        <v>5</v>
      </c>
      <c r="D1204" s="339" t="s">
        <v>1256</v>
      </c>
      <c r="E1204" s="325" t="s">
        <v>95</v>
      </c>
      <c r="F1204" s="328">
        <v>5</v>
      </c>
      <c r="G1204" s="328">
        <v>101.02813935099999</v>
      </c>
      <c r="H1204" s="328">
        <v>24.874012207</v>
      </c>
      <c r="I1204" s="328">
        <v>23.58023786</v>
      </c>
      <c r="J1204" s="328">
        <v>1.2937743469999998</v>
      </c>
      <c r="K1204" s="328">
        <v>69.346563040999996</v>
      </c>
      <c r="L1204" s="328">
        <v>60.618810082000003</v>
      </c>
      <c r="M1204" s="328">
        <v>8.727752959</v>
      </c>
      <c r="N1204" s="328">
        <v>6.8075640879999995</v>
      </c>
      <c r="O1204" s="328">
        <v>5.7287108290000006</v>
      </c>
      <c r="P1204" s="328">
        <v>1.078853259</v>
      </c>
    </row>
    <row r="1205" spans="1:16" ht="15" customHeight="1" x14ac:dyDescent="0.2">
      <c r="A1205" s="338">
        <v>414</v>
      </c>
      <c r="B1205" s="339" t="s">
        <v>14</v>
      </c>
      <c r="C1205" s="335">
        <v>5</v>
      </c>
      <c r="D1205" s="339" t="s">
        <v>1257</v>
      </c>
      <c r="E1205" s="325" t="s">
        <v>1186</v>
      </c>
      <c r="F1205" s="328">
        <v>7</v>
      </c>
      <c r="G1205" s="328">
        <v>49.106418763000008</v>
      </c>
      <c r="H1205" s="328">
        <v>32.118609265000003</v>
      </c>
      <c r="I1205" s="328">
        <v>24.402354757999998</v>
      </c>
      <c r="J1205" s="328">
        <v>7.7162545070000004</v>
      </c>
      <c r="K1205" s="328">
        <v>16.670962506999999</v>
      </c>
      <c r="L1205" s="328">
        <v>6.3616010529999993</v>
      </c>
      <c r="M1205" s="328">
        <v>10.309361453999999</v>
      </c>
      <c r="N1205" s="328">
        <v>0.31684698300000003</v>
      </c>
      <c r="O1205" s="328">
        <v>0.279881502</v>
      </c>
      <c r="P1205" s="328">
        <v>3.6965480999999994E-2</v>
      </c>
    </row>
    <row r="1206" spans="1:16" ht="15" customHeight="1" x14ac:dyDescent="0.2">
      <c r="A1206" s="338">
        <v>414</v>
      </c>
      <c r="B1206" s="339" t="s">
        <v>14</v>
      </c>
      <c r="C1206" s="335">
        <v>5</v>
      </c>
      <c r="D1206" s="339" t="s">
        <v>1258</v>
      </c>
      <c r="E1206" s="325" t="s">
        <v>1139</v>
      </c>
      <c r="F1206" s="328">
        <v>22</v>
      </c>
      <c r="G1206" s="328">
        <v>452.92898334199998</v>
      </c>
      <c r="H1206" s="328">
        <v>141.42590906999999</v>
      </c>
      <c r="I1206" s="328">
        <v>94.333955048000007</v>
      </c>
      <c r="J1206" s="328">
        <v>47.091954022000003</v>
      </c>
      <c r="K1206" s="328">
        <v>276.71217969999998</v>
      </c>
      <c r="L1206" s="328">
        <v>138.83470116199999</v>
      </c>
      <c r="M1206" s="328">
        <v>137.87747853799999</v>
      </c>
      <c r="N1206" s="328">
        <v>34.790894565999999</v>
      </c>
      <c r="O1206" s="328">
        <v>11.864678673</v>
      </c>
      <c r="P1206" s="328">
        <v>22.926215892999998</v>
      </c>
    </row>
    <row r="1207" spans="1:16" ht="15" customHeight="1" x14ac:dyDescent="0.2">
      <c r="A1207" s="338">
        <v>414</v>
      </c>
      <c r="B1207" s="339" t="s">
        <v>14</v>
      </c>
      <c r="C1207" s="335">
        <v>5</v>
      </c>
      <c r="D1207" s="339" t="s">
        <v>1259</v>
      </c>
      <c r="E1207" s="325" t="s">
        <v>1140</v>
      </c>
      <c r="F1207" s="328">
        <v>14</v>
      </c>
      <c r="G1207" s="328">
        <v>102.63157894399998</v>
      </c>
      <c r="H1207" s="328">
        <v>86.078947362999997</v>
      </c>
      <c r="I1207" s="328">
        <v>40.210526313999999</v>
      </c>
      <c r="J1207" s="328">
        <v>45.868421049000005</v>
      </c>
      <c r="K1207" s="328">
        <v>15.552631578</v>
      </c>
      <c r="L1207" s="328">
        <v>4</v>
      </c>
      <c r="M1207" s="328">
        <v>11.552631578</v>
      </c>
      <c r="N1207" s="328">
        <v>1</v>
      </c>
      <c r="O1207" s="328">
        <v>1</v>
      </c>
      <c r="P1207" s="328">
        <v>0</v>
      </c>
    </row>
    <row r="1208" spans="1:16" ht="15" customHeight="1" x14ac:dyDescent="0.2">
      <c r="A1208" s="338">
        <v>414</v>
      </c>
      <c r="B1208" s="339" t="s">
        <v>14</v>
      </c>
      <c r="C1208" s="335">
        <v>5</v>
      </c>
      <c r="D1208" s="339" t="s">
        <v>1260</v>
      </c>
      <c r="E1208" s="325" t="s">
        <v>97</v>
      </c>
      <c r="F1208" s="328">
        <v>48</v>
      </c>
      <c r="G1208" s="328">
        <v>566.99787570399997</v>
      </c>
      <c r="H1208" s="328">
        <v>400.80057869999996</v>
      </c>
      <c r="I1208" s="328">
        <v>389.582117047</v>
      </c>
      <c r="J1208" s="328">
        <v>11.218461652999999</v>
      </c>
      <c r="K1208" s="328">
        <v>161.86747684000002</v>
      </c>
      <c r="L1208" s="328">
        <v>88.494270470999993</v>
      </c>
      <c r="M1208" s="328">
        <v>73.373206369000002</v>
      </c>
      <c r="N1208" s="328">
        <v>4.329820131</v>
      </c>
      <c r="O1208" s="328">
        <v>2.9580647729999998</v>
      </c>
      <c r="P1208" s="328">
        <v>1.3717553579999999</v>
      </c>
    </row>
    <row r="1209" spans="1:16" ht="15" customHeight="1" x14ac:dyDescent="0.2">
      <c r="A1209" s="338">
        <v>414</v>
      </c>
      <c r="B1209" s="339" t="s">
        <v>14</v>
      </c>
      <c r="C1209" s="335">
        <v>5</v>
      </c>
      <c r="D1209" s="339" t="s">
        <v>1261</v>
      </c>
      <c r="E1209" s="325" t="s">
        <v>1187</v>
      </c>
      <c r="F1209" s="328">
        <v>4</v>
      </c>
      <c r="G1209" s="328">
        <v>21.636363635000002</v>
      </c>
      <c r="H1209" s="328">
        <v>0</v>
      </c>
      <c r="I1209" s="328">
        <v>0</v>
      </c>
      <c r="J1209" s="328">
        <v>0</v>
      </c>
      <c r="K1209" s="328">
        <v>21.636363633999999</v>
      </c>
      <c r="L1209" s="328">
        <v>13.18181818</v>
      </c>
      <c r="M1209" s="328">
        <v>8.4545454539999998</v>
      </c>
      <c r="N1209" s="328">
        <v>0</v>
      </c>
      <c r="O1209" s="328">
        <v>0</v>
      </c>
      <c r="P1209" s="328">
        <v>0</v>
      </c>
    </row>
    <row r="1210" spans="1:16" ht="15" customHeight="1" x14ac:dyDescent="0.2">
      <c r="A1210" s="338">
        <v>414</v>
      </c>
      <c r="B1210" s="339" t="s">
        <v>14</v>
      </c>
      <c r="C1210" s="335">
        <v>5</v>
      </c>
      <c r="D1210" s="339" t="s">
        <v>1262</v>
      </c>
      <c r="E1210" s="325" t="s">
        <v>1142</v>
      </c>
      <c r="F1210" s="328">
        <v>13</v>
      </c>
      <c r="G1210" s="328">
        <v>53.457470381</v>
      </c>
      <c r="H1210" s="328">
        <v>38.883454020000002</v>
      </c>
      <c r="I1210" s="328">
        <v>11.780064595000001</v>
      </c>
      <c r="J1210" s="328">
        <v>27.103389425000003</v>
      </c>
      <c r="K1210" s="328">
        <v>14.574016356</v>
      </c>
      <c r="L1210" s="328">
        <v>3.4121369119999998</v>
      </c>
      <c r="M1210" s="328">
        <v>11.161879444</v>
      </c>
      <c r="N1210" s="328">
        <v>0</v>
      </c>
      <c r="O1210" s="328">
        <v>0</v>
      </c>
      <c r="P1210" s="328">
        <v>0</v>
      </c>
    </row>
    <row r="1211" spans="1:16" ht="15" customHeight="1" x14ac:dyDescent="0.2">
      <c r="A1211" s="338">
        <v>414</v>
      </c>
      <c r="B1211" s="339" t="s">
        <v>14</v>
      </c>
      <c r="C1211" s="335">
        <v>6</v>
      </c>
      <c r="D1211" s="339" t="s">
        <v>1263</v>
      </c>
      <c r="E1211" s="325" t="s">
        <v>98</v>
      </c>
      <c r="F1211" s="328">
        <v>108</v>
      </c>
      <c r="G1211" s="328">
        <v>493.77489479700006</v>
      </c>
      <c r="H1211" s="328">
        <v>414.89717739900004</v>
      </c>
      <c r="I1211" s="328">
        <v>139.58064515300001</v>
      </c>
      <c r="J1211" s="328">
        <v>275.31653224599995</v>
      </c>
      <c r="K1211" s="328">
        <v>50.002717388000001</v>
      </c>
      <c r="L1211" s="328">
        <v>21.999999998</v>
      </c>
      <c r="M1211" s="328">
        <v>28.002717390000001</v>
      </c>
      <c r="N1211" s="328">
        <v>28.874999996</v>
      </c>
      <c r="O1211" s="328">
        <v>13.874999998</v>
      </c>
      <c r="P1211" s="328">
        <v>14.999999998</v>
      </c>
    </row>
    <row r="1212" spans="1:16" ht="15" customHeight="1" x14ac:dyDescent="0.2">
      <c r="A1212" s="338">
        <v>414</v>
      </c>
      <c r="B1212" s="339" t="s">
        <v>14</v>
      </c>
      <c r="C1212" s="335">
        <v>6</v>
      </c>
      <c r="D1212" s="339" t="s">
        <v>1264</v>
      </c>
      <c r="E1212" s="325" t="s">
        <v>99</v>
      </c>
      <c r="F1212" s="328">
        <v>19</v>
      </c>
      <c r="G1212" s="328">
        <v>149.78571428199999</v>
      </c>
      <c r="H1212" s="328">
        <v>130.071428564</v>
      </c>
      <c r="I1212" s="328">
        <v>32.285714282000001</v>
      </c>
      <c r="J1212" s="328">
        <v>97.785714282000015</v>
      </c>
      <c r="K1212" s="328">
        <v>16.714285709000002</v>
      </c>
      <c r="L1212" s="328">
        <v>6.0714285700000001</v>
      </c>
      <c r="M1212" s="328">
        <v>10.642857139</v>
      </c>
      <c r="N1212" s="328">
        <v>2.9999999979999998</v>
      </c>
      <c r="O1212" s="328">
        <v>1.9999999980000001</v>
      </c>
      <c r="P1212" s="328">
        <v>1</v>
      </c>
    </row>
    <row r="1213" spans="1:16" ht="15" customHeight="1" x14ac:dyDescent="0.2">
      <c r="A1213" s="338">
        <v>414</v>
      </c>
      <c r="B1213" s="339" t="s">
        <v>14</v>
      </c>
      <c r="C1213" s="335">
        <v>6</v>
      </c>
      <c r="D1213" s="339" t="s">
        <v>1265</v>
      </c>
      <c r="E1213" s="325" t="s">
        <v>122</v>
      </c>
      <c r="F1213" s="328">
        <v>2</v>
      </c>
      <c r="G1213" s="328" t="s">
        <v>141</v>
      </c>
      <c r="H1213" s="328" t="s">
        <v>141</v>
      </c>
      <c r="I1213" s="328" t="s">
        <v>141</v>
      </c>
      <c r="J1213" s="328" t="s">
        <v>141</v>
      </c>
      <c r="K1213" s="328" t="s">
        <v>141</v>
      </c>
      <c r="L1213" s="328" t="s">
        <v>141</v>
      </c>
      <c r="M1213" s="328" t="s">
        <v>141</v>
      </c>
      <c r="N1213" s="328" t="s">
        <v>141</v>
      </c>
      <c r="O1213" s="328" t="s">
        <v>141</v>
      </c>
      <c r="P1213" s="328" t="s">
        <v>141</v>
      </c>
    </row>
    <row r="1214" spans="1:16" ht="15" customHeight="1" x14ac:dyDescent="0.2">
      <c r="A1214" s="338">
        <v>414</v>
      </c>
      <c r="B1214" s="339" t="s">
        <v>14</v>
      </c>
      <c r="C1214" s="335">
        <v>6</v>
      </c>
      <c r="D1214" s="339" t="s">
        <v>1266</v>
      </c>
      <c r="E1214" s="325" t="s">
        <v>100</v>
      </c>
      <c r="F1214" s="328">
        <v>5</v>
      </c>
      <c r="G1214" s="328">
        <v>73.641443849000012</v>
      </c>
      <c r="H1214" s="328">
        <v>28.692780745999997</v>
      </c>
      <c r="I1214" s="328">
        <v>24.742780746999998</v>
      </c>
      <c r="J1214" s="328">
        <v>3.9499999990000001</v>
      </c>
      <c r="K1214" s="328">
        <v>44.863101600999997</v>
      </c>
      <c r="L1214" s="328">
        <v>14.356149731</v>
      </c>
      <c r="M1214" s="328">
        <v>30.506951870000002</v>
      </c>
      <c r="N1214" s="328">
        <v>8.5561496000000001E-2</v>
      </c>
      <c r="O1214" s="328">
        <v>4.2780748E-2</v>
      </c>
      <c r="P1214" s="328">
        <v>4.2780748E-2</v>
      </c>
    </row>
    <row r="1215" spans="1:16" ht="15" customHeight="1" x14ac:dyDescent="0.2">
      <c r="A1215" s="338">
        <v>414</v>
      </c>
      <c r="B1215" s="339" t="s">
        <v>14</v>
      </c>
      <c r="C1215" s="335">
        <v>6</v>
      </c>
      <c r="D1215" s="339" t="s">
        <v>1267</v>
      </c>
      <c r="E1215" s="325" t="s">
        <v>1143</v>
      </c>
      <c r="F1215" s="328">
        <v>2</v>
      </c>
      <c r="G1215" s="328" t="s">
        <v>141</v>
      </c>
      <c r="H1215" s="328" t="s">
        <v>141</v>
      </c>
      <c r="I1215" s="328" t="s">
        <v>141</v>
      </c>
      <c r="J1215" s="328" t="s">
        <v>141</v>
      </c>
      <c r="K1215" s="328" t="s">
        <v>141</v>
      </c>
      <c r="L1215" s="328" t="s">
        <v>141</v>
      </c>
      <c r="M1215" s="328" t="s">
        <v>141</v>
      </c>
      <c r="N1215" s="328" t="s">
        <v>141</v>
      </c>
      <c r="O1215" s="328" t="s">
        <v>141</v>
      </c>
      <c r="P1215" s="328" t="s">
        <v>141</v>
      </c>
    </row>
    <row r="1216" spans="1:16" ht="15" customHeight="1" x14ac:dyDescent="0.2">
      <c r="A1216" s="338">
        <v>414</v>
      </c>
      <c r="B1216" s="339" t="s">
        <v>14</v>
      </c>
      <c r="C1216" s="335">
        <v>6</v>
      </c>
      <c r="D1216" s="339" t="s">
        <v>1268</v>
      </c>
      <c r="E1216" s="325" t="s">
        <v>1144</v>
      </c>
      <c r="F1216" s="328">
        <v>11</v>
      </c>
      <c r="G1216" s="328">
        <v>21.523445622000001</v>
      </c>
      <c r="H1216" s="328">
        <v>14.086459525999999</v>
      </c>
      <c r="I1216" s="328">
        <v>5.1286371829999995</v>
      </c>
      <c r="J1216" s="328">
        <v>8.9578223430000001</v>
      </c>
      <c r="K1216" s="328">
        <v>7.4369860909999996</v>
      </c>
      <c r="L1216" s="328">
        <v>4.6368772609999995</v>
      </c>
      <c r="M1216" s="328">
        <v>2.8001088300000001</v>
      </c>
      <c r="N1216" s="328">
        <v>0</v>
      </c>
      <c r="O1216" s="328">
        <v>0</v>
      </c>
      <c r="P1216" s="328">
        <v>0</v>
      </c>
    </row>
    <row r="1217" spans="1:16" ht="15" customHeight="1" x14ac:dyDescent="0.2">
      <c r="A1217" s="338">
        <v>414</v>
      </c>
      <c r="B1217" s="339" t="s">
        <v>14</v>
      </c>
      <c r="C1217" s="335">
        <v>7</v>
      </c>
      <c r="D1217" s="339" t="s">
        <v>1269</v>
      </c>
      <c r="E1217" s="325" t="s">
        <v>1145</v>
      </c>
      <c r="F1217" s="328">
        <v>9</v>
      </c>
      <c r="G1217" s="328">
        <v>46.594954403000003</v>
      </c>
      <c r="H1217" s="328">
        <v>36.408849309999994</v>
      </c>
      <c r="I1217" s="328">
        <v>30.763426367000001</v>
      </c>
      <c r="J1217" s="328">
        <v>5.6454229429999998</v>
      </c>
      <c r="K1217" s="328">
        <v>9.7967655770000004</v>
      </c>
      <c r="L1217" s="328">
        <v>4.6028011470000001</v>
      </c>
      <c r="M1217" s="328">
        <v>5.1939644300000003</v>
      </c>
      <c r="N1217" s="328">
        <v>0.389339512</v>
      </c>
      <c r="O1217" s="328">
        <v>0.24333719500000001</v>
      </c>
      <c r="P1217" s="328">
        <v>0.14600231699999999</v>
      </c>
    </row>
    <row r="1218" spans="1:16" ht="15" customHeight="1" x14ac:dyDescent="0.2">
      <c r="A1218" s="338">
        <v>414</v>
      </c>
      <c r="B1218" s="339" t="s">
        <v>14</v>
      </c>
      <c r="C1218" s="335">
        <v>7</v>
      </c>
      <c r="D1218" s="339" t="s">
        <v>1270</v>
      </c>
      <c r="E1218" s="325" t="s">
        <v>101</v>
      </c>
      <c r="F1218" s="328">
        <v>1</v>
      </c>
      <c r="G1218" s="328" t="s">
        <v>141</v>
      </c>
      <c r="H1218" s="328" t="s">
        <v>141</v>
      </c>
      <c r="I1218" s="328" t="s">
        <v>141</v>
      </c>
      <c r="J1218" s="328" t="s">
        <v>141</v>
      </c>
      <c r="K1218" s="328" t="s">
        <v>141</v>
      </c>
      <c r="L1218" s="328" t="s">
        <v>141</v>
      </c>
      <c r="M1218" s="328" t="s">
        <v>141</v>
      </c>
      <c r="N1218" s="328" t="s">
        <v>141</v>
      </c>
      <c r="O1218" s="328" t="s">
        <v>141</v>
      </c>
      <c r="P1218" s="328" t="s">
        <v>141</v>
      </c>
    </row>
    <row r="1219" spans="1:16" ht="15" customHeight="1" x14ac:dyDescent="0.2">
      <c r="A1219" s="338">
        <v>414</v>
      </c>
      <c r="B1219" s="339" t="s">
        <v>14</v>
      </c>
      <c r="C1219" s="335">
        <v>7</v>
      </c>
      <c r="D1219" s="339" t="s">
        <v>1271</v>
      </c>
      <c r="E1219" s="325" t="s">
        <v>1146</v>
      </c>
      <c r="F1219" s="328">
        <v>17</v>
      </c>
      <c r="G1219" s="328">
        <v>52.331842926999997</v>
      </c>
      <c r="H1219" s="328">
        <v>13.039874549</v>
      </c>
      <c r="I1219" s="328">
        <v>8.735842292000001</v>
      </c>
      <c r="J1219" s="328">
        <v>4.3040322570000003</v>
      </c>
      <c r="K1219" s="328">
        <v>38.291968373000003</v>
      </c>
      <c r="L1219" s="328">
        <v>10.813041602</v>
      </c>
      <c r="M1219" s="328">
        <v>27.478926771000001</v>
      </c>
      <c r="N1219" s="328">
        <v>1</v>
      </c>
      <c r="O1219" s="328">
        <v>0</v>
      </c>
      <c r="P1219" s="328">
        <v>1</v>
      </c>
    </row>
    <row r="1220" spans="1:16" ht="15" customHeight="1" x14ac:dyDescent="0.2">
      <c r="A1220" s="338">
        <v>414</v>
      </c>
      <c r="B1220" s="339" t="s">
        <v>14</v>
      </c>
      <c r="C1220" s="335">
        <v>7</v>
      </c>
      <c r="D1220" s="339" t="s">
        <v>1272</v>
      </c>
      <c r="E1220" s="325" t="s">
        <v>1188</v>
      </c>
      <c r="F1220" s="328">
        <v>32</v>
      </c>
      <c r="G1220" s="328">
        <v>83.599999998000015</v>
      </c>
      <c r="H1220" s="328">
        <v>1</v>
      </c>
      <c r="I1220" s="328">
        <v>1</v>
      </c>
      <c r="J1220" s="328">
        <v>0</v>
      </c>
      <c r="K1220" s="328">
        <v>80.399999997999998</v>
      </c>
      <c r="L1220" s="328">
        <v>34.199999998999999</v>
      </c>
      <c r="M1220" s="328">
        <v>46.199999998999999</v>
      </c>
      <c r="N1220" s="328">
        <v>2.2000000000000002</v>
      </c>
      <c r="O1220" s="328">
        <v>2.2000000000000002</v>
      </c>
      <c r="P1220" s="328">
        <v>0</v>
      </c>
    </row>
    <row r="1221" spans="1:16" ht="15" customHeight="1" x14ac:dyDescent="0.2">
      <c r="A1221" s="338">
        <v>414</v>
      </c>
      <c r="B1221" s="339" t="s">
        <v>14</v>
      </c>
      <c r="C1221" s="335">
        <v>7</v>
      </c>
      <c r="D1221" s="339" t="s">
        <v>1273</v>
      </c>
      <c r="E1221" s="325" t="s">
        <v>105</v>
      </c>
      <c r="F1221" s="328">
        <v>7</v>
      </c>
      <c r="G1221" s="328">
        <v>18.999999999</v>
      </c>
      <c r="H1221" s="328">
        <v>2</v>
      </c>
      <c r="I1221" s="328">
        <v>2</v>
      </c>
      <c r="J1221" s="328">
        <v>0</v>
      </c>
      <c r="K1221" s="328">
        <v>16.999999998</v>
      </c>
      <c r="L1221" s="328">
        <v>11.999999999</v>
      </c>
      <c r="M1221" s="328">
        <v>4.9999999989999999</v>
      </c>
      <c r="N1221" s="328">
        <v>0</v>
      </c>
      <c r="O1221" s="328">
        <v>0</v>
      </c>
      <c r="P1221" s="328">
        <v>0</v>
      </c>
    </row>
    <row r="1222" spans="1:16" ht="15" customHeight="1" x14ac:dyDescent="0.2">
      <c r="A1222" s="338">
        <v>414</v>
      </c>
      <c r="B1222" s="339" t="s">
        <v>14</v>
      </c>
      <c r="C1222" s="335">
        <v>7</v>
      </c>
      <c r="D1222" s="339" t="s">
        <v>1274</v>
      </c>
      <c r="E1222" s="325" t="s">
        <v>102</v>
      </c>
      <c r="F1222" s="328">
        <v>1</v>
      </c>
      <c r="G1222" s="328" t="s">
        <v>141</v>
      </c>
      <c r="H1222" s="328" t="s">
        <v>141</v>
      </c>
      <c r="I1222" s="328" t="s">
        <v>141</v>
      </c>
      <c r="J1222" s="328" t="s">
        <v>141</v>
      </c>
      <c r="K1222" s="328" t="s">
        <v>141</v>
      </c>
      <c r="L1222" s="328" t="s">
        <v>141</v>
      </c>
      <c r="M1222" s="328" t="s">
        <v>141</v>
      </c>
      <c r="N1222" s="328" t="s">
        <v>141</v>
      </c>
      <c r="O1222" s="328" t="s">
        <v>141</v>
      </c>
      <c r="P1222" s="328" t="s">
        <v>141</v>
      </c>
    </row>
    <row r="1223" spans="1:16" ht="15" customHeight="1" x14ac:dyDescent="0.2">
      <c r="A1223" s="338">
        <v>414</v>
      </c>
      <c r="B1223" s="339" t="s">
        <v>14</v>
      </c>
      <c r="C1223" s="335">
        <v>7</v>
      </c>
      <c r="D1223" s="339" t="s">
        <v>1275</v>
      </c>
      <c r="E1223" s="325" t="s">
        <v>1147</v>
      </c>
      <c r="F1223" s="328">
        <v>5</v>
      </c>
      <c r="G1223" s="328">
        <v>14.631760121000001</v>
      </c>
      <c r="H1223" s="328">
        <v>1.736842105</v>
      </c>
      <c r="I1223" s="328">
        <v>0</v>
      </c>
      <c r="J1223" s="328">
        <v>1.736842105</v>
      </c>
      <c r="K1223" s="328">
        <v>12.852749339999999</v>
      </c>
      <c r="L1223" s="328">
        <v>3.9564725049999998</v>
      </c>
      <c r="M1223" s="328">
        <v>8.8962768350000001</v>
      </c>
      <c r="N1223" s="328">
        <v>4.2168674000000003E-2</v>
      </c>
      <c r="O1223" s="328">
        <v>4.2168674000000003E-2</v>
      </c>
      <c r="P1223" s="328">
        <v>0</v>
      </c>
    </row>
    <row r="1224" spans="1:16" ht="15" customHeight="1" x14ac:dyDescent="0.2">
      <c r="A1224" s="338">
        <v>414</v>
      </c>
      <c r="B1224" s="339" t="s">
        <v>14</v>
      </c>
      <c r="C1224" s="335">
        <v>7</v>
      </c>
      <c r="D1224" s="339" t="s">
        <v>1276</v>
      </c>
      <c r="E1224" s="325" t="s">
        <v>1148</v>
      </c>
      <c r="F1224" s="328">
        <v>1</v>
      </c>
      <c r="G1224" s="328" t="s">
        <v>141</v>
      </c>
      <c r="H1224" s="328" t="s">
        <v>141</v>
      </c>
      <c r="I1224" s="328" t="s">
        <v>141</v>
      </c>
      <c r="J1224" s="328" t="s">
        <v>141</v>
      </c>
      <c r="K1224" s="328" t="s">
        <v>141</v>
      </c>
      <c r="L1224" s="328" t="s">
        <v>141</v>
      </c>
      <c r="M1224" s="328" t="s">
        <v>141</v>
      </c>
      <c r="N1224" s="328" t="s">
        <v>141</v>
      </c>
      <c r="O1224" s="328" t="s">
        <v>141</v>
      </c>
      <c r="P1224" s="328" t="s">
        <v>141</v>
      </c>
    </row>
    <row r="1225" spans="1:16" ht="15" customHeight="1" x14ac:dyDescent="0.2">
      <c r="A1225" s="338">
        <v>414</v>
      </c>
      <c r="B1225" s="339" t="s">
        <v>14</v>
      </c>
      <c r="C1225" s="335">
        <v>7</v>
      </c>
      <c r="D1225" s="339" t="s">
        <v>1277</v>
      </c>
      <c r="E1225" s="325" t="s">
        <v>1149</v>
      </c>
      <c r="F1225" s="328">
        <v>6</v>
      </c>
      <c r="G1225" s="328">
        <v>19.772727272000001</v>
      </c>
      <c r="H1225" s="328">
        <v>0</v>
      </c>
      <c r="I1225" s="328">
        <v>0</v>
      </c>
      <c r="J1225" s="328">
        <v>0</v>
      </c>
      <c r="K1225" s="328">
        <v>18.909090909</v>
      </c>
      <c r="L1225" s="328">
        <v>4</v>
      </c>
      <c r="M1225" s="328">
        <v>14.909090909</v>
      </c>
      <c r="N1225" s="328">
        <v>0.86363636300000002</v>
      </c>
      <c r="O1225" s="328">
        <v>0</v>
      </c>
      <c r="P1225" s="328">
        <v>0.86363636300000002</v>
      </c>
    </row>
    <row r="1226" spans="1:16" ht="15" customHeight="1" x14ac:dyDescent="0.2">
      <c r="A1226" s="338">
        <v>414</v>
      </c>
      <c r="B1226" s="339" t="s">
        <v>14</v>
      </c>
      <c r="C1226" s="335">
        <v>7</v>
      </c>
      <c r="D1226" s="339" t="s">
        <v>1278</v>
      </c>
      <c r="E1226" s="325" t="s">
        <v>1189</v>
      </c>
      <c r="F1226" s="328">
        <v>1</v>
      </c>
      <c r="G1226" s="328" t="s">
        <v>141</v>
      </c>
      <c r="H1226" s="328" t="s">
        <v>141</v>
      </c>
      <c r="I1226" s="328" t="s">
        <v>141</v>
      </c>
      <c r="J1226" s="328" t="s">
        <v>141</v>
      </c>
      <c r="K1226" s="328" t="s">
        <v>141</v>
      </c>
      <c r="L1226" s="328" t="s">
        <v>141</v>
      </c>
      <c r="M1226" s="328" t="s">
        <v>141</v>
      </c>
      <c r="N1226" s="328" t="s">
        <v>141</v>
      </c>
      <c r="O1226" s="328" t="s">
        <v>141</v>
      </c>
      <c r="P1226" s="328" t="s">
        <v>141</v>
      </c>
    </row>
    <row r="1227" spans="1:16" ht="15" customHeight="1" x14ac:dyDescent="0.2">
      <c r="A1227" s="338">
        <v>415</v>
      </c>
      <c r="B1227" s="339" t="s">
        <v>14</v>
      </c>
      <c r="C1227" s="335">
        <v>1</v>
      </c>
      <c r="D1227" s="339" t="s">
        <v>1196</v>
      </c>
      <c r="E1227" s="325" t="s">
        <v>71</v>
      </c>
      <c r="F1227" s="328">
        <v>53</v>
      </c>
      <c r="G1227" s="328">
        <v>1425.3276914500002</v>
      </c>
      <c r="H1227" s="328">
        <v>1045.80365207</v>
      </c>
      <c r="I1227" s="328">
        <v>1024.855818434</v>
      </c>
      <c r="J1227" s="328">
        <v>20.947833635999999</v>
      </c>
      <c r="K1227" s="328">
        <v>341.18867880599998</v>
      </c>
      <c r="L1227" s="328">
        <v>201.93271441600001</v>
      </c>
      <c r="M1227" s="328">
        <v>139.25596439</v>
      </c>
      <c r="N1227" s="328">
        <v>38.335360542000004</v>
      </c>
      <c r="O1227" s="328">
        <v>33.931074420000002</v>
      </c>
      <c r="P1227" s="328">
        <v>4.4042861220000002</v>
      </c>
    </row>
    <row r="1228" spans="1:16" ht="15" customHeight="1" x14ac:dyDescent="0.2">
      <c r="A1228" s="338">
        <v>415</v>
      </c>
      <c r="B1228" s="339" t="s">
        <v>14</v>
      </c>
      <c r="C1228" s="335">
        <v>1</v>
      </c>
      <c r="D1228" s="339" t="s">
        <v>1197</v>
      </c>
      <c r="E1228" s="325" t="s">
        <v>111</v>
      </c>
      <c r="F1228" s="328">
        <v>17</v>
      </c>
      <c r="G1228" s="328">
        <v>110.24999999799999</v>
      </c>
      <c r="H1228" s="328">
        <v>76.249999997000003</v>
      </c>
      <c r="I1228" s="328">
        <v>70.749999997999993</v>
      </c>
      <c r="J1228" s="328">
        <v>5.4999999989999999</v>
      </c>
      <c r="K1228" s="328">
        <v>23.999999997</v>
      </c>
      <c r="L1228" s="328">
        <v>9.7499999989999999</v>
      </c>
      <c r="M1228" s="328">
        <v>14.249999998</v>
      </c>
      <c r="N1228" s="328">
        <v>10</v>
      </c>
      <c r="O1228" s="328">
        <v>8</v>
      </c>
      <c r="P1228" s="328">
        <v>2</v>
      </c>
    </row>
    <row r="1229" spans="1:16" ht="15" customHeight="1" x14ac:dyDescent="0.2">
      <c r="A1229" s="338">
        <v>415</v>
      </c>
      <c r="B1229" s="339" t="s">
        <v>14</v>
      </c>
      <c r="C1229" s="335">
        <v>1</v>
      </c>
      <c r="D1229" s="339" t="s">
        <v>1198</v>
      </c>
      <c r="E1229" s="325" t="s">
        <v>1107</v>
      </c>
      <c r="F1229" s="328">
        <v>4</v>
      </c>
      <c r="G1229" s="328">
        <v>7</v>
      </c>
      <c r="H1229" s="328">
        <v>4</v>
      </c>
      <c r="I1229" s="328">
        <v>3</v>
      </c>
      <c r="J1229" s="328">
        <v>1</v>
      </c>
      <c r="K1229" s="328">
        <v>3</v>
      </c>
      <c r="L1229" s="328">
        <v>0</v>
      </c>
      <c r="M1229" s="328">
        <v>3</v>
      </c>
      <c r="N1229" s="328">
        <v>0</v>
      </c>
      <c r="O1229" s="328">
        <v>0</v>
      </c>
      <c r="P1229" s="328">
        <v>0</v>
      </c>
    </row>
    <row r="1230" spans="1:16" ht="15" customHeight="1" x14ac:dyDescent="0.2">
      <c r="A1230" s="338">
        <v>415</v>
      </c>
      <c r="B1230" s="339" t="s">
        <v>14</v>
      </c>
      <c r="C1230" s="335">
        <v>1</v>
      </c>
      <c r="D1230" s="339" t="s">
        <v>1199</v>
      </c>
      <c r="E1230" s="325" t="s">
        <v>1108</v>
      </c>
      <c r="F1230" s="328">
        <v>21</v>
      </c>
      <c r="G1230" s="328">
        <v>182</v>
      </c>
      <c r="H1230" s="328">
        <v>118.5</v>
      </c>
      <c r="I1230" s="328">
        <v>101.5</v>
      </c>
      <c r="J1230" s="328">
        <v>17</v>
      </c>
      <c r="K1230" s="328">
        <v>50.5</v>
      </c>
      <c r="L1230" s="328">
        <v>15</v>
      </c>
      <c r="M1230" s="328">
        <v>35.5</v>
      </c>
      <c r="N1230" s="328">
        <v>13</v>
      </c>
      <c r="O1230" s="328">
        <v>8</v>
      </c>
      <c r="P1230" s="328">
        <v>5</v>
      </c>
    </row>
    <row r="1231" spans="1:16" ht="15" customHeight="1" x14ac:dyDescent="0.2">
      <c r="A1231" s="338">
        <v>415</v>
      </c>
      <c r="B1231" s="339" t="s">
        <v>14</v>
      </c>
      <c r="C1231" s="335">
        <v>1</v>
      </c>
      <c r="D1231" s="339" t="s">
        <v>1200</v>
      </c>
      <c r="E1231" s="325" t="s">
        <v>1170</v>
      </c>
      <c r="F1231" s="328">
        <v>31</v>
      </c>
      <c r="G1231" s="328">
        <v>256.90375682399997</v>
      </c>
      <c r="H1231" s="328">
        <v>192.42834698500002</v>
      </c>
      <c r="I1231" s="328">
        <v>184.71796447399998</v>
      </c>
      <c r="J1231" s="328">
        <v>7.7103825109999997</v>
      </c>
      <c r="K1231" s="328">
        <v>63.875409826000002</v>
      </c>
      <c r="L1231" s="328">
        <v>32.441530049999997</v>
      </c>
      <c r="M1231" s="328">
        <v>31.433879776000001</v>
      </c>
      <c r="N1231" s="328">
        <v>0.59999999900000001</v>
      </c>
      <c r="O1231" s="328">
        <v>0.59999999900000001</v>
      </c>
      <c r="P1231" s="328">
        <v>0</v>
      </c>
    </row>
    <row r="1232" spans="1:16" ht="15" customHeight="1" x14ac:dyDescent="0.2">
      <c r="A1232" s="338">
        <v>415</v>
      </c>
      <c r="B1232" s="339" t="s">
        <v>14</v>
      </c>
      <c r="C1232" s="335">
        <v>1</v>
      </c>
      <c r="D1232" s="339" t="s">
        <v>1201</v>
      </c>
      <c r="E1232" s="325" t="s">
        <v>72</v>
      </c>
      <c r="F1232" s="328">
        <v>11</v>
      </c>
      <c r="G1232" s="328">
        <v>88.499999997999993</v>
      </c>
      <c r="H1232" s="328">
        <v>51.999999997000003</v>
      </c>
      <c r="I1232" s="328">
        <v>48.999999998</v>
      </c>
      <c r="J1232" s="328">
        <v>2.9999999989999999</v>
      </c>
      <c r="K1232" s="328">
        <v>19.999999999</v>
      </c>
      <c r="L1232" s="328">
        <v>8</v>
      </c>
      <c r="M1232" s="328">
        <v>11.999999999</v>
      </c>
      <c r="N1232" s="328">
        <v>16.499999999</v>
      </c>
      <c r="O1232" s="328">
        <v>15.499999999</v>
      </c>
      <c r="P1232" s="328">
        <v>1</v>
      </c>
    </row>
    <row r="1233" spans="1:16" ht="15" customHeight="1" x14ac:dyDescent="0.2">
      <c r="A1233" s="338">
        <v>415</v>
      </c>
      <c r="B1233" s="339" t="s">
        <v>14</v>
      </c>
      <c r="C1233" s="335">
        <v>1</v>
      </c>
      <c r="D1233" s="339" t="s">
        <v>1202</v>
      </c>
      <c r="E1233" s="325" t="s">
        <v>1109</v>
      </c>
      <c r="F1233" s="328">
        <v>41</v>
      </c>
      <c r="G1233" s="328">
        <v>344.798412692</v>
      </c>
      <c r="H1233" s="328">
        <v>213.603174594</v>
      </c>
      <c r="I1233" s="328">
        <v>178.11111110499999</v>
      </c>
      <c r="J1233" s="328">
        <v>35.492063489000003</v>
      </c>
      <c r="K1233" s="328">
        <v>113.528571419</v>
      </c>
      <c r="L1233" s="328">
        <v>59.730158725999992</v>
      </c>
      <c r="M1233" s="328">
        <v>53.798412693000003</v>
      </c>
      <c r="N1233" s="328">
        <v>17.666666664000001</v>
      </c>
      <c r="O1233" s="328">
        <v>13.777777776000001</v>
      </c>
      <c r="P1233" s="328">
        <v>3.8888888879999999</v>
      </c>
    </row>
    <row r="1234" spans="1:16" ht="15" customHeight="1" x14ac:dyDescent="0.2">
      <c r="A1234" s="338">
        <v>415</v>
      </c>
      <c r="B1234" s="339" t="s">
        <v>14</v>
      </c>
      <c r="C1234" s="335">
        <v>1</v>
      </c>
      <c r="D1234" s="339" t="s">
        <v>1203</v>
      </c>
      <c r="E1234" s="325" t="s">
        <v>112</v>
      </c>
      <c r="F1234" s="328">
        <v>58</v>
      </c>
      <c r="G1234" s="328">
        <v>1025.5904129320002</v>
      </c>
      <c r="H1234" s="328">
        <v>626.92076957400013</v>
      </c>
      <c r="I1234" s="328">
        <v>525.69174640699998</v>
      </c>
      <c r="J1234" s="328">
        <v>101.22902316700001</v>
      </c>
      <c r="K1234" s="328">
        <v>355.483421335</v>
      </c>
      <c r="L1234" s="328">
        <v>204.92780144600002</v>
      </c>
      <c r="M1234" s="328">
        <v>150.55561988899998</v>
      </c>
      <c r="N1234" s="328">
        <v>43.186222001000004</v>
      </c>
      <c r="O1234" s="328">
        <v>40.943914309</v>
      </c>
      <c r="P1234" s="328">
        <v>2.2423076919999998</v>
      </c>
    </row>
    <row r="1235" spans="1:16" ht="15" customHeight="1" x14ac:dyDescent="0.2">
      <c r="A1235" s="338">
        <v>415</v>
      </c>
      <c r="B1235" s="339" t="s">
        <v>14</v>
      </c>
      <c r="C1235" s="335">
        <v>1</v>
      </c>
      <c r="D1235" s="339" t="s">
        <v>1204</v>
      </c>
      <c r="E1235" s="325" t="s">
        <v>1110</v>
      </c>
      <c r="F1235" s="328">
        <v>31</v>
      </c>
      <c r="G1235" s="328">
        <v>261.34828236299995</v>
      </c>
      <c r="H1235" s="328">
        <v>161.89393422000001</v>
      </c>
      <c r="I1235" s="328">
        <v>157.89393422000001</v>
      </c>
      <c r="J1235" s="328">
        <v>4</v>
      </c>
      <c r="K1235" s="328">
        <v>72.446837044999995</v>
      </c>
      <c r="L1235" s="328">
        <v>30.783633288000001</v>
      </c>
      <c r="M1235" s="328">
        <v>41.663203756999998</v>
      </c>
      <c r="N1235" s="328">
        <v>27.007511094000002</v>
      </c>
      <c r="O1235" s="328">
        <v>26.260384658</v>
      </c>
      <c r="P1235" s="328">
        <v>0.74712643599999995</v>
      </c>
    </row>
    <row r="1236" spans="1:16" ht="15" customHeight="1" x14ac:dyDescent="0.2">
      <c r="A1236" s="338">
        <v>415</v>
      </c>
      <c r="B1236" s="339" t="s">
        <v>14</v>
      </c>
      <c r="C1236" s="335">
        <v>1</v>
      </c>
      <c r="D1236" s="339" t="s">
        <v>1205</v>
      </c>
      <c r="E1236" s="325" t="s">
        <v>1111</v>
      </c>
      <c r="F1236" s="328">
        <v>36</v>
      </c>
      <c r="G1236" s="328">
        <v>609.05586591500003</v>
      </c>
      <c r="H1236" s="328">
        <v>320.13966480099998</v>
      </c>
      <c r="I1236" s="328">
        <v>228.84357541700001</v>
      </c>
      <c r="J1236" s="328">
        <v>91.296089383999998</v>
      </c>
      <c r="K1236" s="328">
        <v>236.58659217000002</v>
      </c>
      <c r="L1236" s="328">
        <v>142.73743016399999</v>
      </c>
      <c r="M1236" s="328">
        <v>93.849162006</v>
      </c>
      <c r="N1236" s="328">
        <v>52.329608937000003</v>
      </c>
      <c r="O1236" s="328">
        <v>50.329608937000003</v>
      </c>
      <c r="P1236" s="328">
        <v>2</v>
      </c>
    </row>
    <row r="1237" spans="1:16" ht="15" customHeight="1" x14ac:dyDescent="0.2">
      <c r="A1237" s="338">
        <v>415</v>
      </c>
      <c r="B1237" s="339" t="s">
        <v>14</v>
      </c>
      <c r="C1237" s="335">
        <v>1</v>
      </c>
      <c r="D1237" s="339" t="s">
        <v>1206</v>
      </c>
      <c r="E1237" s="325" t="s">
        <v>73</v>
      </c>
      <c r="F1237" s="328">
        <v>10</v>
      </c>
      <c r="G1237" s="328">
        <v>1121.999999997</v>
      </c>
      <c r="H1237" s="328">
        <v>733.99999999600004</v>
      </c>
      <c r="I1237" s="328">
        <v>526.99999999800002</v>
      </c>
      <c r="J1237" s="328">
        <v>206.99999999800002</v>
      </c>
      <c r="K1237" s="328">
        <v>359.99999999500005</v>
      </c>
      <c r="L1237" s="328">
        <v>221.99999999800002</v>
      </c>
      <c r="M1237" s="328">
        <v>137.999999997</v>
      </c>
      <c r="N1237" s="328">
        <v>27.999999996</v>
      </c>
      <c r="O1237" s="328">
        <v>23.999999998</v>
      </c>
      <c r="P1237" s="328">
        <v>3.9999999979999998</v>
      </c>
    </row>
    <row r="1238" spans="1:16" ht="15" customHeight="1" x14ac:dyDescent="0.2">
      <c r="A1238" s="338">
        <v>415</v>
      </c>
      <c r="B1238" s="339" t="s">
        <v>14</v>
      </c>
      <c r="C1238" s="335">
        <v>1</v>
      </c>
      <c r="D1238" s="339" t="s">
        <v>1207</v>
      </c>
      <c r="E1238" s="325" t="s">
        <v>74</v>
      </c>
      <c r="F1238" s="328">
        <v>21</v>
      </c>
      <c r="G1238" s="328">
        <v>335.99999999700003</v>
      </c>
      <c r="H1238" s="328">
        <v>117.99999999799999</v>
      </c>
      <c r="I1238" s="328">
        <v>92.999999998999996</v>
      </c>
      <c r="J1238" s="328">
        <v>24.999999999</v>
      </c>
      <c r="K1238" s="328">
        <v>201.999999995</v>
      </c>
      <c r="L1238" s="328">
        <v>146.99999999799999</v>
      </c>
      <c r="M1238" s="328">
        <v>54.999999997000003</v>
      </c>
      <c r="N1238" s="328">
        <v>16</v>
      </c>
      <c r="O1238" s="328">
        <v>15</v>
      </c>
      <c r="P1238" s="328">
        <v>1</v>
      </c>
    </row>
    <row r="1239" spans="1:16" ht="15" customHeight="1" x14ac:dyDescent="0.2">
      <c r="A1239" s="338">
        <v>415</v>
      </c>
      <c r="B1239" s="339" t="s">
        <v>14</v>
      </c>
      <c r="C1239" s="335">
        <v>1</v>
      </c>
      <c r="D1239" s="339" t="s">
        <v>1208</v>
      </c>
      <c r="E1239" s="325" t="s">
        <v>1171</v>
      </c>
      <c r="F1239" s="328">
        <v>33</v>
      </c>
      <c r="G1239" s="328">
        <v>153.437894736</v>
      </c>
      <c r="H1239" s="328">
        <v>88.696842105000002</v>
      </c>
      <c r="I1239" s="328">
        <v>76.816842105000006</v>
      </c>
      <c r="J1239" s="328">
        <v>11.879999999999999</v>
      </c>
      <c r="K1239" s="328">
        <v>49.932631577999999</v>
      </c>
      <c r="L1239" s="328">
        <v>16.368421052000002</v>
      </c>
      <c r="M1239" s="328">
        <v>33.564210525999997</v>
      </c>
      <c r="N1239" s="328">
        <v>14.808421052</v>
      </c>
      <c r="O1239" s="328">
        <v>14.368421052</v>
      </c>
      <c r="P1239" s="328">
        <v>0.44</v>
      </c>
    </row>
    <row r="1240" spans="1:16" ht="15" customHeight="1" x14ac:dyDescent="0.2">
      <c r="A1240" s="338">
        <v>415</v>
      </c>
      <c r="B1240" s="339" t="s">
        <v>14</v>
      </c>
      <c r="C1240" s="335">
        <v>1</v>
      </c>
      <c r="D1240" s="339" t="s">
        <v>1209</v>
      </c>
      <c r="E1240" s="325" t="s">
        <v>113</v>
      </c>
      <c r="F1240" s="328">
        <v>4</v>
      </c>
      <c r="G1240" s="328">
        <v>188</v>
      </c>
      <c r="H1240" s="328">
        <v>131</v>
      </c>
      <c r="I1240" s="328">
        <v>101</v>
      </c>
      <c r="J1240" s="328">
        <v>30</v>
      </c>
      <c r="K1240" s="328">
        <v>47</v>
      </c>
      <c r="L1240" s="328">
        <v>26</v>
      </c>
      <c r="M1240" s="328">
        <v>21</v>
      </c>
      <c r="N1240" s="328">
        <v>10</v>
      </c>
      <c r="O1240" s="328">
        <v>9</v>
      </c>
      <c r="P1240" s="328">
        <v>1</v>
      </c>
    </row>
    <row r="1241" spans="1:16" ht="15" customHeight="1" x14ac:dyDescent="0.2">
      <c r="A1241" s="338">
        <v>415</v>
      </c>
      <c r="B1241" s="339" t="s">
        <v>14</v>
      </c>
      <c r="C1241" s="335">
        <v>1</v>
      </c>
      <c r="D1241" s="339" t="s">
        <v>1210</v>
      </c>
      <c r="E1241" s="325" t="s">
        <v>1113</v>
      </c>
      <c r="F1241" s="328">
        <v>4</v>
      </c>
      <c r="G1241" s="328">
        <v>7.5714285700000001</v>
      </c>
      <c r="H1241" s="328">
        <v>6.5714285700000001</v>
      </c>
      <c r="I1241" s="328">
        <v>3</v>
      </c>
      <c r="J1241" s="328">
        <v>3.5714285700000001</v>
      </c>
      <c r="K1241" s="328">
        <v>1</v>
      </c>
      <c r="L1241" s="328">
        <v>1</v>
      </c>
      <c r="M1241" s="328">
        <v>0</v>
      </c>
      <c r="N1241" s="328">
        <v>0</v>
      </c>
      <c r="O1241" s="328">
        <v>0</v>
      </c>
      <c r="P1241" s="328">
        <v>0</v>
      </c>
    </row>
    <row r="1242" spans="1:16" ht="15" customHeight="1" x14ac:dyDescent="0.2">
      <c r="A1242" s="338">
        <v>415</v>
      </c>
      <c r="B1242" s="339" t="s">
        <v>14</v>
      </c>
      <c r="C1242" s="335">
        <v>1</v>
      </c>
      <c r="D1242" s="339" t="s">
        <v>1211</v>
      </c>
      <c r="E1242" s="325" t="s">
        <v>114</v>
      </c>
      <c r="F1242" s="328">
        <v>8</v>
      </c>
      <c r="G1242" s="328">
        <v>27.861111110000003</v>
      </c>
      <c r="H1242" s="328">
        <v>10.944444443</v>
      </c>
      <c r="I1242" s="328">
        <v>2.61111111</v>
      </c>
      <c r="J1242" s="328">
        <v>8.3333333329999988</v>
      </c>
      <c r="K1242" s="328">
        <v>15.472222219999999</v>
      </c>
      <c r="L1242" s="328">
        <v>3.75</v>
      </c>
      <c r="M1242" s="328">
        <v>11.722222219999999</v>
      </c>
      <c r="N1242" s="328">
        <v>1.4444444430000001</v>
      </c>
      <c r="O1242" s="328">
        <v>0.33333333300000001</v>
      </c>
      <c r="P1242" s="328">
        <v>1.11111111</v>
      </c>
    </row>
    <row r="1243" spans="1:16" ht="15" customHeight="1" x14ac:dyDescent="0.2">
      <c r="A1243" s="338">
        <v>415</v>
      </c>
      <c r="B1243" s="339" t="s">
        <v>14</v>
      </c>
      <c r="C1243" s="335">
        <v>1</v>
      </c>
      <c r="D1243" s="339" t="s">
        <v>1212</v>
      </c>
      <c r="E1243" s="325" t="s">
        <v>1172</v>
      </c>
      <c r="F1243" s="328">
        <v>43</v>
      </c>
      <c r="G1243" s="328">
        <v>391.18569012099999</v>
      </c>
      <c r="H1243" s="328">
        <v>276.326278849</v>
      </c>
      <c r="I1243" s="328">
        <v>138.00621629700001</v>
      </c>
      <c r="J1243" s="328">
        <v>138.32006255200002</v>
      </c>
      <c r="K1243" s="328">
        <v>107.959644349</v>
      </c>
      <c r="L1243" s="328">
        <v>35.287194524</v>
      </c>
      <c r="M1243" s="328">
        <v>72.672449825000001</v>
      </c>
      <c r="N1243" s="328">
        <v>6.8997668960000009</v>
      </c>
      <c r="O1243" s="328">
        <v>6.8997668960000009</v>
      </c>
      <c r="P1243" s="328">
        <v>0</v>
      </c>
    </row>
    <row r="1244" spans="1:16" ht="15" customHeight="1" x14ac:dyDescent="0.2">
      <c r="A1244" s="338">
        <v>415</v>
      </c>
      <c r="B1244" s="339" t="s">
        <v>14</v>
      </c>
      <c r="C1244" s="335">
        <v>1</v>
      </c>
      <c r="D1244" s="339" t="s">
        <v>1213</v>
      </c>
      <c r="E1244" s="325" t="s">
        <v>1115</v>
      </c>
      <c r="F1244" s="328">
        <v>7</v>
      </c>
      <c r="G1244" s="328">
        <v>23</v>
      </c>
      <c r="H1244" s="328">
        <v>16</v>
      </c>
      <c r="I1244" s="328">
        <v>1</v>
      </c>
      <c r="J1244" s="328">
        <v>15</v>
      </c>
      <c r="K1244" s="328">
        <v>3</v>
      </c>
      <c r="L1244" s="328">
        <v>1</v>
      </c>
      <c r="M1244" s="328">
        <v>2</v>
      </c>
      <c r="N1244" s="328">
        <v>4</v>
      </c>
      <c r="O1244" s="328">
        <v>0</v>
      </c>
      <c r="P1244" s="328">
        <v>4</v>
      </c>
    </row>
    <row r="1245" spans="1:16" ht="15" customHeight="1" x14ac:dyDescent="0.2">
      <c r="A1245" s="338">
        <v>415</v>
      </c>
      <c r="B1245" s="339" t="s">
        <v>14</v>
      </c>
      <c r="C1245" s="335">
        <v>1</v>
      </c>
      <c r="D1245" s="339" t="s">
        <v>1214</v>
      </c>
      <c r="E1245" s="325" t="s">
        <v>1116</v>
      </c>
      <c r="F1245" s="328">
        <v>18</v>
      </c>
      <c r="G1245" s="328">
        <v>106.15304702900001</v>
      </c>
      <c r="H1245" s="328">
        <v>73.231866456999995</v>
      </c>
      <c r="I1245" s="328">
        <v>31.74074074</v>
      </c>
      <c r="J1245" s="328">
        <v>41.491125717000003</v>
      </c>
      <c r="K1245" s="328">
        <v>30.264414017</v>
      </c>
      <c r="L1245" s="328">
        <v>7.5224218060000005</v>
      </c>
      <c r="M1245" s="328">
        <v>22.741992210999999</v>
      </c>
      <c r="N1245" s="328">
        <v>2.656766551</v>
      </c>
      <c r="O1245" s="328">
        <v>2</v>
      </c>
      <c r="P1245" s="328">
        <v>0.65676655100000003</v>
      </c>
    </row>
    <row r="1246" spans="1:16" ht="15" customHeight="1" x14ac:dyDescent="0.2">
      <c r="A1246" s="338">
        <v>415</v>
      </c>
      <c r="B1246" s="339" t="s">
        <v>14</v>
      </c>
      <c r="C1246" s="335">
        <v>1</v>
      </c>
      <c r="D1246" s="339" t="s">
        <v>1215</v>
      </c>
      <c r="E1246" s="325" t="s">
        <v>1156</v>
      </c>
      <c r="F1246" s="328"/>
      <c r="G1246" s="328">
        <v>0</v>
      </c>
      <c r="H1246" s="328">
        <v>0</v>
      </c>
      <c r="I1246" s="328">
        <v>0</v>
      </c>
      <c r="J1246" s="328">
        <v>0</v>
      </c>
      <c r="K1246" s="328">
        <v>0</v>
      </c>
      <c r="L1246" s="328">
        <v>0</v>
      </c>
      <c r="M1246" s="328">
        <v>0</v>
      </c>
      <c r="N1246" s="328">
        <v>0</v>
      </c>
      <c r="O1246" s="328">
        <v>0</v>
      </c>
      <c r="P1246" s="328">
        <v>0</v>
      </c>
    </row>
    <row r="1247" spans="1:16" ht="15" customHeight="1" x14ac:dyDescent="0.2">
      <c r="A1247" s="338">
        <v>415</v>
      </c>
      <c r="B1247" s="339" t="s">
        <v>14</v>
      </c>
      <c r="C1247" s="335">
        <v>1</v>
      </c>
      <c r="D1247" s="339" t="s">
        <v>1216</v>
      </c>
      <c r="E1247" s="325" t="s">
        <v>1117</v>
      </c>
      <c r="F1247" s="328">
        <v>8</v>
      </c>
      <c r="G1247" s="328">
        <v>61.793551331000003</v>
      </c>
      <c r="H1247" s="328">
        <v>53.294770730000003</v>
      </c>
      <c r="I1247" s="328">
        <v>10.374300185999999</v>
      </c>
      <c r="J1247" s="328">
        <v>42.920470543999997</v>
      </c>
      <c r="K1247" s="328">
        <v>8.4987805969999997</v>
      </c>
      <c r="L1247" s="328">
        <v>2.152109974</v>
      </c>
      <c r="M1247" s="328">
        <v>6.3466706229999996</v>
      </c>
      <c r="N1247" s="328">
        <v>0</v>
      </c>
      <c r="O1247" s="328">
        <v>0</v>
      </c>
      <c r="P1247" s="328">
        <v>0</v>
      </c>
    </row>
    <row r="1248" spans="1:16" ht="15" customHeight="1" x14ac:dyDescent="0.2">
      <c r="A1248" s="338">
        <v>415</v>
      </c>
      <c r="B1248" s="339" t="s">
        <v>14</v>
      </c>
      <c r="C1248" s="335">
        <v>1</v>
      </c>
      <c r="D1248" s="339" t="s">
        <v>1217</v>
      </c>
      <c r="E1248" s="325" t="s">
        <v>75</v>
      </c>
      <c r="F1248" s="328">
        <v>20</v>
      </c>
      <c r="G1248" s="328">
        <v>63.994068213999995</v>
      </c>
      <c r="H1248" s="328">
        <v>52.380869992999997</v>
      </c>
      <c r="I1248" s="328">
        <v>2.1557093420000002</v>
      </c>
      <c r="J1248" s="328">
        <v>50.225160650999996</v>
      </c>
      <c r="K1248" s="328">
        <v>2.4913494780000001</v>
      </c>
      <c r="L1248" s="328">
        <v>0.415224912</v>
      </c>
      <c r="M1248" s="328">
        <v>2.0761245659999998</v>
      </c>
      <c r="N1248" s="328">
        <v>9.1218487370000005</v>
      </c>
      <c r="O1248" s="328">
        <v>0.207612456</v>
      </c>
      <c r="P1248" s="328">
        <v>8.9142362810000009</v>
      </c>
    </row>
    <row r="1249" spans="1:16" ht="15" customHeight="1" x14ac:dyDescent="0.2">
      <c r="A1249" s="338">
        <v>415</v>
      </c>
      <c r="B1249" s="339" t="s">
        <v>14</v>
      </c>
      <c r="C1249" s="335">
        <v>1</v>
      </c>
      <c r="D1249" s="339" t="s">
        <v>115</v>
      </c>
      <c r="E1249" s="325" t="s">
        <v>76</v>
      </c>
      <c r="F1249" s="328">
        <v>4</v>
      </c>
      <c r="G1249" s="328">
        <v>17.75</v>
      </c>
      <c r="H1249" s="328">
        <v>14.5</v>
      </c>
      <c r="I1249" s="328">
        <v>14.5</v>
      </c>
      <c r="J1249" s="328">
        <v>0</v>
      </c>
      <c r="K1249" s="328">
        <v>1.25</v>
      </c>
      <c r="L1249" s="328">
        <v>0</v>
      </c>
      <c r="M1249" s="328">
        <v>1.25</v>
      </c>
      <c r="N1249" s="328">
        <v>2</v>
      </c>
      <c r="O1249" s="328">
        <v>2</v>
      </c>
      <c r="P1249" s="328">
        <v>0</v>
      </c>
    </row>
    <row r="1250" spans="1:16" ht="15" customHeight="1" x14ac:dyDescent="0.2">
      <c r="A1250" s="338">
        <v>415</v>
      </c>
      <c r="B1250" s="339" t="s">
        <v>14</v>
      </c>
      <c r="C1250" s="335">
        <v>1</v>
      </c>
      <c r="D1250" s="339" t="s">
        <v>116</v>
      </c>
      <c r="E1250" s="325" t="s">
        <v>117</v>
      </c>
      <c r="F1250" s="328">
        <v>3</v>
      </c>
      <c r="G1250" s="328">
        <v>4.4545454539999998</v>
      </c>
      <c r="H1250" s="328">
        <v>1.09090909</v>
      </c>
      <c r="I1250" s="328">
        <v>0.81818181800000001</v>
      </c>
      <c r="J1250" s="328">
        <v>0.27272727200000002</v>
      </c>
      <c r="K1250" s="328">
        <v>3.3636363629999999</v>
      </c>
      <c r="L1250" s="328">
        <v>0.54545454500000001</v>
      </c>
      <c r="M1250" s="328">
        <v>2.8181818180000002</v>
      </c>
      <c r="N1250" s="328">
        <v>0</v>
      </c>
      <c r="O1250" s="328">
        <v>0</v>
      </c>
      <c r="P1250" s="328">
        <v>0</v>
      </c>
    </row>
    <row r="1251" spans="1:16" ht="15" customHeight="1" x14ac:dyDescent="0.2">
      <c r="A1251" s="338">
        <v>415</v>
      </c>
      <c r="B1251" s="339" t="s">
        <v>14</v>
      </c>
      <c r="C1251" s="335">
        <v>1</v>
      </c>
      <c r="D1251" s="339" t="s">
        <v>1218</v>
      </c>
      <c r="E1251" s="325" t="s">
        <v>1173</v>
      </c>
      <c r="F1251" s="328">
        <v>31</v>
      </c>
      <c r="G1251" s="328">
        <v>260.42814241500002</v>
      </c>
      <c r="H1251" s="328">
        <v>206.740694319</v>
      </c>
      <c r="I1251" s="328">
        <v>161.448626811</v>
      </c>
      <c r="J1251" s="328">
        <v>45.292067507999995</v>
      </c>
      <c r="K1251" s="328">
        <v>52.687448087999996</v>
      </c>
      <c r="L1251" s="328">
        <v>22.133103061</v>
      </c>
      <c r="M1251" s="328">
        <v>30.554345027</v>
      </c>
      <c r="N1251" s="328">
        <v>1</v>
      </c>
      <c r="O1251" s="328">
        <v>0</v>
      </c>
      <c r="P1251" s="328">
        <v>1</v>
      </c>
    </row>
    <row r="1252" spans="1:16" ht="15" customHeight="1" x14ac:dyDescent="0.2">
      <c r="A1252" s="338">
        <v>415</v>
      </c>
      <c r="B1252" s="339" t="s">
        <v>14</v>
      </c>
      <c r="C1252" s="335">
        <v>1</v>
      </c>
      <c r="D1252" s="339" t="s">
        <v>1219</v>
      </c>
      <c r="E1252" s="325" t="s">
        <v>1119</v>
      </c>
      <c r="F1252" s="328">
        <v>3</v>
      </c>
      <c r="G1252" s="328">
        <v>5</v>
      </c>
      <c r="H1252" s="328">
        <v>0</v>
      </c>
      <c r="I1252" s="328">
        <v>0</v>
      </c>
      <c r="J1252" s="328">
        <v>0</v>
      </c>
      <c r="K1252" s="328">
        <v>5</v>
      </c>
      <c r="L1252" s="328">
        <v>1</v>
      </c>
      <c r="M1252" s="328">
        <v>4</v>
      </c>
      <c r="N1252" s="328">
        <v>0</v>
      </c>
      <c r="O1252" s="328">
        <v>0</v>
      </c>
      <c r="P1252" s="328">
        <v>0</v>
      </c>
    </row>
    <row r="1253" spans="1:16" ht="15" customHeight="1" x14ac:dyDescent="0.2">
      <c r="A1253" s="338">
        <v>415</v>
      </c>
      <c r="B1253" s="339" t="s">
        <v>14</v>
      </c>
      <c r="C1253" s="335">
        <v>1</v>
      </c>
      <c r="D1253" s="339" t="s">
        <v>1220</v>
      </c>
      <c r="E1253" s="325" t="s">
        <v>1120</v>
      </c>
      <c r="F1253" s="328">
        <v>3</v>
      </c>
      <c r="G1253" s="328">
        <v>4.8181818180000002</v>
      </c>
      <c r="H1253" s="328">
        <v>1.3636363629999999</v>
      </c>
      <c r="I1253" s="328">
        <v>0.909090909</v>
      </c>
      <c r="J1253" s="328">
        <v>0.45454545400000002</v>
      </c>
      <c r="K1253" s="328">
        <v>3.4545454539999998</v>
      </c>
      <c r="L1253" s="328">
        <v>1</v>
      </c>
      <c r="M1253" s="328">
        <v>2.4545454539999998</v>
      </c>
      <c r="N1253" s="328">
        <v>0</v>
      </c>
      <c r="O1253" s="328">
        <v>0</v>
      </c>
      <c r="P1253" s="328">
        <v>0</v>
      </c>
    </row>
    <row r="1254" spans="1:16" ht="15" customHeight="1" x14ac:dyDescent="0.2">
      <c r="A1254" s="338">
        <v>415</v>
      </c>
      <c r="B1254" s="339" t="s">
        <v>14</v>
      </c>
      <c r="C1254" s="335">
        <v>1</v>
      </c>
      <c r="D1254" s="339" t="s">
        <v>1221</v>
      </c>
      <c r="E1254" s="325" t="s">
        <v>1121</v>
      </c>
      <c r="F1254" s="328">
        <v>3</v>
      </c>
      <c r="G1254" s="328">
        <v>4.9999999989999999</v>
      </c>
      <c r="H1254" s="328">
        <v>0</v>
      </c>
      <c r="I1254" s="328">
        <v>0</v>
      </c>
      <c r="J1254" s="328">
        <v>0</v>
      </c>
      <c r="K1254" s="328">
        <v>4.9999999979999998</v>
      </c>
      <c r="L1254" s="328">
        <v>1.9999999989999999</v>
      </c>
      <c r="M1254" s="328">
        <v>2.9999999989999999</v>
      </c>
      <c r="N1254" s="328">
        <v>0</v>
      </c>
      <c r="O1254" s="328">
        <v>0</v>
      </c>
      <c r="P1254" s="328">
        <v>0</v>
      </c>
    </row>
    <row r="1255" spans="1:16" ht="15" customHeight="1" x14ac:dyDescent="0.2">
      <c r="A1255" s="338">
        <v>415</v>
      </c>
      <c r="B1255" s="339" t="s">
        <v>14</v>
      </c>
      <c r="C1255" s="335">
        <v>2</v>
      </c>
      <c r="D1255" s="339" t="s">
        <v>1223</v>
      </c>
      <c r="E1255" s="325" t="s">
        <v>77</v>
      </c>
      <c r="F1255" s="328"/>
      <c r="G1255" s="328">
        <v>0</v>
      </c>
      <c r="H1255" s="328">
        <v>0</v>
      </c>
      <c r="I1255" s="328">
        <v>0</v>
      </c>
      <c r="J1255" s="328">
        <v>0</v>
      </c>
      <c r="K1255" s="328">
        <v>0</v>
      </c>
      <c r="L1255" s="328">
        <v>0</v>
      </c>
      <c r="M1255" s="328">
        <v>0</v>
      </c>
      <c r="N1255" s="328">
        <v>0</v>
      </c>
      <c r="O1255" s="328">
        <v>0</v>
      </c>
      <c r="P1255" s="328">
        <v>0</v>
      </c>
    </row>
    <row r="1256" spans="1:16" ht="15" customHeight="1" x14ac:dyDescent="0.2">
      <c r="A1256" s="338">
        <v>415</v>
      </c>
      <c r="B1256" s="339" t="s">
        <v>14</v>
      </c>
      <c r="C1256" s="335">
        <v>2</v>
      </c>
      <c r="D1256" s="339" t="s">
        <v>1224</v>
      </c>
      <c r="E1256" s="325" t="s">
        <v>1123</v>
      </c>
      <c r="F1256" s="328">
        <v>6</v>
      </c>
      <c r="G1256" s="328">
        <v>64.884698272999998</v>
      </c>
      <c r="H1256" s="328">
        <v>45.761853445</v>
      </c>
      <c r="I1256" s="328">
        <v>43.761853446000003</v>
      </c>
      <c r="J1256" s="328">
        <v>1.9999999989999999</v>
      </c>
      <c r="K1256" s="328">
        <v>18.841594823000001</v>
      </c>
      <c r="L1256" s="328">
        <v>15.170258618</v>
      </c>
      <c r="M1256" s="328">
        <v>3.6713362049999998</v>
      </c>
      <c r="N1256" s="328">
        <v>0.28124999900000003</v>
      </c>
      <c r="O1256" s="328">
        <v>0.28124999900000003</v>
      </c>
      <c r="P1256" s="328">
        <v>0</v>
      </c>
    </row>
    <row r="1257" spans="1:16" ht="15" customHeight="1" x14ac:dyDescent="0.2">
      <c r="A1257" s="338">
        <v>415</v>
      </c>
      <c r="B1257" s="339" t="s">
        <v>14</v>
      </c>
      <c r="C1257" s="335">
        <v>2</v>
      </c>
      <c r="D1257" s="339" t="s">
        <v>1226</v>
      </c>
      <c r="E1257" s="325" t="s">
        <v>79</v>
      </c>
      <c r="F1257" s="328">
        <v>1</v>
      </c>
      <c r="G1257" s="328" t="s">
        <v>141</v>
      </c>
      <c r="H1257" s="328" t="s">
        <v>141</v>
      </c>
      <c r="I1257" s="328" t="s">
        <v>141</v>
      </c>
      <c r="J1257" s="328" t="s">
        <v>141</v>
      </c>
      <c r="K1257" s="328" t="s">
        <v>141</v>
      </c>
      <c r="L1257" s="328" t="s">
        <v>141</v>
      </c>
      <c r="M1257" s="328" t="s">
        <v>141</v>
      </c>
      <c r="N1257" s="328" t="s">
        <v>141</v>
      </c>
      <c r="O1257" s="328" t="s">
        <v>141</v>
      </c>
      <c r="P1257" s="328" t="s">
        <v>141</v>
      </c>
    </row>
    <row r="1258" spans="1:16" ht="15" customHeight="1" x14ac:dyDescent="0.2">
      <c r="A1258" s="338">
        <v>415</v>
      </c>
      <c r="B1258" s="339" t="s">
        <v>14</v>
      </c>
      <c r="C1258" s="335">
        <v>2</v>
      </c>
      <c r="D1258" s="339" t="s">
        <v>1228</v>
      </c>
      <c r="E1258" s="325" t="s">
        <v>81</v>
      </c>
      <c r="F1258" s="328">
        <v>2</v>
      </c>
      <c r="G1258" s="328" t="s">
        <v>141</v>
      </c>
      <c r="H1258" s="328" t="s">
        <v>141</v>
      </c>
      <c r="I1258" s="328" t="s">
        <v>141</v>
      </c>
      <c r="J1258" s="328" t="s">
        <v>141</v>
      </c>
      <c r="K1258" s="328" t="s">
        <v>141</v>
      </c>
      <c r="L1258" s="328" t="s">
        <v>141</v>
      </c>
      <c r="M1258" s="328" t="s">
        <v>141</v>
      </c>
      <c r="N1258" s="328" t="s">
        <v>141</v>
      </c>
      <c r="O1258" s="328" t="s">
        <v>141</v>
      </c>
      <c r="P1258" s="328" t="s">
        <v>141</v>
      </c>
    </row>
    <row r="1259" spans="1:16" ht="15" customHeight="1" x14ac:dyDescent="0.2">
      <c r="A1259" s="338">
        <v>415</v>
      </c>
      <c r="B1259" s="339" t="s">
        <v>14</v>
      </c>
      <c r="C1259" s="335">
        <v>2</v>
      </c>
      <c r="D1259" s="339" t="s">
        <v>1229</v>
      </c>
      <c r="E1259" s="325" t="s">
        <v>118</v>
      </c>
      <c r="F1259" s="328">
        <v>7</v>
      </c>
      <c r="G1259" s="328">
        <v>50.999999998999996</v>
      </c>
      <c r="H1259" s="328">
        <v>33.999999998</v>
      </c>
      <c r="I1259" s="328">
        <v>31.999999999</v>
      </c>
      <c r="J1259" s="328">
        <v>1.9999999989999999</v>
      </c>
      <c r="K1259" s="328">
        <v>14.999999998</v>
      </c>
      <c r="L1259" s="328">
        <v>4.9999999989999999</v>
      </c>
      <c r="M1259" s="328">
        <v>9.9999999989999999</v>
      </c>
      <c r="N1259" s="328">
        <v>2</v>
      </c>
      <c r="O1259" s="328">
        <v>2</v>
      </c>
      <c r="P1259" s="328">
        <v>0</v>
      </c>
    </row>
    <row r="1260" spans="1:16" ht="15" customHeight="1" x14ac:dyDescent="0.2">
      <c r="A1260" s="338">
        <v>415</v>
      </c>
      <c r="B1260" s="339" t="s">
        <v>14</v>
      </c>
      <c r="C1260" s="335">
        <v>2</v>
      </c>
      <c r="D1260" s="339" t="s">
        <v>1230</v>
      </c>
      <c r="E1260" s="325" t="s">
        <v>1125</v>
      </c>
      <c r="F1260" s="328">
        <v>1</v>
      </c>
      <c r="G1260" s="328" t="s">
        <v>141</v>
      </c>
      <c r="H1260" s="328" t="s">
        <v>141</v>
      </c>
      <c r="I1260" s="328" t="s">
        <v>141</v>
      </c>
      <c r="J1260" s="328" t="s">
        <v>141</v>
      </c>
      <c r="K1260" s="328" t="s">
        <v>141</v>
      </c>
      <c r="L1260" s="328" t="s">
        <v>141</v>
      </c>
      <c r="M1260" s="328" t="s">
        <v>141</v>
      </c>
      <c r="N1260" s="328" t="s">
        <v>141</v>
      </c>
      <c r="O1260" s="328" t="s">
        <v>141</v>
      </c>
      <c r="P1260" s="328" t="s">
        <v>141</v>
      </c>
    </row>
    <row r="1261" spans="1:16" ht="15" customHeight="1" x14ac:dyDescent="0.2">
      <c r="A1261" s="338">
        <v>415</v>
      </c>
      <c r="B1261" s="339" t="s">
        <v>14</v>
      </c>
      <c r="C1261" s="335">
        <v>2</v>
      </c>
      <c r="D1261" s="339" t="s">
        <v>1232</v>
      </c>
      <c r="E1261" s="325" t="s">
        <v>1127</v>
      </c>
      <c r="F1261" s="328">
        <v>1</v>
      </c>
      <c r="G1261" s="328" t="s">
        <v>141</v>
      </c>
      <c r="H1261" s="328" t="s">
        <v>141</v>
      </c>
      <c r="I1261" s="328" t="s">
        <v>141</v>
      </c>
      <c r="J1261" s="328" t="s">
        <v>141</v>
      </c>
      <c r="K1261" s="328" t="s">
        <v>141</v>
      </c>
      <c r="L1261" s="328" t="s">
        <v>141</v>
      </c>
      <c r="M1261" s="328" t="s">
        <v>141</v>
      </c>
      <c r="N1261" s="328" t="s">
        <v>141</v>
      </c>
      <c r="O1261" s="328" t="s">
        <v>141</v>
      </c>
      <c r="P1261" s="328" t="s">
        <v>141</v>
      </c>
    </row>
    <row r="1262" spans="1:16" ht="15" customHeight="1" x14ac:dyDescent="0.2">
      <c r="A1262" s="338">
        <v>415</v>
      </c>
      <c r="B1262" s="339" t="s">
        <v>14</v>
      </c>
      <c r="C1262" s="335">
        <v>2</v>
      </c>
      <c r="D1262" s="339" t="s">
        <v>1234</v>
      </c>
      <c r="E1262" s="325" t="s">
        <v>1176</v>
      </c>
      <c r="F1262" s="328">
        <v>14</v>
      </c>
      <c r="G1262" s="328">
        <v>1087.2522813119999</v>
      </c>
      <c r="H1262" s="328">
        <v>599.18608638199998</v>
      </c>
      <c r="I1262" s="328">
        <v>492.77965317999997</v>
      </c>
      <c r="J1262" s="328">
        <v>106.406433202</v>
      </c>
      <c r="K1262" s="328">
        <v>431.53891771400004</v>
      </c>
      <c r="L1262" s="328">
        <v>274.37894250200003</v>
      </c>
      <c r="M1262" s="328">
        <v>157.15997521200001</v>
      </c>
      <c r="N1262" s="328">
        <v>56.527277198</v>
      </c>
      <c r="O1262" s="328">
        <v>39.436369964000001</v>
      </c>
      <c r="P1262" s="328">
        <v>17.090907233999999</v>
      </c>
    </row>
    <row r="1263" spans="1:16" ht="15" customHeight="1" x14ac:dyDescent="0.2">
      <c r="A1263" s="338">
        <v>415</v>
      </c>
      <c r="B1263" s="339" t="s">
        <v>14</v>
      </c>
      <c r="C1263" s="335">
        <v>2</v>
      </c>
      <c r="D1263" s="339" t="s">
        <v>1236</v>
      </c>
      <c r="E1263" s="325" t="s">
        <v>1129</v>
      </c>
      <c r="F1263" s="328"/>
      <c r="G1263" s="328">
        <v>0</v>
      </c>
      <c r="H1263" s="328">
        <v>0</v>
      </c>
      <c r="I1263" s="328">
        <v>0</v>
      </c>
      <c r="J1263" s="328">
        <v>0</v>
      </c>
      <c r="K1263" s="328">
        <v>0</v>
      </c>
      <c r="L1263" s="328">
        <v>0</v>
      </c>
      <c r="M1263" s="328">
        <v>0</v>
      </c>
      <c r="N1263" s="328">
        <v>0</v>
      </c>
      <c r="O1263" s="328">
        <v>0</v>
      </c>
      <c r="P1263" s="328">
        <v>0</v>
      </c>
    </row>
    <row r="1264" spans="1:16" ht="15" customHeight="1" x14ac:dyDescent="0.2">
      <c r="A1264" s="338">
        <v>415</v>
      </c>
      <c r="B1264" s="339" t="s">
        <v>14</v>
      </c>
      <c r="C1264" s="335">
        <v>3</v>
      </c>
      <c r="D1264" s="339" t="s">
        <v>1237</v>
      </c>
      <c r="E1264" s="325" t="s">
        <v>84</v>
      </c>
      <c r="F1264" s="328">
        <v>42</v>
      </c>
      <c r="G1264" s="328">
        <v>569.29671867399998</v>
      </c>
      <c r="H1264" s="328">
        <v>57.054436504999998</v>
      </c>
      <c r="I1264" s="328">
        <v>26.941396526999998</v>
      </c>
      <c r="J1264" s="328">
        <v>30.113039978000003</v>
      </c>
      <c r="K1264" s="328">
        <v>492.5115313</v>
      </c>
      <c r="L1264" s="328">
        <v>66.217394634000001</v>
      </c>
      <c r="M1264" s="328">
        <v>426.29413666599999</v>
      </c>
      <c r="N1264" s="328">
        <v>19.730750817000001</v>
      </c>
      <c r="O1264" s="328">
        <v>5.5143958600000005</v>
      </c>
      <c r="P1264" s="328">
        <v>14.216354957</v>
      </c>
    </row>
    <row r="1265" spans="1:16" ht="15" customHeight="1" x14ac:dyDescent="0.2">
      <c r="A1265" s="338">
        <v>415</v>
      </c>
      <c r="B1265" s="339" t="s">
        <v>14</v>
      </c>
      <c r="C1265" s="335">
        <v>3</v>
      </c>
      <c r="D1265" s="339" t="s">
        <v>1238</v>
      </c>
      <c r="E1265" s="325" t="s">
        <v>85</v>
      </c>
      <c r="F1265" s="328">
        <v>8</v>
      </c>
      <c r="G1265" s="328">
        <v>22</v>
      </c>
      <c r="H1265" s="328">
        <v>2</v>
      </c>
      <c r="I1265" s="328">
        <v>0</v>
      </c>
      <c r="J1265" s="328">
        <v>2</v>
      </c>
      <c r="K1265" s="328">
        <v>20</v>
      </c>
      <c r="L1265" s="328">
        <v>2</v>
      </c>
      <c r="M1265" s="328">
        <v>18</v>
      </c>
      <c r="N1265" s="328">
        <v>0</v>
      </c>
      <c r="O1265" s="328">
        <v>0</v>
      </c>
      <c r="P1265" s="328">
        <v>0</v>
      </c>
    </row>
    <row r="1266" spans="1:16" ht="15" customHeight="1" x14ac:dyDescent="0.2">
      <c r="A1266" s="338">
        <v>415</v>
      </c>
      <c r="B1266" s="339" t="s">
        <v>14</v>
      </c>
      <c r="C1266" s="335">
        <v>3</v>
      </c>
      <c r="D1266" s="339" t="s">
        <v>1239</v>
      </c>
      <c r="E1266" s="325" t="s">
        <v>1130</v>
      </c>
      <c r="F1266" s="328">
        <v>17</v>
      </c>
      <c r="G1266" s="328">
        <v>147.41618372900001</v>
      </c>
      <c r="H1266" s="328">
        <v>34.876728875999994</v>
      </c>
      <c r="I1266" s="328">
        <v>8.7589924070000009</v>
      </c>
      <c r="J1266" s="328">
        <v>26.117736468999997</v>
      </c>
      <c r="K1266" s="328">
        <v>109.93425091200001</v>
      </c>
      <c r="L1266" s="328">
        <v>20.853676815999997</v>
      </c>
      <c r="M1266" s="328">
        <v>89.080574095999992</v>
      </c>
      <c r="N1266" s="328">
        <v>2.6052039279999999</v>
      </c>
      <c r="O1266" s="328">
        <v>7.3540369999999994E-2</v>
      </c>
      <c r="P1266" s="328">
        <v>2.531663558</v>
      </c>
    </row>
    <row r="1267" spans="1:16" ht="15" customHeight="1" x14ac:dyDescent="0.2">
      <c r="A1267" s="338">
        <v>415</v>
      </c>
      <c r="B1267" s="339" t="s">
        <v>14</v>
      </c>
      <c r="C1267" s="335">
        <v>3</v>
      </c>
      <c r="D1267" s="339" t="s">
        <v>1240</v>
      </c>
      <c r="E1267" s="325" t="s">
        <v>119</v>
      </c>
      <c r="F1267" s="328">
        <v>21</v>
      </c>
      <c r="G1267" s="328">
        <v>266.81883348899999</v>
      </c>
      <c r="H1267" s="328">
        <v>135.60280220300001</v>
      </c>
      <c r="I1267" s="328">
        <v>94.731834468000017</v>
      </c>
      <c r="J1267" s="328">
        <v>40.870967735000001</v>
      </c>
      <c r="K1267" s="328">
        <v>119.73216029699999</v>
      </c>
      <c r="L1267" s="328">
        <v>48.335940038999993</v>
      </c>
      <c r="M1267" s="328">
        <v>71.396220258</v>
      </c>
      <c r="N1267" s="328">
        <v>11.483870942999999</v>
      </c>
      <c r="O1267" s="328">
        <v>8.6129032129999992</v>
      </c>
      <c r="P1267" s="328">
        <v>2.8709677299999994</v>
      </c>
    </row>
    <row r="1268" spans="1:16" ht="15" customHeight="1" x14ac:dyDescent="0.2">
      <c r="A1268" s="338">
        <v>415</v>
      </c>
      <c r="B1268" s="339" t="s">
        <v>14</v>
      </c>
      <c r="C1268" s="335">
        <v>3</v>
      </c>
      <c r="D1268" s="339" t="s">
        <v>1241</v>
      </c>
      <c r="E1268" s="325" t="s">
        <v>86</v>
      </c>
      <c r="F1268" s="328">
        <v>4</v>
      </c>
      <c r="G1268" s="328">
        <v>13.562499999</v>
      </c>
      <c r="H1268" s="328">
        <v>8.9177631549999994</v>
      </c>
      <c r="I1268" s="328">
        <v>4.5427631560000004</v>
      </c>
      <c r="J1268" s="328">
        <v>4.3749999989999999</v>
      </c>
      <c r="K1268" s="328">
        <v>4.4868421019999998</v>
      </c>
      <c r="L1268" s="328">
        <v>0.75328947199999996</v>
      </c>
      <c r="M1268" s="328">
        <v>3.7335526300000001</v>
      </c>
      <c r="N1268" s="328">
        <v>0.15789473600000001</v>
      </c>
      <c r="O1268" s="328">
        <v>0</v>
      </c>
      <c r="P1268" s="328">
        <v>0.15789473600000001</v>
      </c>
    </row>
    <row r="1269" spans="1:16" ht="15" customHeight="1" x14ac:dyDescent="0.2">
      <c r="A1269" s="338">
        <v>415</v>
      </c>
      <c r="B1269" s="339" t="s">
        <v>14</v>
      </c>
      <c r="C1269" s="335">
        <v>3</v>
      </c>
      <c r="D1269" s="339" t="s">
        <v>1242</v>
      </c>
      <c r="E1269" s="325" t="s">
        <v>1131</v>
      </c>
      <c r="F1269" s="328">
        <v>2</v>
      </c>
      <c r="G1269" s="328" t="s">
        <v>141</v>
      </c>
      <c r="H1269" s="328" t="s">
        <v>141</v>
      </c>
      <c r="I1269" s="328" t="s">
        <v>141</v>
      </c>
      <c r="J1269" s="328" t="s">
        <v>141</v>
      </c>
      <c r="K1269" s="328" t="s">
        <v>141</v>
      </c>
      <c r="L1269" s="328" t="s">
        <v>141</v>
      </c>
      <c r="M1269" s="328" t="s">
        <v>141</v>
      </c>
      <c r="N1269" s="328" t="s">
        <v>141</v>
      </c>
      <c r="O1269" s="328" t="s">
        <v>141</v>
      </c>
      <c r="P1269" s="328" t="s">
        <v>141</v>
      </c>
    </row>
    <row r="1270" spans="1:16" ht="15" customHeight="1" x14ac:dyDescent="0.2">
      <c r="A1270" s="338">
        <v>415</v>
      </c>
      <c r="B1270" s="339" t="s">
        <v>14</v>
      </c>
      <c r="C1270" s="335">
        <v>3</v>
      </c>
      <c r="D1270" s="339" t="s">
        <v>1243</v>
      </c>
      <c r="E1270" s="325" t="s">
        <v>87</v>
      </c>
      <c r="F1270" s="328">
        <v>9</v>
      </c>
      <c r="G1270" s="328">
        <v>62.363636362000001</v>
      </c>
      <c r="H1270" s="328">
        <v>11</v>
      </c>
      <c r="I1270" s="328">
        <v>11</v>
      </c>
      <c r="J1270" s="328">
        <v>0</v>
      </c>
      <c r="K1270" s="328">
        <v>50.363636362000001</v>
      </c>
      <c r="L1270" s="328">
        <v>34.227272726999999</v>
      </c>
      <c r="M1270" s="328">
        <v>16.136363635000002</v>
      </c>
      <c r="N1270" s="328">
        <v>1</v>
      </c>
      <c r="O1270" s="328">
        <v>0</v>
      </c>
      <c r="P1270" s="328">
        <v>1</v>
      </c>
    </row>
    <row r="1271" spans="1:16" ht="15" customHeight="1" x14ac:dyDescent="0.2">
      <c r="A1271" s="338">
        <v>415</v>
      </c>
      <c r="B1271" s="339" t="s">
        <v>14</v>
      </c>
      <c r="C1271" s="335">
        <v>3</v>
      </c>
      <c r="D1271" s="339" t="s">
        <v>1244</v>
      </c>
      <c r="E1271" s="325" t="s">
        <v>1132</v>
      </c>
      <c r="F1271" s="328">
        <v>36</v>
      </c>
      <c r="G1271" s="328">
        <v>121.79215556599999</v>
      </c>
      <c r="H1271" s="328">
        <v>9.3317719409999995</v>
      </c>
      <c r="I1271" s="328">
        <v>6.5898325529999999</v>
      </c>
      <c r="J1271" s="328">
        <v>2.741939388</v>
      </c>
      <c r="K1271" s="328">
        <v>107.373403061</v>
      </c>
      <c r="L1271" s="328">
        <v>22.056143694999999</v>
      </c>
      <c r="M1271" s="328">
        <v>85.317259366000002</v>
      </c>
      <c r="N1271" s="328">
        <v>5.0869805509999999</v>
      </c>
      <c r="O1271" s="328">
        <v>2.136779604</v>
      </c>
      <c r="P1271" s="328">
        <v>2.9502009469999999</v>
      </c>
    </row>
    <row r="1272" spans="1:16" ht="15" customHeight="1" x14ac:dyDescent="0.2">
      <c r="A1272" s="338">
        <v>415</v>
      </c>
      <c r="B1272" s="339" t="s">
        <v>14</v>
      </c>
      <c r="C1272" s="335">
        <v>3</v>
      </c>
      <c r="D1272" s="339" t="s">
        <v>1245</v>
      </c>
      <c r="E1272" s="325" t="s">
        <v>88</v>
      </c>
      <c r="F1272" s="328">
        <v>2</v>
      </c>
      <c r="G1272" s="328" t="s">
        <v>141</v>
      </c>
      <c r="H1272" s="328" t="s">
        <v>141</v>
      </c>
      <c r="I1272" s="328" t="s">
        <v>141</v>
      </c>
      <c r="J1272" s="328" t="s">
        <v>141</v>
      </c>
      <c r="K1272" s="328" t="s">
        <v>141</v>
      </c>
      <c r="L1272" s="328" t="s">
        <v>141</v>
      </c>
      <c r="M1272" s="328" t="s">
        <v>141</v>
      </c>
      <c r="N1272" s="328" t="s">
        <v>141</v>
      </c>
      <c r="O1272" s="328" t="s">
        <v>141</v>
      </c>
      <c r="P1272" s="328" t="s">
        <v>141</v>
      </c>
    </row>
    <row r="1273" spans="1:16" ht="15" customHeight="1" x14ac:dyDescent="0.2">
      <c r="A1273" s="338">
        <v>415</v>
      </c>
      <c r="B1273" s="339" t="s">
        <v>14</v>
      </c>
      <c r="C1273" s="335">
        <v>3</v>
      </c>
      <c r="D1273" s="339" t="s">
        <v>1246</v>
      </c>
      <c r="E1273" s="325" t="s">
        <v>1133</v>
      </c>
      <c r="F1273" s="328">
        <v>8</v>
      </c>
      <c r="G1273" s="328">
        <v>29.812665721999998</v>
      </c>
      <c r="H1273" s="328">
        <v>5.9564761720000003</v>
      </c>
      <c r="I1273" s="328">
        <v>4.1785714279999997</v>
      </c>
      <c r="J1273" s="328">
        <v>1.777904744</v>
      </c>
      <c r="K1273" s="328">
        <v>22.534760976000001</v>
      </c>
      <c r="L1273" s="328">
        <v>4.5915237749999998</v>
      </c>
      <c r="M1273" s="328">
        <v>17.943237201000002</v>
      </c>
      <c r="N1273" s="328">
        <v>1.321428571</v>
      </c>
      <c r="O1273" s="328">
        <v>0.321428571</v>
      </c>
      <c r="P1273" s="328">
        <v>1</v>
      </c>
    </row>
    <row r="1274" spans="1:16" ht="15" customHeight="1" x14ac:dyDescent="0.2">
      <c r="A1274" s="338">
        <v>415</v>
      </c>
      <c r="B1274" s="339" t="s">
        <v>14</v>
      </c>
      <c r="C1274" s="335">
        <v>3</v>
      </c>
      <c r="D1274" s="339" t="s">
        <v>1247</v>
      </c>
      <c r="E1274" s="325" t="s">
        <v>89</v>
      </c>
      <c r="F1274" s="328">
        <v>12</v>
      </c>
      <c r="G1274" s="328">
        <v>26.999999999</v>
      </c>
      <c r="H1274" s="328">
        <v>1</v>
      </c>
      <c r="I1274" s="328">
        <v>1</v>
      </c>
      <c r="J1274" s="328">
        <v>0</v>
      </c>
      <c r="K1274" s="328">
        <v>24.999999998</v>
      </c>
      <c r="L1274" s="328">
        <v>7.9999999989999999</v>
      </c>
      <c r="M1274" s="328">
        <v>16.999999999</v>
      </c>
      <c r="N1274" s="328">
        <v>0.99999999900000003</v>
      </c>
      <c r="O1274" s="328">
        <v>0.99999999900000003</v>
      </c>
      <c r="P1274" s="328">
        <v>0</v>
      </c>
    </row>
    <row r="1275" spans="1:16" ht="15" customHeight="1" x14ac:dyDescent="0.2">
      <c r="A1275" s="338">
        <v>415</v>
      </c>
      <c r="B1275" s="339" t="s">
        <v>14</v>
      </c>
      <c r="C1275" s="335">
        <v>3</v>
      </c>
      <c r="D1275" s="339" t="s">
        <v>1248</v>
      </c>
      <c r="E1275" s="325" t="s">
        <v>1134</v>
      </c>
      <c r="F1275" s="328">
        <v>2</v>
      </c>
      <c r="G1275" s="328" t="s">
        <v>141</v>
      </c>
      <c r="H1275" s="328" t="s">
        <v>141</v>
      </c>
      <c r="I1275" s="328" t="s">
        <v>141</v>
      </c>
      <c r="J1275" s="328" t="s">
        <v>141</v>
      </c>
      <c r="K1275" s="328" t="s">
        <v>141</v>
      </c>
      <c r="L1275" s="328" t="s">
        <v>141</v>
      </c>
      <c r="M1275" s="328" t="s">
        <v>141</v>
      </c>
      <c r="N1275" s="328" t="s">
        <v>141</v>
      </c>
      <c r="O1275" s="328" t="s">
        <v>141</v>
      </c>
      <c r="P1275" s="328" t="s">
        <v>141</v>
      </c>
    </row>
    <row r="1276" spans="1:16" ht="15" customHeight="1" x14ac:dyDescent="0.2">
      <c r="A1276" s="338">
        <v>415</v>
      </c>
      <c r="B1276" s="339" t="s">
        <v>14</v>
      </c>
      <c r="C1276" s="335">
        <v>3</v>
      </c>
      <c r="D1276" s="339" t="s">
        <v>1249</v>
      </c>
      <c r="E1276" s="325" t="s">
        <v>1177</v>
      </c>
      <c r="F1276" s="328">
        <v>30</v>
      </c>
      <c r="G1276" s="328">
        <v>192.994746056</v>
      </c>
      <c r="H1276" s="328">
        <v>53.637478102999999</v>
      </c>
      <c r="I1276" s="328">
        <v>43.546409804</v>
      </c>
      <c r="J1276" s="328">
        <v>10.091068299000002</v>
      </c>
      <c r="K1276" s="328">
        <v>135.080560416</v>
      </c>
      <c r="L1276" s="328">
        <v>54.66900175</v>
      </c>
      <c r="M1276" s="328">
        <v>80.411558666000005</v>
      </c>
      <c r="N1276" s="328">
        <v>4.276707526</v>
      </c>
      <c r="O1276" s="328">
        <v>3.2749562130000003</v>
      </c>
      <c r="P1276" s="328">
        <v>1.001751313</v>
      </c>
    </row>
    <row r="1277" spans="1:16" ht="15" customHeight="1" x14ac:dyDescent="0.2">
      <c r="A1277" s="338">
        <v>415</v>
      </c>
      <c r="B1277" s="339" t="s">
        <v>14</v>
      </c>
      <c r="C1277" s="335">
        <v>3</v>
      </c>
      <c r="D1277" s="339" t="s">
        <v>1250</v>
      </c>
      <c r="E1277" s="325" t="s">
        <v>1135</v>
      </c>
      <c r="F1277" s="328">
        <v>26</v>
      </c>
      <c r="G1277" s="328">
        <v>124.111111108</v>
      </c>
      <c r="H1277" s="328">
        <v>33</v>
      </c>
      <c r="I1277" s="328">
        <v>30</v>
      </c>
      <c r="J1277" s="328">
        <v>3</v>
      </c>
      <c r="K1277" s="328">
        <v>84.111111104999992</v>
      </c>
      <c r="L1277" s="328">
        <v>39.222222219999999</v>
      </c>
      <c r="M1277" s="328">
        <v>44.888888885</v>
      </c>
      <c r="N1277" s="328">
        <v>7</v>
      </c>
      <c r="O1277" s="328">
        <v>7</v>
      </c>
      <c r="P1277" s="328">
        <v>0</v>
      </c>
    </row>
    <row r="1278" spans="1:16" ht="15" customHeight="1" x14ac:dyDescent="0.2">
      <c r="A1278" s="338">
        <v>415</v>
      </c>
      <c r="B1278" s="339" t="s">
        <v>14</v>
      </c>
      <c r="C1278" s="335">
        <v>3</v>
      </c>
      <c r="D1278" s="339" t="s">
        <v>1251</v>
      </c>
      <c r="E1278" s="325" t="s">
        <v>90</v>
      </c>
      <c r="F1278" s="328">
        <v>25</v>
      </c>
      <c r="G1278" s="328">
        <v>119.48921006</v>
      </c>
      <c r="H1278" s="328">
        <v>58.748964796999999</v>
      </c>
      <c r="I1278" s="328">
        <v>54.963250512999998</v>
      </c>
      <c r="J1278" s="328">
        <v>3.785714284</v>
      </c>
      <c r="K1278" s="328">
        <v>49.696766996999997</v>
      </c>
      <c r="L1278" s="328">
        <v>19.678929764999999</v>
      </c>
      <c r="M1278" s="328">
        <v>30.017837232000002</v>
      </c>
      <c r="N1278" s="328">
        <v>11.043478260000001</v>
      </c>
      <c r="O1278" s="328">
        <v>10.173913043000001</v>
      </c>
      <c r="P1278" s="328">
        <v>0.869565217</v>
      </c>
    </row>
    <row r="1279" spans="1:16" ht="15" customHeight="1" x14ac:dyDescent="0.2">
      <c r="A1279" s="338">
        <v>415</v>
      </c>
      <c r="B1279" s="339" t="s">
        <v>14</v>
      </c>
      <c r="C1279" s="335">
        <v>3</v>
      </c>
      <c r="D1279" s="339" t="s">
        <v>1252</v>
      </c>
      <c r="E1279" s="325" t="s">
        <v>1136</v>
      </c>
      <c r="F1279" s="328">
        <v>6</v>
      </c>
      <c r="G1279" s="328">
        <v>30.147653952999999</v>
      </c>
      <c r="H1279" s="328">
        <v>2.0018590980000002</v>
      </c>
      <c r="I1279" s="328">
        <v>0.40778611199999998</v>
      </c>
      <c r="J1279" s="328">
        <v>1.594072986</v>
      </c>
      <c r="K1279" s="328">
        <v>26.218078679000001</v>
      </c>
      <c r="L1279" s="328">
        <v>10.589719773999999</v>
      </c>
      <c r="M1279" s="328">
        <v>15.628358904999999</v>
      </c>
      <c r="N1279" s="328">
        <v>1.9277161650000001</v>
      </c>
      <c r="O1279" s="328">
        <v>0.63021489899999994</v>
      </c>
      <c r="P1279" s="328">
        <v>1.2975012659999998</v>
      </c>
    </row>
    <row r="1280" spans="1:16" ht="15" customHeight="1" x14ac:dyDescent="0.2">
      <c r="A1280" s="338">
        <v>415</v>
      </c>
      <c r="B1280" s="339" t="s">
        <v>14</v>
      </c>
      <c r="C1280" s="335">
        <v>3</v>
      </c>
      <c r="D1280" s="339" t="s">
        <v>1253</v>
      </c>
      <c r="E1280" s="325" t="s">
        <v>1178</v>
      </c>
      <c r="F1280" s="328">
        <v>11</v>
      </c>
      <c r="G1280" s="328">
        <v>75.203738314999995</v>
      </c>
      <c r="H1280" s="328">
        <v>36.112149529999996</v>
      </c>
      <c r="I1280" s="328">
        <v>25.056074765000002</v>
      </c>
      <c r="J1280" s="328">
        <v>11.056074765</v>
      </c>
      <c r="K1280" s="328">
        <v>35.091588783999995</v>
      </c>
      <c r="L1280" s="328">
        <v>16</v>
      </c>
      <c r="M1280" s="328">
        <v>19.091588783999999</v>
      </c>
      <c r="N1280" s="328">
        <v>4</v>
      </c>
      <c r="O1280" s="328">
        <v>2</v>
      </c>
      <c r="P1280" s="328">
        <v>2</v>
      </c>
    </row>
    <row r="1281" spans="1:16" ht="15" customHeight="1" x14ac:dyDescent="0.2">
      <c r="A1281" s="338">
        <v>415</v>
      </c>
      <c r="B1281" s="339" t="s">
        <v>14</v>
      </c>
      <c r="C1281" s="335">
        <v>3</v>
      </c>
      <c r="D1281" s="339" t="s">
        <v>1254</v>
      </c>
      <c r="E1281" s="325" t="s">
        <v>1137</v>
      </c>
      <c r="F1281" s="328">
        <v>17</v>
      </c>
      <c r="G1281" s="328">
        <v>56.84375</v>
      </c>
      <c r="H1281" s="328">
        <v>10.09375</v>
      </c>
      <c r="I1281" s="328">
        <v>3</v>
      </c>
      <c r="J1281" s="328">
        <v>7.09375</v>
      </c>
      <c r="K1281" s="328">
        <v>45.75</v>
      </c>
      <c r="L1281" s="328">
        <v>7.5</v>
      </c>
      <c r="M1281" s="328">
        <v>38.25</v>
      </c>
      <c r="N1281" s="328">
        <v>1</v>
      </c>
      <c r="O1281" s="328">
        <v>0</v>
      </c>
      <c r="P1281" s="328">
        <v>1</v>
      </c>
    </row>
    <row r="1282" spans="1:16" ht="15" customHeight="1" x14ac:dyDescent="0.2">
      <c r="A1282" s="338">
        <v>415</v>
      </c>
      <c r="B1282" s="339" t="s">
        <v>14</v>
      </c>
      <c r="C1282" s="335">
        <v>3</v>
      </c>
      <c r="D1282" s="339" t="s">
        <v>1255</v>
      </c>
      <c r="E1282" s="325" t="s">
        <v>91</v>
      </c>
      <c r="F1282" s="328">
        <v>10</v>
      </c>
      <c r="G1282" s="328">
        <v>19.141414140000002</v>
      </c>
      <c r="H1282" s="328">
        <v>0</v>
      </c>
      <c r="I1282" s="328">
        <v>0</v>
      </c>
      <c r="J1282" s="328">
        <v>0</v>
      </c>
      <c r="K1282" s="328">
        <v>16.141414138999998</v>
      </c>
      <c r="L1282" s="328">
        <v>4.1818181810000006</v>
      </c>
      <c r="M1282" s="328">
        <v>11.959595958</v>
      </c>
      <c r="N1282" s="328">
        <v>3</v>
      </c>
      <c r="O1282" s="328">
        <v>0</v>
      </c>
      <c r="P1282" s="328">
        <v>3</v>
      </c>
    </row>
    <row r="1283" spans="1:16" ht="15" customHeight="1" x14ac:dyDescent="0.2">
      <c r="A1283" s="338">
        <v>415</v>
      </c>
      <c r="B1283" s="339" t="s">
        <v>14</v>
      </c>
      <c r="C1283" s="335">
        <v>4</v>
      </c>
      <c r="D1283" s="339" t="s">
        <v>1179</v>
      </c>
      <c r="E1283" s="325" t="s">
        <v>1163</v>
      </c>
      <c r="F1283" s="328">
        <v>1</v>
      </c>
      <c r="G1283" s="328" t="s">
        <v>141</v>
      </c>
      <c r="H1283" s="328" t="s">
        <v>141</v>
      </c>
      <c r="I1283" s="328" t="s">
        <v>141</v>
      </c>
      <c r="J1283" s="328" t="s">
        <v>141</v>
      </c>
      <c r="K1283" s="328" t="s">
        <v>141</v>
      </c>
      <c r="L1283" s="328" t="s">
        <v>141</v>
      </c>
      <c r="M1283" s="328" t="s">
        <v>141</v>
      </c>
      <c r="N1283" s="328" t="s">
        <v>141</v>
      </c>
      <c r="O1283" s="328" t="s">
        <v>141</v>
      </c>
      <c r="P1283" s="328" t="s">
        <v>141</v>
      </c>
    </row>
    <row r="1284" spans="1:16" ht="15" customHeight="1" x14ac:dyDescent="0.2">
      <c r="A1284" s="338">
        <v>415</v>
      </c>
      <c r="B1284" s="339" t="s">
        <v>14</v>
      </c>
      <c r="C1284" s="335">
        <v>4</v>
      </c>
      <c r="D1284" s="339" t="s">
        <v>1180</v>
      </c>
      <c r="E1284" s="325" t="s">
        <v>92</v>
      </c>
      <c r="F1284" s="328">
        <v>6</v>
      </c>
      <c r="G1284" s="328" t="s">
        <v>141</v>
      </c>
      <c r="H1284" s="328" t="s">
        <v>141</v>
      </c>
      <c r="I1284" s="328" t="s">
        <v>141</v>
      </c>
      <c r="J1284" s="328" t="s">
        <v>141</v>
      </c>
      <c r="K1284" s="328" t="s">
        <v>141</v>
      </c>
      <c r="L1284" s="328" t="s">
        <v>141</v>
      </c>
      <c r="M1284" s="328" t="s">
        <v>141</v>
      </c>
      <c r="N1284" s="328" t="s">
        <v>141</v>
      </c>
      <c r="O1284" s="328" t="s">
        <v>141</v>
      </c>
      <c r="P1284" s="328" t="s">
        <v>141</v>
      </c>
    </row>
    <row r="1285" spans="1:16" ht="15" customHeight="1" x14ac:dyDescent="0.2">
      <c r="A1285" s="338">
        <v>415</v>
      </c>
      <c r="B1285" s="339" t="s">
        <v>14</v>
      </c>
      <c r="C1285" s="335">
        <v>4</v>
      </c>
      <c r="D1285" s="339" t="s">
        <v>1182</v>
      </c>
      <c r="E1285" s="325" t="s">
        <v>93</v>
      </c>
      <c r="F1285" s="328">
        <v>23</v>
      </c>
      <c r="G1285" s="328">
        <v>146.96610748399999</v>
      </c>
      <c r="H1285" s="328">
        <v>7.1008349320000006</v>
      </c>
      <c r="I1285" s="328">
        <v>0.84955751800000001</v>
      </c>
      <c r="J1285" s="328">
        <v>6.2512774140000005</v>
      </c>
      <c r="K1285" s="328">
        <v>136.61030959800001</v>
      </c>
      <c r="L1285" s="328">
        <v>57.836154522000008</v>
      </c>
      <c r="M1285" s="328">
        <v>78.774155076</v>
      </c>
      <c r="N1285" s="328">
        <v>3.2549629150000001</v>
      </c>
      <c r="O1285" s="328">
        <v>1.5522602170000002</v>
      </c>
      <c r="P1285" s="328">
        <v>1.702702698</v>
      </c>
    </row>
    <row r="1286" spans="1:16" ht="15" customHeight="1" x14ac:dyDescent="0.2">
      <c r="A1286" s="338">
        <v>415</v>
      </c>
      <c r="B1286" s="339" t="s">
        <v>14</v>
      </c>
      <c r="C1286" s="335">
        <v>4</v>
      </c>
      <c r="D1286" s="339" t="s">
        <v>1184</v>
      </c>
      <c r="E1286" s="325" t="s">
        <v>121</v>
      </c>
      <c r="F1286" s="328">
        <v>5</v>
      </c>
      <c r="G1286" s="328">
        <v>7.4174781050000007</v>
      </c>
      <c r="H1286" s="328">
        <v>0.11417294700000001</v>
      </c>
      <c r="I1286" s="328">
        <v>6.7720089999999998E-3</v>
      </c>
      <c r="J1286" s="328">
        <v>0.107400938</v>
      </c>
      <c r="K1286" s="328">
        <v>7.2378329359999993</v>
      </c>
      <c r="L1286" s="328">
        <v>4.111827903</v>
      </c>
      <c r="M1286" s="328">
        <v>3.1260050330000002</v>
      </c>
      <c r="N1286" s="328">
        <v>6.5472216999999999E-2</v>
      </c>
      <c r="O1286" s="328">
        <v>4.8700728999999998E-2</v>
      </c>
      <c r="P1286" s="328">
        <v>1.6771488000000001E-2</v>
      </c>
    </row>
    <row r="1287" spans="1:16" ht="15" customHeight="1" x14ac:dyDescent="0.2">
      <c r="A1287" s="338">
        <v>415</v>
      </c>
      <c r="B1287" s="339" t="s">
        <v>14</v>
      </c>
      <c r="C1287" s="335">
        <v>5</v>
      </c>
      <c r="D1287" s="339" t="s">
        <v>1256</v>
      </c>
      <c r="E1287" s="325" t="s">
        <v>95</v>
      </c>
      <c r="F1287" s="328">
        <v>15</v>
      </c>
      <c r="G1287" s="328">
        <v>297.48512942499997</v>
      </c>
      <c r="H1287" s="328">
        <v>65.531922749000003</v>
      </c>
      <c r="I1287" s="328">
        <v>62.390906283000007</v>
      </c>
      <c r="J1287" s="328">
        <v>3.1410164659999995</v>
      </c>
      <c r="K1287" s="328">
        <v>209.90942037699995</v>
      </c>
      <c r="L1287" s="328">
        <v>182.18020650899996</v>
      </c>
      <c r="M1287" s="328">
        <v>27.729213868000006</v>
      </c>
      <c r="N1287" s="328">
        <v>22.043786245</v>
      </c>
      <c r="O1287" s="328">
        <v>18.552665587</v>
      </c>
      <c r="P1287" s="328">
        <v>3.4911206579999998</v>
      </c>
    </row>
    <row r="1288" spans="1:16" ht="15" customHeight="1" x14ac:dyDescent="0.2">
      <c r="A1288" s="338">
        <v>415</v>
      </c>
      <c r="B1288" s="339" t="s">
        <v>14</v>
      </c>
      <c r="C1288" s="335">
        <v>5</v>
      </c>
      <c r="D1288" s="339" t="s">
        <v>1257</v>
      </c>
      <c r="E1288" s="325" t="s">
        <v>1186</v>
      </c>
      <c r="F1288" s="328">
        <v>4</v>
      </c>
      <c r="G1288" s="328">
        <v>63.967666902999994</v>
      </c>
      <c r="H1288" s="328">
        <v>59.757696557999999</v>
      </c>
      <c r="I1288" s="328">
        <v>52.089067740999994</v>
      </c>
      <c r="J1288" s="328">
        <v>7.6686288170000001</v>
      </c>
      <c r="K1288" s="328">
        <v>4.1558745140000006</v>
      </c>
      <c r="L1288" s="328">
        <v>2.0192690450000002</v>
      </c>
      <c r="M1288" s="328">
        <v>2.1366054690000005</v>
      </c>
      <c r="N1288" s="328">
        <v>5.4095825E-2</v>
      </c>
      <c r="O1288" s="328">
        <v>4.7784646E-2</v>
      </c>
      <c r="P1288" s="328">
        <v>6.3111790000000001E-3</v>
      </c>
    </row>
    <row r="1289" spans="1:16" ht="15" customHeight="1" x14ac:dyDescent="0.2">
      <c r="A1289" s="338">
        <v>415</v>
      </c>
      <c r="B1289" s="339" t="s">
        <v>14</v>
      </c>
      <c r="C1289" s="335">
        <v>5</v>
      </c>
      <c r="D1289" s="339" t="s">
        <v>1279</v>
      </c>
      <c r="E1289" s="325" t="s">
        <v>96</v>
      </c>
      <c r="F1289" s="328"/>
      <c r="G1289" s="328">
        <v>0</v>
      </c>
      <c r="H1289" s="328">
        <v>0</v>
      </c>
      <c r="I1289" s="328">
        <v>0</v>
      </c>
      <c r="J1289" s="328">
        <v>0</v>
      </c>
      <c r="K1289" s="328">
        <v>0</v>
      </c>
      <c r="L1289" s="328">
        <v>0</v>
      </c>
      <c r="M1289" s="328">
        <v>0</v>
      </c>
      <c r="N1289" s="328">
        <v>0</v>
      </c>
      <c r="O1289" s="328">
        <v>0</v>
      </c>
      <c r="P1289" s="328">
        <v>0</v>
      </c>
    </row>
    <row r="1290" spans="1:16" ht="15" customHeight="1" x14ac:dyDescent="0.2">
      <c r="A1290" s="338">
        <v>415</v>
      </c>
      <c r="B1290" s="339" t="s">
        <v>14</v>
      </c>
      <c r="C1290" s="335">
        <v>5</v>
      </c>
      <c r="D1290" s="339" t="s">
        <v>1258</v>
      </c>
      <c r="E1290" s="325" t="s">
        <v>1139</v>
      </c>
      <c r="F1290" s="328">
        <v>2</v>
      </c>
      <c r="G1290" s="328" t="s">
        <v>141</v>
      </c>
      <c r="H1290" s="328" t="s">
        <v>141</v>
      </c>
      <c r="I1290" s="328" t="s">
        <v>141</v>
      </c>
      <c r="J1290" s="328" t="s">
        <v>141</v>
      </c>
      <c r="K1290" s="328" t="s">
        <v>141</v>
      </c>
      <c r="L1290" s="328" t="s">
        <v>141</v>
      </c>
      <c r="M1290" s="328" t="s">
        <v>141</v>
      </c>
      <c r="N1290" s="328" t="s">
        <v>141</v>
      </c>
      <c r="O1290" s="328" t="s">
        <v>141</v>
      </c>
      <c r="P1290" s="328" t="s">
        <v>141</v>
      </c>
    </row>
    <row r="1291" spans="1:16" ht="15" customHeight="1" x14ac:dyDescent="0.2">
      <c r="A1291" s="338">
        <v>415</v>
      </c>
      <c r="B1291" s="339" t="s">
        <v>14</v>
      </c>
      <c r="C1291" s="335">
        <v>5</v>
      </c>
      <c r="D1291" s="339" t="s">
        <v>1259</v>
      </c>
      <c r="E1291" s="325" t="s">
        <v>1140</v>
      </c>
      <c r="F1291" s="328">
        <v>10</v>
      </c>
      <c r="G1291" s="328">
        <v>44.348484845000002</v>
      </c>
      <c r="H1291" s="328">
        <v>36.954545447000001</v>
      </c>
      <c r="I1291" s="328">
        <v>24.621212116999999</v>
      </c>
      <c r="J1291" s="328">
        <v>12.333333329999999</v>
      </c>
      <c r="K1291" s="328">
        <v>7.3939393889999998</v>
      </c>
      <c r="L1291" s="328">
        <v>2.5303030280000001</v>
      </c>
      <c r="M1291" s="328">
        <v>4.8636363609999993</v>
      </c>
      <c r="N1291" s="328">
        <v>0</v>
      </c>
      <c r="O1291" s="328">
        <v>0</v>
      </c>
      <c r="P1291" s="328">
        <v>0</v>
      </c>
    </row>
    <row r="1292" spans="1:16" ht="15" customHeight="1" x14ac:dyDescent="0.2">
      <c r="A1292" s="338">
        <v>415</v>
      </c>
      <c r="B1292" s="339" t="s">
        <v>14</v>
      </c>
      <c r="C1292" s="335">
        <v>5</v>
      </c>
      <c r="D1292" s="339" t="s">
        <v>1260</v>
      </c>
      <c r="E1292" s="325" t="s">
        <v>97</v>
      </c>
      <c r="F1292" s="328">
        <v>25</v>
      </c>
      <c r="G1292" s="328">
        <v>240.71121390300002</v>
      </c>
      <c r="H1292" s="328">
        <v>135.404393986</v>
      </c>
      <c r="I1292" s="328">
        <v>128.378779552</v>
      </c>
      <c r="J1292" s="328">
        <v>7.0256144339999995</v>
      </c>
      <c r="K1292" s="328">
        <v>103.91040277099998</v>
      </c>
      <c r="L1292" s="328">
        <v>53.059925278999998</v>
      </c>
      <c r="M1292" s="328">
        <v>50.850477492000003</v>
      </c>
      <c r="N1292" s="328">
        <v>1.3964171329999999</v>
      </c>
      <c r="O1292" s="328">
        <v>1.130877592</v>
      </c>
      <c r="P1292" s="328">
        <v>0.26553954099999999</v>
      </c>
    </row>
    <row r="1293" spans="1:16" ht="15" customHeight="1" x14ac:dyDescent="0.2">
      <c r="A1293" s="338">
        <v>415</v>
      </c>
      <c r="B1293" s="339" t="s">
        <v>14</v>
      </c>
      <c r="C1293" s="335">
        <v>5</v>
      </c>
      <c r="D1293" s="339" t="s">
        <v>1261</v>
      </c>
      <c r="E1293" s="325" t="s">
        <v>1187</v>
      </c>
      <c r="F1293" s="328">
        <v>2</v>
      </c>
      <c r="G1293" s="328" t="s">
        <v>141</v>
      </c>
      <c r="H1293" s="328" t="s">
        <v>141</v>
      </c>
      <c r="I1293" s="328" t="s">
        <v>141</v>
      </c>
      <c r="J1293" s="328" t="s">
        <v>141</v>
      </c>
      <c r="K1293" s="328" t="s">
        <v>141</v>
      </c>
      <c r="L1293" s="328" t="s">
        <v>141</v>
      </c>
      <c r="M1293" s="328" t="s">
        <v>141</v>
      </c>
      <c r="N1293" s="328" t="s">
        <v>141</v>
      </c>
      <c r="O1293" s="328" t="s">
        <v>141</v>
      </c>
      <c r="P1293" s="328" t="s">
        <v>141</v>
      </c>
    </row>
    <row r="1294" spans="1:16" ht="15" customHeight="1" x14ac:dyDescent="0.2">
      <c r="A1294" s="338">
        <v>415</v>
      </c>
      <c r="B1294" s="339" t="s">
        <v>14</v>
      </c>
      <c r="C1294" s="335">
        <v>5</v>
      </c>
      <c r="D1294" s="339" t="s">
        <v>1262</v>
      </c>
      <c r="E1294" s="325" t="s">
        <v>1142</v>
      </c>
      <c r="F1294" s="328">
        <v>17</v>
      </c>
      <c r="G1294" s="328">
        <v>57.616724734999998</v>
      </c>
      <c r="H1294" s="328">
        <v>44.090882689000004</v>
      </c>
      <c r="I1294" s="328">
        <v>24.320267128000001</v>
      </c>
      <c r="J1294" s="328">
        <v>19.770615561</v>
      </c>
      <c r="K1294" s="328">
        <v>12.525842041000001</v>
      </c>
      <c r="L1294" s="328">
        <v>1.666666666</v>
      </c>
      <c r="M1294" s="328">
        <v>10.859175375</v>
      </c>
      <c r="N1294" s="328">
        <v>0.99999999899999992</v>
      </c>
      <c r="O1294" s="328">
        <v>0</v>
      </c>
      <c r="P1294" s="328">
        <v>0.99999999899999992</v>
      </c>
    </row>
    <row r="1295" spans="1:16" ht="15" customHeight="1" x14ac:dyDescent="0.2">
      <c r="A1295" s="338">
        <v>415</v>
      </c>
      <c r="B1295" s="339" t="s">
        <v>14</v>
      </c>
      <c r="C1295" s="335">
        <v>6</v>
      </c>
      <c r="D1295" s="339" t="s">
        <v>1263</v>
      </c>
      <c r="E1295" s="325" t="s">
        <v>98</v>
      </c>
      <c r="F1295" s="328">
        <v>119</v>
      </c>
      <c r="G1295" s="328">
        <v>390.35492984199993</v>
      </c>
      <c r="H1295" s="328">
        <v>339.40182346300003</v>
      </c>
      <c r="I1295" s="328">
        <v>94.549218826000001</v>
      </c>
      <c r="J1295" s="328">
        <v>244.85260463699998</v>
      </c>
      <c r="K1295" s="328">
        <v>37.212940281999998</v>
      </c>
      <c r="L1295" s="328">
        <v>8.7330169819999988</v>
      </c>
      <c r="M1295" s="328">
        <v>28.479923299999999</v>
      </c>
      <c r="N1295" s="328">
        <v>13.740166079</v>
      </c>
      <c r="O1295" s="328">
        <v>3.0559440550000003</v>
      </c>
      <c r="P1295" s="328">
        <v>10.684222024</v>
      </c>
    </row>
    <row r="1296" spans="1:16" ht="15" customHeight="1" x14ac:dyDescent="0.2">
      <c r="A1296" s="338">
        <v>415</v>
      </c>
      <c r="B1296" s="339" t="s">
        <v>14</v>
      </c>
      <c r="C1296" s="335">
        <v>6</v>
      </c>
      <c r="D1296" s="339" t="s">
        <v>1264</v>
      </c>
      <c r="E1296" s="325" t="s">
        <v>99</v>
      </c>
      <c r="F1296" s="328">
        <v>26</v>
      </c>
      <c r="G1296" s="328">
        <v>358.883561638</v>
      </c>
      <c r="H1296" s="328">
        <v>217.69765165600001</v>
      </c>
      <c r="I1296" s="328">
        <v>71.893346375999997</v>
      </c>
      <c r="J1296" s="328">
        <v>145.80430527999999</v>
      </c>
      <c r="K1296" s="328">
        <v>116.900195688</v>
      </c>
      <c r="L1296" s="328">
        <v>28.2739726</v>
      </c>
      <c r="M1296" s="328">
        <v>88.626223088000017</v>
      </c>
      <c r="N1296" s="328">
        <v>24.285714274999997</v>
      </c>
      <c r="O1296" s="328">
        <v>7.1428571390000002</v>
      </c>
      <c r="P1296" s="328">
        <v>17.142857136</v>
      </c>
    </row>
    <row r="1297" spans="1:16" ht="15" customHeight="1" x14ac:dyDescent="0.2">
      <c r="A1297" s="338">
        <v>415</v>
      </c>
      <c r="B1297" s="339" t="s">
        <v>14</v>
      </c>
      <c r="C1297" s="335">
        <v>6</v>
      </c>
      <c r="D1297" s="339" t="s">
        <v>1265</v>
      </c>
      <c r="E1297" s="325" t="s">
        <v>122</v>
      </c>
      <c r="F1297" s="328">
        <v>5</v>
      </c>
      <c r="G1297" s="328">
        <v>434.86427956099999</v>
      </c>
      <c r="H1297" s="328">
        <v>85.281038512000009</v>
      </c>
      <c r="I1297" s="328">
        <v>11.402116402000001</v>
      </c>
      <c r="J1297" s="328">
        <v>73.878922109999991</v>
      </c>
      <c r="K1297" s="328">
        <v>345.73138919400003</v>
      </c>
      <c r="L1297" s="328">
        <v>61.781961362000004</v>
      </c>
      <c r="M1297" s="328">
        <v>283.94942783199997</v>
      </c>
      <c r="N1297" s="328">
        <v>3.8518518510000002</v>
      </c>
      <c r="O1297" s="328">
        <v>0.55026454999999996</v>
      </c>
      <c r="P1297" s="328">
        <v>3.3015873010000001</v>
      </c>
    </row>
    <row r="1298" spans="1:16" ht="15" customHeight="1" x14ac:dyDescent="0.2">
      <c r="A1298" s="338">
        <v>415</v>
      </c>
      <c r="B1298" s="339" t="s">
        <v>14</v>
      </c>
      <c r="C1298" s="335">
        <v>6</v>
      </c>
      <c r="D1298" s="339" t="s">
        <v>1266</v>
      </c>
      <c r="E1298" s="325" t="s">
        <v>100</v>
      </c>
      <c r="F1298" s="328">
        <v>2</v>
      </c>
      <c r="G1298" s="328" t="s">
        <v>141</v>
      </c>
      <c r="H1298" s="328" t="s">
        <v>141</v>
      </c>
      <c r="I1298" s="328" t="s">
        <v>141</v>
      </c>
      <c r="J1298" s="328" t="s">
        <v>141</v>
      </c>
      <c r="K1298" s="328" t="s">
        <v>141</v>
      </c>
      <c r="L1298" s="328" t="s">
        <v>141</v>
      </c>
      <c r="M1298" s="328" t="s">
        <v>141</v>
      </c>
      <c r="N1298" s="328" t="s">
        <v>141</v>
      </c>
      <c r="O1298" s="328" t="s">
        <v>141</v>
      </c>
      <c r="P1298" s="328" t="s">
        <v>141</v>
      </c>
    </row>
    <row r="1299" spans="1:16" ht="15" customHeight="1" x14ac:dyDescent="0.2">
      <c r="A1299" s="338">
        <v>415</v>
      </c>
      <c r="B1299" s="339" t="s">
        <v>14</v>
      </c>
      <c r="C1299" s="335">
        <v>6</v>
      </c>
      <c r="D1299" s="339" t="s">
        <v>1267</v>
      </c>
      <c r="E1299" s="325" t="s">
        <v>1143</v>
      </c>
      <c r="F1299" s="328">
        <v>1</v>
      </c>
      <c r="G1299" s="328" t="s">
        <v>141</v>
      </c>
      <c r="H1299" s="328" t="s">
        <v>141</v>
      </c>
      <c r="I1299" s="328" t="s">
        <v>141</v>
      </c>
      <c r="J1299" s="328" t="s">
        <v>141</v>
      </c>
      <c r="K1299" s="328" t="s">
        <v>141</v>
      </c>
      <c r="L1299" s="328" t="s">
        <v>141</v>
      </c>
      <c r="M1299" s="328" t="s">
        <v>141</v>
      </c>
      <c r="N1299" s="328" t="s">
        <v>141</v>
      </c>
      <c r="O1299" s="328" t="s">
        <v>141</v>
      </c>
      <c r="P1299" s="328" t="s">
        <v>141</v>
      </c>
    </row>
    <row r="1300" spans="1:16" ht="15" customHeight="1" x14ac:dyDescent="0.2">
      <c r="A1300" s="338">
        <v>415</v>
      </c>
      <c r="B1300" s="339" t="s">
        <v>14</v>
      </c>
      <c r="C1300" s="335">
        <v>6</v>
      </c>
      <c r="D1300" s="339" t="s">
        <v>1268</v>
      </c>
      <c r="E1300" s="325" t="s">
        <v>1144</v>
      </c>
      <c r="F1300" s="328">
        <v>4</v>
      </c>
      <c r="G1300" s="328" t="s">
        <v>141</v>
      </c>
      <c r="H1300" s="328" t="s">
        <v>141</v>
      </c>
      <c r="I1300" s="328" t="s">
        <v>141</v>
      </c>
      <c r="J1300" s="328" t="s">
        <v>141</v>
      </c>
      <c r="K1300" s="328" t="s">
        <v>141</v>
      </c>
      <c r="L1300" s="328" t="s">
        <v>141</v>
      </c>
      <c r="M1300" s="328" t="s">
        <v>141</v>
      </c>
      <c r="N1300" s="328" t="s">
        <v>141</v>
      </c>
      <c r="O1300" s="328" t="s">
        <v>141</v>
      </c>
      <c r="P1300" s="328" t="s">
        <v>141</v>
      </c>
    </row>
    <row r="1301" spans="1:16" ht="15" customHeight="1" x14ac:dyDescent="0.2">
      <c r="A1301" s="338">
        <v>415</v>
      </c>
      <c r="B1301" s="339" t="s">
        <v>14</v>
      </c>
      <c r="C1301" s="335">
        <v>7</v>
      </c>
      <c r="D1301" s="339" t="s">
        <v>1269</v>
      </c>
      <c r="E1301" s="325" t="s">
        <v>1145</v>
      </c>
      <c r="F1301" s="328">
        <v>4</v>
      </c>
      <c r="G1301" s="328">
        <v>18</v>
      </c>
      <c r="H1301" s="328">
        <v>14</v>
      </c>
      <c r="I1301" s="328">
        <v>13</v>
      </c>
      <c r="J1301" s="328">
        <v>1</v>
      </c>
      <c r="K1301" s="328">
        <v>4</v>
      </c>
      <c r="L1301" s="328">
        <v>1</v>
      </c>
      <c r="M1301" s="328">
        <v>3</v>
      </c>
      <c r="N1301" s="328">
        <v>0</v>
      </c>
      <c r="O1301" s="328">
        <v>0</v>
      </c>
      <c r="P1301" s="328">
        <v>0</v>
      </c>
    </row>
    <row r="1302" spans="1:16" ht="15" customHeight="1" x14ac:dyDescent="0.2">
      <c r="A1302" s="338">
        <v>415</v>
      </c>
      <c r="B1302" s="339" t="s">
        <v>14</v>
      </c>
      <c r="C1302" s="335">
        <v>7</v>
      </c>
      <c r="D1302" s="339" t="s">
        <v>1270</v>
      </c>
      <c r="E1302" s="325" t="s">
        <v>101</v>
      </c>
      <c r="F1302" s="328">
        <v>2</v>
      </c>
      <c r="G1302" s="328" t="s">
        <v>141</v>
      </c>
      <c r="H1302" s="328" t="s">
        <v>141</v>
      </c>
      <c r="I1302" s="328" t="s">
        <v>141</v>
      </c>
      <c r="J1302" s="328" t="s">
        <v>141</v>
      </c>
      <c r="K1302" s="328" t="s">
        <v>141</v>
      </c>
      <c r="L1302" s="328" t="s">
        <v>141</v>
      </c>
      <c r="M1302" s="328" t="s">
        <v>141</v>
      </c>
      <c r="N1302" s="328" t="s">
        <v>141</v>
      </c>
      <c r="O1302" s="328" t="s">
        <v>141</v>
      </c>
      <c r="P1302" s="328" t="s">
        <v>141</v>
      </c>
    </row>
    <row r="1303" spans="1:16" ht="15" customHeight="1" x14ac:dyDescent="0.2">
      <c r="A1303" s="338">
        <v>415</v>
      </c>
      <c r="B1303" s="339" t="s">
        <v>14</v>
      </c>
      <c r="C1303" s="335">
        <v>7</v>
      </c>
      <c r="D1303" s="339" t="s">
        <v>1271</v>
      </c>
      <c r="E1303" s="325" t="s">
        <v>1146</v>
      </c>
      <c r="F1303" s="328">
        <v>10</v>
      </c>
      <c r="G1303" s="328">
        <v>29.999999999</v>
      </c>
      <c r="H1303" s="328">
        <v>3</v>
      </c>
      <c r="I1303" s="328">
        <v>3</v>
      </c>
      <c r="J1303" s="328">
        <v>0</v>
      </c>
      <c r="K1303" s="328">
        <v>25.999999999</v>
      </c>
      <c r="L1303" s="328">
        <v>6.6666666660000002</v>
      </c>
      <c r="M1303" s="328">
        <v>19.333333332999999</v>
      </c>
      <c r="N1303" s="328">
        <v>1</v>
      </c>
      <c r="O1303" s="328">
        <v>1</v>
      </c>
      <c r="P1303" s="328">
        <v>0</v>
      </c>
    </row>
    <row r="1304" spans="1:16" ht="15" customHeight="1" x14ac:dyDescent="0.2">
      <c r="A1304" s="338">
        <v>415</v>
      </c>
      <c r="B1304" s="339" t="s">
        <v>14</v>
      </c>
      <c r="C1304" s="335">
        <v>7</v>
      </c>
      <c r="D1304" s="339" t="s">
        <v>1272</v>
      </c>
      <c r="E1304" s="325" t="s">
        <v>1188</v>
      </c>
      <c r="F1304" s="328">
        <v>42</v>
      </c>
      <c r="G1304" s="328">
        <v>239.00555555</v>
      </c>
      <c r="H1304" s="328">
        <v>7.438888886</v>
      </c>
      <c r="I1304" s="328">
        <v>1.044444444</v>
      </c>
      <c r="J1304" s="328">
        <v>6.3944444420000002</v>
      </c>
      <c r="K1304" s="328">
        <v>228.772222215</v>
      </c>
      <c r="L1304" s="328">
        <v>121.76111110800001</v>
      </c>
      <c r="M1304" s="328">
        <v>107.011111107</v>
      </c>
      <c r="N1304" s="328">
        <v>2.7944444420000001</v>
      </c>
      <c r="O1304" s="328">
        <v>1.3111111100000001</v>
      </c>
      <c r="P1304" s="328">
        <v>1.4833333319999999</v>
      </c>
    </row>
    <row r="1305" spans="1:16" ht="15" customHeight="1" x14ac:dyDescent="0.2">
      <c r="A1305" s="338">
        <v>415</v>
      </c>
      <c r="B1305" s="339" t="s">
        <v>14</v>
      </c>
      <c r="C1305" s="335">
        <v>7</v>
      </c>
      <c r="D1305" s="339" t="s">
        <v>1273</v>
      </c>
      <c r="E1305" s="325" t="s">
        <v>105</v>
      </c>
      <c r="F1305" s="328">
        <v>9</v>
      </c>
      <c r="G1305" s="328">
        <v>120.72340425499999</v>
      </c>
      <c r="H1305" s="328">
        <v>1.7978723400000001</v>
      </c>
      <c r="I1305" s="328">
        <v>0.79787233999999996</v>
      </c>
      <c r="J1305" s="328">
        <v>1</v>
      </c>
      <c r="K1305" s="328">
        <v>118.925531914</v>
      </c>
      <c r="L1305" s="328">
        <v>98.148936169999999</v>
      </c>
      <c r="M1305" s="328">
        <v>20.776595743999998</v>
      </c>
      <c r="N1305" s="328">
        <v>0</v>
      </c>
      <c r="O1305" s="328">
        <v>0</v>
      </c>
      <c r="P1305" s="328">
        <v>0</v>
      </c>
    </row>
    <row r="1306" spans="1:16" ht="15" customHeight="1" x14ac:dyDescent="0.2">
      <c r="A1306" s="338">
        <v>415</v>
      </c>
      <c r="B1306" s="339" t="s">
        <v>14</v>
      </c>
      <c r="C1306" s="335">
        <v>7</v>
      </c>
      <c r="D1306" s="339" t="s">
        <v>1274</v>
      </c>
      <c r="E1306" s="325" t="s">
        <v>102</v>
      </c>
      <c r="F1306" s="328">
        <v>1</v>
      </c>
      <c r="G1306" s="328" t="s">
        <v>141</v>
      </c>
      <c r="H1306" s="328" t="s">
        <v>141</v>
      </c>
      <c r="I1306" s="328" t="s">
        <v>141</v>
      </c>
      <c r="J1306" s="328" t="s">
        <v>141</v>
      </c>
      <c r="K1306" s="328" t="s">
        <v>141</v>
      </c>
      <c r="L1306" s="328" t="s">
        <v>141</v>
      </c>
      <c r="M1306" s="328" t="s">
        <v>141</v>
      </c>
      <c r="N1306" s="328" t="s">
        <v>141</v>
      </c>
      <c r="O1306" s="328" t="s">
        <v>141</v>
      </c>
      <c r="P1306" s="328" t="s">
        <v>141</v>
      </c>
    </row>
    <row r="1307" spans="1:16" ht="15" customHeight="1" x14ac:dyDescent="0.2">
      <c r="A1307" s="338">
        <v>415</v>
      </c>
      <c r="B1307" s="339" t="s">
        <v>14</v>
      </c>
      <c r="C1307" s="335">
        <v>7</v>
      </c>
      <c r="D1307" s="339" t="s">
        <v>1275</v>
      </c>
      <c r="E1307" s="325" t="s">
        <v>1147</v>
      </c>
      <c r="F1307" s="328">
        <v>7</v>
      </c>
      <c r="G1307" s="328">
        <v>17.337349397000001</v>
      </c>
      <c r="H1307" s="328">
        <v>0</v>
      </c>
      <c r="I1307" s="328">
        <v>0</v>
      </c>
      <c r="J1307" s="328">
        <v>0</v>
      </c>
      <c r="K1307" s="328">
        <v>17.319277106999998</v>
      </c>
      <c r="L1307" s="328">
        <v>5.4518072279999998</v>
      </c>
      <c r="M1307" s="328">
        <v>11.867469879</v>
      </c>
      <c r="N1307" s="328">
        <v>1.8072288999999998E-2</v>
      </c>
      <c r="O1307" s="328">
        <v>1.8072288999999998E-2</v>
      </c>
      <c r="P1307" s="328">
        <v>0</v>
      </c>
    </row>
    <row r="1308" spans="1:16" ht="15" customHeight="1" x14ac:dyDescent="0.2">
      <c r="A1308" s="338">
        <v>415</v>
      </c>
      <c r="B1308" s="339" t="s">
        <v>14</v>
      </c>
      <c r="C1308" s="335">
        <v>7</v>
      </c>
      <c r="D1308" s="339" t="s">
        <v>1276</v>
      </c>
      <c r="E1308" s="325" t="s">
        <v>1148</v>
      </c>
      <c r="F1308" s="328">
        <v>2</v>
      </c>
      <c r="G1308" s="328" t="s">
        <v>141</v>
      </c>
      <c r="H1308" s="328" t="s">
        <v>141</v>
      </c>
      <c r="I1308" s="328" t="s">
        <v>141</v>
      </c>
      <c r="J1308" s="328" t="s">
        <v>141</v>
      </c>
      <c r="K1308" s="328" t="s">
        <v>141</v>
      </c>
      <c r="L1308" s="328" t="s">
        <v>141</v>
      </c>
      <c r="M1308" s="328" t="s">
        <v>141</v>
      </c>
      <c r="N1308" s="328" t="s">
        <v>141</v>
      </c>
      <c r="O1308" s="328" t="s">
        <v>141</v>
      </c>
      <c r="P1308" s="328" t="s">
        <v>141</v>
      </c>
    </row>
    <row r="1309" spans="1:16" ht="15" customHeight="1" x14ac:dyDescent="0.2">
      <c r="A1309" s="338">
        <v>415</v>
      </c>
      <c r="B1309" s="339" t="s">
        <v>14</v>
      </c>
      <c r="C1309" s="335">
        <v>7</v>
      </c>
      <c r="D1309" s="339" t="s">
        <v>1277</v>
      </c>
      <c r="E1309" s="325" t="s">
        <v>1149</v>
      </c>
      <c r="F1309" s="328">
        <v>15</v>
      </c>
      <c r="G1309" s="328">
        <v>45.042622948999998</v>
      </c>
      <c r="H1309" s="328">
        <v>3</v>
      </c>
      <c r="I1309" s="328">
        <v>2</v>
      </c>
      <c r="J1309" s="328">
        <v>1</v>
      </c>
      <c r="K1309" s="328">
        <v>39.911475406000001</v>
      </c>
      <c r="L1309" s="328">
        <v>6.9311475389999995</v>
      </c>
      <c r="M1309" s="328">
        <v>32.980327867</v>
      </c>
      <c r="N1309" s="328">
        <v>2.1311475399999997</v>
      </c>
      <c r="O1309" s="328">
        <v>0.13114754000000001</v>
      </c>
      <c r="P1309" s="328">
        <v>2</v>
      </c>
    </row>
    <row r="1310" spans="1:16" ht="15" customHeight="1" x14ac:dyDescent="0.2">
      <c r="A1310" s="338">
        <v>415</v>
      </c>
      <c r="B1310" s="339" t="s">
        <v>14</v>
      </c>
      <c r="C1310" s="335">
        <v>7</v>
      </c>
      <c r="D1310" s="339" t="s">
        <v>1278</v>
      </c>
      <c r="E1310" s="325" t="s">
        <v>1189</v>
      </c>
      <c r="F1310" s="328"/>
      <c r="G1310" s="328">
        <v>0</v>
      </c>
      <c r="H1310" s="328">
        <v>0</v>
      </c>
      <c r="I1310" s="328">
        <v>0</v>
      </c>
      <c r="J1310" s="328">
        <v>0</v>
      </c>
      <c r="K1310" s="328">
        <v>0</v>
      </c>
      <c r="L1310" s="328">
        <v>0</v>
      </c>
      <c r="M1310" s="328">
        <v>0</v>
      </c>
      <c r="N1310" s="328">
        <v>0</v>
      </c>
      <c r="O1310" s="328">
        <v>0</v>
      </c>
      <c r="P1310" s="328">
        <v>0</v>
      </c>
    </row>
    <row r="1311" spans="1:16" ht="15" customHeight="1" x14ac:dyDescent="0.2">
      <c r="A1311" s="338">
        <v>416</v>
      </c>
      <c r="B1311" s="339" t="s">
        <v>16</v>
      </c>
      <c r="C1311" s="335">
        <v>1</v>
      </c>
      <c r="D1311" s="339" t="s">
        <v>1196</v>
      </c>
      <c r="E1311" s="325" t="s">
        <v>71</v>
      </c>
      <c r="F1311" s="328">
        <v>51</v>
      </c>
      <c r="G1311" s="328">
        <v>959.10480772700009</v>
      </c>
      <c r="H1311" s="328">
        <v>629.85571954900001</v>
      </c>
      <c r="I1311" s="328">
        <v>618.48727258600002</v>
      </c>
      <c r="J1311" s="328">
        <v>11.368446963</v>
      </c>
      <c r="K1311" s="328">
        <v>262.60377566199998</v>
      </c>
      <c r="L1311" s="328">
        <v>172.479699455</v>
      </c>
      <c r="M1311" s="328">
        <v>90.124076207000002</v>
      </c>
      <c r="N1311" s="328">
        <v>66.645312496999992</v>
      </c>
      <c r="O1311" s="328">
        <v>66.645312496999992</v>
      </c>
      <c r="P1311" s="328">
        <v>0</v>
      </c>
    </row>
    <row r="1312" spans="1:16" ht="15" customHeight="1" x14ac:dyDescent="0.2">
      <c r="A1312" s="338">
        <v>416</v>
      </c>
      <c r="B1312" s="339" t="s">
        <v>16</v>
      </c>
      <c r="C1312" s="335">
        <v>1</v>
      </c>
      <c r="D1312" s="339" t="s">
        <v>1197</v>
      </c>
      <c r="E1312" s="325" t="s">
        <v>111</v>
      </c>
      <c r="F1312" s="328">
        <v>15</v>
      </c>
      <c r="G1312" s="328">
        <v>143.77946568799999</v>
      </c>
      <c r="H1312" s="328">
        <v>100.229963329</v>
      </c>
      <c r="I1312" s="328">
        <v>96.392875849999996</v>
      </c>
      <c r="J1312" s="328">
        <v>3.837087479</v>
      </c>
      <c r="K1312" s="328">
        <v>31.652697745999998</v>
      </c>
      <c r="L1312" s="328">
        <v>9.3698271339999994</v>
      </c>
      <c r="M1312" s="328">
        <v>22.282870612000004</v>
      </c>
      <c r="N1312" s="328">
        <v>11.896804607999998</v>
      </c>
      <c r="O1312" s="328">
        <v>11.201152434999999</v>
      </c>
      <c r="P1312" s="328">
        <v>0.69565217300000004</v>
      </c>
    </row>
    <row r="1313" spans="1:16" ht="15" customHeight="1" x14ac:dyDescent="0.2">
      <c r="A1313" s="338">
        <v>416</v>
      </c>
      <c r="B1313" s="339" t="s">
        <v>16</v>
      </c>
      <c r="C1313" s="335">
        <v>1</v>
      </c>
      <c r="D1313" s="339" t="s">
        <v>1198</v>
      </c>
      <c r="E1313" s="325" t="s">
        <v>1107</v>
      </c>
      <c r="F1313" s="328">
        <v>4</v>
      </c>
      <c r="G1313" s="328">
        <v>34.528301886000001</v>
      </c>
      <c r="H1313" s="328">
        <v>24.886792452000002</v>
      </c>
      <c r="I1313" s="328">
        <v>23.886792452000002</v>
      </c>
      <c r="J1313" s="328">
        <v>1</v>
      </c>
      <c r="K1313" s="328">
        <v>7.0754716969999993</v>
      </c>
      <c r="L1313" s="328">
        <v>3.698113207</v>
      </c>
      <c r="M1313" s="328">
        <v>3.3773584899999998</v>
      </c>
      <c r="N1313" s="328">
        <v>2.5660377350000001</v>
      </c>
      <c r="O1313" s="328">
        <v>2.3773584899999998</v>
      </c>
      <c r="P1313" s="328">
        <v>0.188679245</v>
      </c>
    </row>
    <row r="1314" spans="1:16" ht="15" customHeight="1" x14ac:dyDescent="0.2">
      <c r="A1314" s="338">
        <v>416</v>
      </c>
      <c r="B1314" s="339" t="s">
        <v>16</v>
      </c>
      <c r="C1314" s="335">
        <v>1</v>
      </c>
      <c r="D1314" s="339" t="s">
        <v>1199</v>
      </c>
      <c r="E1314" s="325" t="s">
        <v>1108</v>
      </c>
      <c r="F1314" s="328">
        <v>18</v>
      </c>
      <c r="G1314" s="328">
        <v>131.55555555500001</v>
      </c>
      <c r="H1314" s="328">
        <v>107.555555555</v>
      </c>
      <c r="I1314" s="328">
        <v>97.555555554999998</v>
      </c>
      <c r="J1314" s="328">
        <v>10</v>
      </c>
      <c r="K1314" s="328">
        <v>16</v>
      </c>
      <c r="L1314" s="328">
        <v>6</v>
      </c>
      <c r="M1314" s="328">
        <v>10</v>
      </c>
      <c r="N1314" s="328">
        <v>8</v>
      </c>
      <c r="O1314" s="328">
        <v>2</v>
      </c>
      <c r="P1314" s="328">
        <v>6</v>
      </c>
    </row>
    <row r="1315" spans="1:16" ht="15" customHeight="1" x14ac:dyDescent="0.2">
      <c r="A1315" s="338">
        <v>416</v>
      </c>
      <c r="B1315" s="339" t="s">
        <v>16</v>
      </c>
      <c r="C1315" s="335">
        <v>1</v>
      </c>
      <c r="D1315" s="339" t="s">
        <v>1200</v>
      </c>
      <c r="E1315" s="325" t="s">
        <v>1170</v>
      </c>
      <c r="F1315" s="328">
        <v>28</v>
      </c>
      <c r="G1315" s="328">
        <v>175.00601444</v>
      </c>
      <c r="H1315" s="328">
        <v>125.882297897</v>
      </c>
      <c r="I1315" s="328">
        <v>123.636134215</v>
      </c>
      <c r="J1315" s="328">
        <v>2.2461636819999997</v>
      </c>
      <c r="K1315" s="328">
        <v>47.186216534000003</v>
      </c>
      <c r="L1315" s="328">
        <v>24.769674001999995</v>
      </c>
      <c r="M1315" s="328">
        <v>22.416542532000001</v>
      </c>
      <c r="N1315" s="328">
        <v>1.9374999989999999</v>
      </c>
      <c r="O1315" s="328">
        <v>1.9374999989999999</v>
      </c>
      <c r="P1315" s="328">
        <v>0</v>
      </c>
    </row>
    <row r="1316" spans="1:16" ht="15" customHeight="1" x14ac:dyDescent="0.2">
      <c r="A1316" s="338">
        <v>416</v>
      </c>
      <c r="B1316" s="339" t="s">
        <v>16</v>
      </c>
      <c r="C1316" s="335">
        <v>1</v>
      </c>
      <c r="D1316" s="339" t="s">
        <v>1201</v>
      </c>
      <c r="E1316" s="325" t="s">
        <v>72</v>
      </c>
      <c r="F1316" s="328">
        <v>5</v>
      </c>
      <c r="G1316" s="328">
        <v>88</v>
      </c>
      <c r="H1316" s="328">
        <v>62</v>
      </c>
      <c r="I1316" s="328">
        <v>61</v>
      </c>
      <c r="J1316" s="328">
        <v>1</v>
      </c>
      <c r="K1316" s="328">
        <v>14</v>
      </c>
      <c r="L1316" s="328">
        <v>9</v>
      </c>
      <c r="M1316" s="328">
        <v>5</v>
      </c>
      <c r="N1316" s="328">
        <v>12</v>
      </c>
      <c r="O1316" s="328">
        <v>12</v>
      </c>
      <c r="P1316" s="328">
        <v>0</v>
      </c>
    </row>
    <row r="1317" spans="1:16" ht="15" customHeight="1" x14ac:dyDescent="0.2">
      <c r="A1317" s="338">
        <v>416</v>
      </c>
      <c r="B1317" s="339" t="s">
        <v>16</v>
      </c>
      <c r="C1317" s="335">
        <v>1</v>
      </c>
      <c r="D1317" s="339" t="s">
        <v>1202</v>
      </c>
      <c r="E1317" s="325" t="s">
        <v>1109</v>
      </c>
      <c r="F1317" s="328">
        <v>39</v>
      </c>
      <c r="G1317" s="328">
        <v>368.39106313999997</v>
      </c>
      <c r="H1317" s="328">
        <v>234.93451704100002</v>
      </c>
      <c r="I1317" s="328">
        <v>213.79066056600001</v>
      </c>
      <c r="J1317" s="328">
        <v>21.143856475</v>
      </c>
      <c r="K1317" s="328">
        <v>110.75460358199999</v>
      </c>
      <c r="L1317" s="328">
        <v>55.330933220000006</v>
      </c>
      <c r="M1317" s="328">
        <v>55.423670362000003</v>
      </c>
      <c r="N1317" s="328">
        <v>22.701942506999998</v>
      </c>
      <c r="O1317" s="328">
        <v>17.25462512</v>
      </c>
      <c r="P1317" s="328">
        <v>5.447317387</v>
      </c>
    </row>
    <row r="1318" spans="1:16" ht="15" customHeight="1" x14ac:dyDescent="0.2">
      <c r="A1318" s="338">
        <v>416</v>
      </c>
      <c r="B1318" s="339" t="s">
        <v>16</v>
      </c>
      <c r="C1318" s="335">
        <v>1</v>
      </c>
      <c r="D1318" s="339" t="s">
        <v>1203</v>
      </c>
      <c r="E1318" s="325" t="s">
        <v>112</v>
      </c>
      <c r="F1318" s="328">
        <v>38</v>
      </c>
      <c r="G1318" s="328">
        <v>948.26714414900005</v>
      </c>
      <c r="H1318" s="328">
        <v>621.32428052299997</v>
      </c>
      <c r="I1318" s="328">
        <v>581.315173706</v>
      </c>
      <c r="J1318" s="328">
        <v>40.009106817000003</v>
      </c>
      <c r="K1318" s="328">
        <v>281.173807356</v>
      </c>
      <c r="L1318" s="328">
        <v>173.57473424599999</v>
      </c>
      <c r="M1318" s="328">
        <v>107.59907311000001</v>
      </c>
      <c r="N1318" s="328">
        <v>45.769056255000002</v>
      </c>
      <c r="O1318" s="328">
        <v>41.510435566999995</v>
      </c>
      <c r="P1318" s="328">
        <v>4.2586206879999997</v>
      </c>
    </row>
    <row r="1319" spans="1:16" ht="15" customHeight="1" x14ac:dyDescent="0.2">
      <c r="A1319" s="338">
        <v>416</v>
      </c>
      <c r="B1319" s="339" t="s">
        <v>16</v>
      </c>
      <c r="C1319" s="335">
        <v>1</v>
      </c>
      <c r="D1319" s="339" t="s">
        <v>1204</v>
      </c>
      <c r="E1319" s="325" t="s">
        <v>1110</v>
      </c>
      <c r="F1319" s="328">
        <v>31</v>
      </c>
      <c r="G1319" s="328">
        <v>443.96946346800001</v>
      </c>
      <c r="H1319" s="328">
        <v>276.13869862800004</v>
      </c>
      <c r="I1319" s="328">
        <v>263.117865295</v>
      </c>
      <c r="J1319" s="328">
        <v>13.020833333000001</v>
      </c>
      <c r="K1319" s="328">
        <v>127.83076483799999</v>
      </c>
      <c r="L1319" s="328">
        <v>64.446632418999997</v>
      </c>
      <c r="M1319" s="328">
        <v>63.384132418999997</v>
      </c>
      <c r="N1319" s="328">
        <v>40</v>
      </c>
      <c r="O1319" s="328">
        <v>35</v>
      </c>
      <c r="P1319" s="328">
        <v>5</v>
      </c>
    </row>
    <row r="1320" spans="1:16" ht="15" customHeight="1" x14ac:dyDescent="0.2">
      <c r="A1320" s="338">
        <v>416</v>
      </c>
      <c r="B1320" s="339" t="s">
        <v>16</v>
      </c>
      <c r="C1320" s="335">
        <v>1</v>
      </c>
      <c r="D1320" s="339" t="s">
        <v>1205</v>
      </c>
      <c r="E1320" s="325" t="s">
        <v>1111</v>
      </c>
      <c r="F1320" s="328">
        <v>41</v>
      </c>
      <c r="G1320" s="328">
        <v>269.96103895800002</v>
      </c>
      <c r="H1320" s="328">
        <v>144.22294371699999</v>
      </c>
      <c r="I1320" s="328">
        <v>138.755411251</v>
      </c>
      <c r="J1320" s="328">
        <v>5.4675324659999998</v>
      </c>
      <c r="K1320" s="328">
        <v>106.55627704799998</v>
      </c>
      <c r="L1320" s="328">
        <v>50.036796533</v>
      </c>
      <c r="M1320" s="328">
        <v>56.519480514999998</v>
      </c>
      <c r="N1320" s="328">
        <v>19.181818179</v>
      </c>
      <c r="O1320" s="328">
        <v>18.129870129</v>
      </c>
      <c r="P1320" s="328">
        <v>1.05194805</v>
      </c>
    </row>
    <row r="1321" spans="1:16" ht="15" customHeight="1" x14ac:dyDescent="0.2">
      <c r="A1321" s="338">
        <v>416</v>
      </c>
      <c r="B1321" s="339" t="s">
        <v>16</v>
      </c>
      <c r="C1321" s="335">
        <v>1</v>
      </c>
      <c r="D1321" s="339" t="s">
        <v>1206</v>
      </c>
      <c r="E1321" s="325" t="s">
        <v>73</v>
      </c>
      <c r="F1321" s="328">
        <v>5</v>
      </c>
      <c r="G1321" s="328">
        <v>26.9375</v>
      </c>
      <c r="H1321" s="328">
        <v>18.6875</v>
      </c>
      <c r="I1321" s="328">
        <v>17.6875</v>
      </c>
      <c r="J1321" s="328">
        <v>1</v>
      </c>
      <c r="K1321" s="328">
        <v>8.25</v>
      </c>
      <c r="L1321" s="328">
        <v>6.1875</v>
      </c>
      <c r="M1321" s="328">
        <v>2.0625</v>
      </c>
      <c r="N1321" s="328">
        <v>0</v>
      </c>
      <c r="O1321" s="328">
        <v>0</v>
      </c>
      <c r="P1321" s="328">
        <v>0</v>
      </c>
    </row>
    <row r="1322" spans="1:16" ht="15" customHeight="1" x14ac:dyDescent="0.2">
      <c r="A1322" s="338">
        <v>416</v>
      </c>
      <c r="B1322" s="339" t="s">
        <v>16</v>
      </c>
      <c r="C1322" s="335">
        <v>1</v>
      </c>
      <c r="D1322" s="339" t="s">
        <v>1207</v>
      </c>
      <c r="E1322" s="325" t="s">
        <v>74</v>
      </c>
      <c r="F1322" s="328">
        <v>33</v>
      </c>
      <c r="G1322" s="328">
        <v>650.68474264400004</v>
      </c>
      <c r="H1322" s="328">
        <v>216.457720583</v>
      </c>
      <c r="I1322" s="328">
        <v>198.147058821</v>
      </c>
      <c r="J1322" s="328">
        <v>18.310661762000002</v>
      </c>
      <c r="K1322" s="328">
        <v>402.52573528699997</v>
      </c>
      <c r="L1322" s="328">
        <v>311.21507352599997</v>
      </c>
      <c r="M1322" s="328">
        <v>91.310661761000006</v>
      </c>
      <c r="N1322" s="328">
        <v>31.701286760999999</v>
      </c>
      <c r="O1322" s="328">
        <v>27.701286761999999</v>
      </c>
      <c r="P1322" s="328">
        <v>3.9999999989999999</v>
      </c>
    </row>
    <row r="1323" spans="1:16" ht="15" customHeight="1" x14ac:dyDescent="0.2">
      <c r="A1323" s="338">
        <v>416</v>
      </c>
      <c r="B1323" s="339" t="s">
        <v>16</v>
      </c>
      <c r="C1323" s="335">
        <v>1</v>
      </c>
      <c r="D1323" s="339" t="s">
        <v>1208</v>
      </c>
      <c r="E1323" s="325" t="s">
        <v>1171</v>
      </c>
      <c r="F1323" s="328">
        <v>19</v>
      </c>
      <c r="G1323" s="328">
        <v>76.999999997999993</v>
      </c>
      <c r="H1323" s="328">
        <v>34.999999998</v>
      </c>
      <c r="I1323" s="328">
        <v>33.999999998</v>
      </c>
      <c r="J1323" s="328">
        <v>1</v>
      </c>
      <c r="K1323" s="328">
        <v>35.999999998999996</v>
      </c>
      <c r="L1323" s="328">
        <v>13</v>
      </c>
      <c r="M1323" s="328">
        <v>22.999999999</v>
      </c>
      <c r="N1323" s="328">
        <v>6</v>
      </c>
      <c r="O1323" s="328">
        <v>5</v>
      </c>
      <c r="P1323" s="328">
        <v>1</v>
      </c>
    </row>
    <row r="1324" spans="1:16" ht="15" customHeight="1" x14ac:dyDescent="0.2">
      <c r="A1324" s="338">
        <v>416</v>
      </c>
      <c r="B1324" s="339" t="s">
        <v>16</v>
      </c>
      <c r="C1324" s="335">
        <v>1</v>
      </c>
      <c r="D1324" s="339" t="s">
        <v>1209</v>
      </c>
      <c r="E1324" s="325" t="s">
        <v>113</v>
      </c>
      <c r="F1324" s="328">
        <v>1</v>
      </c>
      <c r="G1324" s="328" t="s">
        <v>141</v>
      </c>
      <c r="H1324" s="328" t="s">
        <v>141</v>
      </c>
      <c r="I1324" s="328" t="s">
        <v>141</v>
      </c>
      <c r="J1324" s="328" t="s">
        <v>141</v>
      </c>
      <c r="K1324" s="328" t="s">
        <v>141</v>
      </c>
      <c r="L1324" s="328" t="s">
        <v>141</v>
      </c>
      <c r="M1324" s="328" t="s">
        <v>141</v>
      </c>
      <c r="N1324" s="328" t="s">
        <v>141</v>
      </c>
      <c r="O1324" s="328" t="s">
        <v>141</v>
      </c>
      <c r="P1324" s="328" t="s">
        <v>141</v>
      </c>
    </row>
    <row r="1325" spans="1:16" ht="15" customHeight="1" x14ac:dyDescent="0.2">
      <c r="A1325" s="338">
        <v>416</v>
      </c>
      <c r="B1325" s="339" t="s">
        <v>16</v>
      </c>
      <c r="C1325" s="335">
        <v>1</v>
      </c>
      <c r="D1325" s="339" t="s">
        <v>1210</v>
      </c>
      <c r="E1325" s="325" t="s">
        <v>1113</v>
      </c>
      <c r="F1325" s="328">
        <v>7</v>
      </c>
      <c r="G1325" s="328">
        <v>40</v>
      </c>
      <c r="H1325" s="328">
        <v>29</v>
      </c>
      <c r="I1325" s="328">
        <v>20</v>
      </c>
      <c r="J1325" s="328">
        <v>9</v>
      </c>
      <c r="K1325" s="328">
        <v>11</v>
      </c>
      <c r="L1325" s="328">
        <v>5</v>
      </c>
      <c r="M1325" s="328">
        <v>6</v>
      </c>
      <c r="N1325" s="328">
        <v>0</v>
      </c>
      <c r="O1325" s="328">
        <v>0</v>
      </c>
      <c r="P1325" s="328">
        <v>0</v>
      </c>
    </row>
    <row r="1326" spans="1:16" ht="15" customHeight="1" x14ac:dyDescent="0.2">
      <c r="A1326" s="338">
        <v>416</v>
      </c>
      <c r="B1326" s="339" t="s">
        <v>16</v>
      </c>
      <c r="C1326" s="335">
        <v>1</v>
      </c>
      <c r="D1326" s="339" t="s">
        <v>1211</v>
      </c>
      <c r="E1326" s="325" t="s">
        <v>114</v>
      </c>
      <c r="F1326" s="328">
        <v>16</v>
      </c>
      <c r="G1326" s="328">
        <v>83.442870596999995</v>
      </c>
      <c r="H1326" s="328">
        <v>18.805640642</v>
      </c>
      <c r="I1326" s="328">
        <v>8.8632864520000005</v>
      </c>
      <c r="J1326" s="328">
        <v>9.9423541899999996</v>
      </c>
      <c r="K1326" s="328">
        <v>55.262286410999998</v>
      </c>
      <c r="L1326" s="328">
        <v>21.737106931</v>
      </c>
      <c r="M1326" s="328">
        <v>33.525179479999998</v>
      </c>
      <c r="N1326" s="328">
        <v>9.3749435349999999</v>
      </c>
      <c r="O1326" s="328">
        <v>3.538461538</v>
      </c>
      <c r="P1326" s="328">
        <v>5.8364819969999999</v>
      </c>
    </row>
    <row r="1327" spans="1:16" ht="15" customHeight="1" x14ac:dyDescent="0.2">
      <c r="A1327" s="338">
        <v>416</v>
      </c>
      <c r="B1327" s="339" t="s">
        <v>16</v>
      </c>
      <c r="C1327" s="335">
        <v>1</v>
      </c>
      <c r="D1327" s="339" t="s">
        <v>1212</v>
      </c>
      <c r="E1327" s="325" t="s">
        <v>1172</v>
      </c>
      <c r="F1327" s="328">
        <v>67</v>
      </c>
      <c r="G1327" s="328">
        <v>1217.201783705</v>
      </c>
      <c r="H1327" s="328">
        <v>906.894960567</v>
      </c>
      <c r="I1327" s="328">
        <v>596.25015431000008</v>
      </c>
      <c r="J1327" s="328">
        <v>310.64480625699997</v>
      </c>
      <c r="K1327" s="328">
        <v>294.19493283000003</v>
      </c>
      <c r="L1327" s="328">
        <v>97.727102016000003</v>
      </c>
      <c r="M1327" s="328">
        <v>196.46783081400002</v>
      </c>
      <c r="N1327" s="328">
        <v>16.111890236000001</v>
      </c>
      <c r="O1327" s="328">
        <v>6.4613759069999999</v>
      </c>
      <c r="P1327" s="328">
        <v>9.6505143289999999</v>
      </c>
    </row>
    <row r="1328" spans="1:16" ht="15" customHeight="1" x14ac:dyDescent="0.2">
      <c r="A1328" s="338">
        <v>416</v>
      </c>
      <c r="B1328" s="339" t="s">
        <v>16</v>
      </c>
      <c r="C1328" s="335">
        <v>1</v>
      </c>
      <c r="D1328" s="339" t="s">
        <v>1213</v>
      </c>
      <c r="E1328" s="325" t="s">
        <v>1115</v>
      </c>
      <c r="F1328" s="328">
        <v>13</v>
      </c>
      <c r="G1328" s="328">
        <v>26.749999998</v>
      </c>
      <c r="H1328" s="328">
        <v>21.749999998</v>
      </c>
      <c r="I1328" s="328">
        <v>1</v>
      </c>
      <c r="J1328" s="328">
        <v>20.749999998</v>
      </c>
      <c r="K1328" s="328">
        <v>3</v>
      </c>
      <c r="L1328" s="328">
        <v>0</v>
      </c>
      <c r="M1328" s="328">
        <v>3</v>
      </c>
      <c r="N1328" s="328">
        <v>1.9999999989999999</v>
      </c>
      <c r="O1328" s="328">
        <v>0</v>
      </c>
      <c r="P1328" s="328">
        <v>1.9999999989999999</v>
      </c>
    </row>
    <row r="1329" spans="1:16" ht="15" customHeight="1" x14ac:dyDescent="0.2">
      <c r="A1329" s="338">
        <v>416</v>
      </c>
      <c r="B1329" s="339" t="s">
        <v>16</v>
      </c>
      <c r="C1329" s="335">
        <v>1</v>
      </c>
      <c r="D1329" s="339" t="s">
        <v>1214</v>
      </c>
      <c r="E1329" s="325" t="s">
        <v>1116</v>
      </c>
      <c r="F1329" s="328">
        <v>24</v>
      </c>
      <c r="G1329" s="328">
        <v>82.694588581999994</v>
      </c>
      <c r="H1329" s="328">
        <v>67.745836420000003</v>
      </c>
      <c r="I1329" s="328">
        <v>42.866666666</v>
      </c>
      <c r="J1329" s="328">
        <v>24.879169753999999</v>
      </c>
      <c r="K1329" s="328">
        <v>10.080701753</v>
      </c>
      <c r="L1329" s="328">
        <v>1.0666666659999999</v>
      </c>
      <c r="M1329" s="328">
        <v>9.0140350869999999</v>
      </c>
      <c r="N1329" s="328">
        <v>4.8680504070000001</v>
      </c>
      <c r="O1329" s="328">
        <v>1</v>
      </c>
      <c r="P1329" s="328">
        <v>3.8680504070000001</v>
      </c>
    </row>
    <row r="1330" spans="1:16" ht="15" customHeight="1" x14ac:dyDescent="0.2">
      <c r="A1330" s="338">
        <v>416</v>
      </c>
      <c r="B1330" s="339" t="s">
        <v>16</v>
      </c>
      <c r="C1330" s="335">
        <v>1</v>
      </c>
      <c r="D1330" s="339" t="s">
        <v>1215</v>
      </c>
      <c r="E1330" s="325" t="s">
        <v>1156</v>
      </c>
      <c r="F1330" s="328">
        <v>6</v>
      </c>
      <c r="G1330" s="328">
        <v>23.999999999</v>
      </c>
      <c r="H1330" s="328">
        <v>5</v>
      </c>
      <c r="I1330" s="328">
        <v>1</v>
      </c>
      <c r="J1330" s="328">
        <v>4</v>
      </c>
      <c r="K1330" s="328">
        <v>18.999999999</v>
      </c>
      <c r="L1330" s="328">
        <v>3</v>
      </c>
      <c r="M1330" s="328">
        <v>15.999999999</v>
      </c>
      <c r="N1330" s="328">
        <v>0</v>
      </c>
      <c r="O1330" s="328">
        <v>0</v>
      </c>
      <c r="P1330" s="328">
        <v>0</v>
      </c>
    </row>
    <row r="1331" spans="1:16" ht="15" customHeight="1" x14ac:dyDescent="0.2">
      <c r="A1331" s="338">
        <v>416</v>
      </c>
      <c r="B1331" s="339" t="s">
        <v>16</v>
      </c>
      <c r="C1331" s="335">
        <v>1</v>
      </c>
      <c r="D1331" s="339" t="s">
        <v>1216</v>
      </c>
      <c r="E1331" s="325" t="s">
        <v>1117</v>
      </c>
      <c r="F1331" s="328">
        <v>15</v>
      </c>
      <c r="G1331" s="328">
        <v>346.58695652</v>
      </c>
      <c r="H1331" s="328">
        <v>326.04891304</v>
      </c>
      <c r="I1331" s="328">
        <v>110.35869565100001</v>
      </c>
      <c r="J1331" s="328">
        <v>215.690217389</v>
      </c>
      <c r="K1331" s="328">
        <v>20.538043475000002</v>
      </c>
      <c r="L1331" s="328">
        <v>13.119565216</v>
      </c>
      <c r="M1331" s="328">
        <v>7.4184782590000005</v>
      </c>
      <c r="N1331" s="328">
        <v>0</v>
      </c>
      <c r="O1331" s="328">
        <v>0</v>
      </c>
      <c r="P1331" s="328">
        <v>0</v>
      </c>
    </row>
    <row r="1332" spans="1:16" ht="15" customHeight="1" x14ac:dyDescent="0.2">
      <c r="A1332" s="338">
        <v>416</v>
      </c>
      <c r="B1332" s="339" t="s">
        <v>16</v>
      </c>
      <c r="C1332" s="335">
        <v>1</v>
      </c>
      <c r="D1332" s="339" t="s">
        <v>1217</v>
      </c>
      <c r="E1332" s="325" t="s">
        <v>75</v>
      </c>
      <c r="F1332" s="328">
        <v>29</v>
      </c>
      <c r="G1332" s="328">
        <v>111.473667057</v>
      </c>
      <c r="H1332" s="328">
        <v>93.879958814999995</v>
      </c>
      <c r="I1332" s="328">
        <v>2.8901384069999998</v>
      </c>
      <c r="J1332" s="328">
        <v>90.989820408</v>
      </c>
      <c r="K1332" s="328">
        <v>4.9671954320000005</v>
      </c>
      <c r="L1332" s="328">
        <v>0.37370242100000001</v>
      </c>
      <c r="M1332" s="328">
        <v>4.5934930109999996</v>
      </c>
      <c r="N1332" s="328">
        <v>12.626512801000001</v>
      </c>
      <c r="O1332" s="328">
        <v>0.18685120999999999</v>
      </c>
      <c r="P1332" s="328">
        <v>12.439661591</v>
      </c>
    </row>
    <row r="1333" spans="1:16" ht="15" customHeight="1" x14ac:dyDescent="0.2">
      <c r="A1333" s="338">
        <v>416</v>
      </c>
      <c r="B1333" s="339" t="s">
        <v>16</v>
      </c>
      <c r="C1333" s="335">
        <v>1</v>
      </c>
      <c r="D1333" s="339" t="s">
        <v>115</v>
      </c>
      <c r="E1333" s="325" t="s">
        <v>76</v>
      </c>
      <c r="F1333" s="328">
        <v>5</v>
      </c>
      <c r="G1333" s="328">
        <v>14.999999999</v>
      </c>
      <c r="H1333" s="328">
        <v>11.999999999</v>
      </c>
      <c r="I1333" s="328">
        <v>10.999999999</v>
      </c>
      <c r="J1333" s="328">
        <v>1</v>
      </c>
      <c r="K1333" s="328">
        <v>2.9999999989999999</v>
      </c>
      <c r="L1333" s="328">
        <v>0</v>
      </c>
      <c r="M1333" s="328">
        <v>2.9999999989999999</v>
      </c>
      <c r="N1333" s="328">
        <v>0</v>
      </c>
      <c r="O1333" s="328">
        <v>0</v>
      </c>
      <c r="P1333" s="328">
        <v>0</v>
      </c>
    </row>
    <row r="1334" spans="1:16" ht="15" customHeight="1" x14ac:dyDescent="0.2">
      <c r="A1334" s="338">
        <v>416</v>
      </c>
      <c r="B1334" s="339" t="s">
        <v>16</v>
      </c>
      <c r="C1334" s="335">
        <v>1</v>
      </c>
      <c r="D1334" s="339" t="s">
        <v>116</v>
      </c>
      <c r="E1334" s="325" t="s">
        <v>117</v>
      </c>
      <c r="F1334" s="328">
        <v>5</v>
      </c>
      <c r="G1334" s="328">
        <v>4.4583333320000005</v>
      </c>
      <c r="H1334" s="328">
        <v>1.166666666</v>
      </c>
      <c r="I1334" s="328">
        <v>1.166666666</v>
      </c>
      <c r="J1334" s="328">
        <v>0</v>
      </c>
      <c r="K1334" s="328">
        <v>3.2916666640000001</v>
      </c>
      <c r="L1334" s="328">
        <v>0.58333333200000004</v>
      </c>
      <c r="M1334" s="328">
        <v>2.708333332</v>
      </c>
      <c r="N1334" s="328">
        <v>0</v>
      </c>
      <c r="O1334" s="328">
        <v>0</v>
      </c>
      <c r="P1334" s="328">
        <v>0</v>
      </c>
    </row>
    <row r="1335" spans="1:16" ht="15" customHeight="1" x14ac:dyDescent="0.2">
      <c r="A1335" s="338">
        <v>416</v>
      </c>
      <c r="B1335" s="339" t="s">
        <v>16</v>
      </c>
      <c r="C1335" s="335">
        <v>1</v>
      </c>
      <c r="D1335" s="339" t="s">
        <v>1218</v>
      </c>
      <c r="E1335" s="325" t="s">
        <v>1173</v>
      </c>
      <c r="F1335" s="328">
        <v>30</v>
      </c>
      <c r="G1335" s="328">
        <v>362.71115401200001</v>
      </c>
      <c r="H1335" s="328">
        <v>290.79488221899999</v>
      </c>
      <c r="I1335" s="328">
        <v>283.294138207</v>
      </c>
      <c r="J1335" s="328">
        <v>7.5007440120000002</v>
      </c>
      <c r="K1335" s="328">
        <v>71.916271786999999</v>
      </c>
      <c r="L1335" s="328">
        <v>41.195037919000001</v>
      </c>
      <c r="M1335" s="328">
        <v>30.721233868000002</v>
      </c>
      <c r="N1335" s="328">
        <v>0</v>
      </c>
      <c r="O1335" s="328">
        <v>0</v>
      </c>
      <c r="P1335" s="328">
        <v>0</v>
      </c>
    </row>
    <row r="1336" spans="1:16" ht="15" customHeight="1" x14ac:dyDescent="0.2">
      <c r="A1336" s="338">
        <v>416</v>
      </c>
      <c r="B1336" s="339" t="s">
        <v>16</v>
      </c>
      <c r="C1336" s="335">
        <v>1</v>
      </c>
      <c r="D1336" s="339" t="s">
        <v>1219</v>
      </c>
      <c r="E1336" s="325" t="s">
        <v>1119</v>
      </c>
      <c r="F1336" s="328">
        <v>1</v>
      </c>
      <c r="G1336" s="328" t="s">
        <v>141</v>
      </c>
      <c r="H1336" s="328" t="s">
        <v>141</v>
      </c>
      <c r="I1336" s="328" t="s">
        <v>141</v>
      </c>
      <c r="J1336" s="328" t="s">
        <v>141</v>
      </c>
      <c r="K1336" s="328" t="s">
        <v>141</v>
      </c>
      <c r="L1336" s="328" t="s">
        <v>141</v>
      </c>
      <c r="M1336" s="328" t="s">
        <v>141</v>
      </c>
      <c r="N1336" s="328" t="s">
        <v>141</v>
      </c>
      <c r="O1336" s="328" t="s">
        <v>141</v>
      </c>
      <c r="P1336" s="328" t="s">
        <v>141</v>
      </c>
    </row>
    <row r="1337" spans="1:16" ht="15" customHeight="1" x14ac:dyDescent="0.2">
      <c r="A1337" s="338">
        <v>416</v>
      </c>
      <c r="B1337" s="339" t="s">
        <v>16</v>
      </c>
      <c r="C1337" s="335">
        <v>1</v>
      </c>
      <c r="D1337" s="339" t="s">
        <v>1220</v>
      </c>
      <c r="E1337" s="325" t="s">
        <v>1120</v>
      </c>
      <c r="F1337" s="328">
        <v>7</v>
      </c>
      <c r="G1337" s="328">
        <v>51.4</v>
      </c>
      <c r="H1337" s="328">
        <v>24.4</v>
      </c>
      <c r="I1337" s="328">
        <v>18.399999999999999</v>
      </c>
      <c r="J1337" s="328">
        <v>6</v>
      </c>
      <c r="K1337" s="328">
        <v>27</v>
      </c>
      <c r="L1337" s="328">
        <v>7</v>
      </c>
      <c r="M1337" s="328">
        <v>20</v>
      </c>
      <c r="N1337" s="328">
        <v>0</v>
      </c>
      <c r="O1337" s="328">
        <v>0</v>
      </c>
      <c r="P1337" s="328">
        <v>0</v>
      </c>
    </row>
    <row r="1338" spans="1:16" ht="15" customHeight="1" x14ac:dyDescent="0.2">
      <c r="A1338" s="338">
        <v>416</v>
      </c>
      <c r="B1338" s="339" t="s">
        <v>16</v>
      </c>
      <c r="C1338" s="335">
        <v>1</v>
      </c>
      <c r="D1338" s="339" t="s">
        <v>1221</v>
      </c>
      <c r="E1338" s="325" t="s">
        <v>1121</v>
      </c>
      <c r="F1338" s="328">
        <v>1</v>
      </c>
      <c r="G1338" s="328" t="s">
        <v>141</v>
      </c>
      <c r="H1338" s="328" t="s">
        <v>141</v>
      </c>
      <c r="I1338" s="328" t="s">
        <v>141</v>
      </c>
      <c r="J1338" s="328" t="s">
        <v>141</v>
      </c>
      <c r="K1338" s="328" t="s">
        <v>141</v>
      </c>
      <c r="L1338" s="328" t="s">
        <v>141</v>
      </c>
      <c r="M1338" s="328" t="s">
        <v>141</v>
      </c>
      <c r="N1338" s="328" t="s">
        <v>141</v>
      </c>
      <c r="O1338" s="328" t="s">
        <v>141</v>
      </c>
      <c r="P1338" s="328" t="s">
        <v>141</v>
      </c>
    </row>
    <row r="1339" spans="1:16" ht="15" customHeight="1" x14ac:dyDescent="0.2">
      <c r="A1339" s="338">
        <v>416</v>
      </c>
      <c r="B1339" s="339" t="s">
        <v>16</v>
      </c>
      <c r="C1339" s="335">
        <v>2</v>
      </c>
      <c r="D1339" s="339" t="s">
        <v>1223</v>
      </c>
      <c r="E1339" s="325" t="s">
        <v>77</v>
      </c>
      <c r="F1339" s="328"/>
      <c r="G1339" s="328">
        <v>0</v>
      </c>
      <c r="H1339" s="328">
        <v>0</v>
      </c>
      <c r="I1339" s="328">
        <v>0</v>
      </c>
      <c r="J1339" s="328">
        <v>0</v>
      </c>
      <c r="K1339" s="328">
        <v>0</v>
      </c>
      <c r="L1339" s="328">
        <v>0</v>
      </c>
      <c r="M1339" s="328">
        <v>0</v>
      </c>
      <c r="N1339" s="328">
        <v>0</v>
      </c>
      <c r="O1339" s="328">
        <v>0</v>
      </c>
      <c r="P1339" s="328">
        <v>0</v>
      </c>
    </row>
    <row r="1340" spans="1:16" ht="15" customHeight="1" x14ac:dyDescent="0.2">
      <c r="A1340" s="338">
        <v>416</v>
      </c>
      <c r="B1340" s="339" t="s">
        <v>16</v>
      </c>
      <c r="C1340" s="335">
        <v>2</v>
      </c>
      <c r="D1340" s="339" t="s">
        <v>1224</v>
      </c>
      <c r="E1340" s="325" t="s">
        <v>1123</v>
      </c>
      <c r="F1340" s="328">
        <v>3</v>
      </c>
      <c r="G1340" s="328">
        <v>48.707108335000001</v>
      </c>
      <c r="H1340" s="328">
        <v>35.961639142000003</v>
      </c>
      <c r="I1340" s="328">
        <v>33.897100280000004</v>
      </c>
      <c r="J1340" s="328">
        <v>2.064538862</v>
      </c>
      <c r="K1340" s="328">
        <v>12.745469186999999</v>
      </c>
      <c r="L1340" s="328">
        <v>6.992851387</v>
      </c>
      <c r="M1340" s="328">
        <v>5.7526177999999994</v>
      </c>
      <c r="N1340" s="328">
        <v>0</v>
      </c>
      <c r="O1340" s="328">
        <v>0</v>
      </c>
      <c r="P1340" s="328">
        <v>0</v>
      </c>
    </row>
    <row r="1341" spans="1:16" ht="15" customHeight="1" x14ac:dyDescent="0.2">
      <c r="A1341" s="338">
        <v>416</v>
      </c>
      <c r="B1341" s="339" t="s">
        <v>16</v>
      </c>
      <c r="C1341" s="335">
        <v>2</v>
      </c>
      <c r="D1341" s="339" t="s">
        <v>1226</v>
      </c>
      <c r="E1341" s="325" t="s">
        <v>79</v>
      </c>
      <c r="F1341" s="328">
        <v>1</v>
      </c>
      <c r="G1341" s="328" t="s">
        <v>141</v>
      </c>
      <c r="H1341" s="328" t="s">
        <v>141</v>
      </c>
      <c r="I1341" s="328" t="s">
        <v>141</v>
      </c>
      <c r="J1341" s="328" t="s">
        <v>141</v>
      </c>
      <c r="K1341" s="328" t="s">
        <v>141</v>
      </c>
      <c r="L1341" s="328" t="s">
        <v>141</v>
      </c>
      <c r="M1341" s="328" t="s">
        <v>141</v>
      </c>
      <c r="N1341" s="328" t="s">
        <v>141</v>
      </c>
      <c r="O1341" s="328" t="s">
        <v>141</v>
      </c>
      <c r="P1341" s="328" t="s">
        <v>141</v>
      </c>
    </row>
    <row r="1342" spans="1:16" ht="15" customHeight="1" x14ac:dyDescent="0.2">
      <c r="A1342" s="338">
        <v>416</v>
      </c>
      <c r="B1342" s="339" t="s">
        <v>16</v>
      </c>
      <c r="C1342" s="335">
        <v>2</v>
      </c>
      <c r="D1342" s="339" t="s">
        <v>1227</v>
      </c>
      <c r="E1342" s="325" t="s">
        <v>1124</v>
      </c>
      <c r="F1342" s="328"/>
      <c r="G1342" s="328">
        <v>0</v>
      </c>
      <c r="H1342" s="328">
        <v>0</v>
      </c>
      <c r="I1342" s="328">
        <v>0</v>
      </c>
      <c r="J1342" s="328">
        <v>0</v>
      </c>
      <c r="K1342" s="328">
        <v>0</v>
      </c>
      <c r="L1342" s="328">
        <v>0</v>
      </c>
      <c r="M1342" s="328">
        <v>0</v>
      </c>
      <c r="N1342" s="328">
        <v>0</v>
      </c>
      <c r="O1342" s="328">
        <v>0</v>
      </c>
      <c r="P1342" s="328">
        <v>0</v>
      </c>
    </row>
    <row r="1343" spans="1:16" ht="15" customHeight="1" x14ac:dyDescent="0.2">
      <c r="A1343" s="338">
        <v>416</v>
      </c>
      <c r="B1343" s="339" t="s">
        <v>16</v>
      </c>
      <c r="C1343" s="335">
        <v>2</v>
      </c>
      <c r="D1343" s="339" t="s">
        <v>1228</v>
      </c>
      <c r="E1343" s="325" t="s">
        <v>81</v>
      </c>
      <c r="F1343" s="328">
        <v>1</v>
      </c>
      <c r="G1343" s="328" t="s">
        <v>141</v>
      </c>
      <c r="H1343" s="328" t="s">
        <v>141</v>
      </c>
      <c r="I1343" s="328" t="s">
        <v>141</v>
      </c>
      <c r="J1343" s="328" t="s">
        <v>141</v>
      </c>
      <c r="K1343" s="328" t="s">
        <v>141</v>
      </c>
      <c r="L1343" s="328" t="s">
        <v>141</v>
      </c>
      <c r="M1343" s="328" t="s">
        <v>141</v>
      </c>
      <c r="N1343" s="328" t="s">
        <v>141</v>
      </c>
      <c r="O1343" s="328" t="s">
        <v>141</v>
      </c>
      <c r="P1343" s="328" t="s">
        <v>141</v>
      </c>
    </row>
    <row r="1344" spans="1:16" ht="15" customHeight="1" x14ac:dyDescent="0.2">
      <c r="A1344" s="338">
        <v>416</v>
      </c>
      <c r="B1344" s="339" t="s">
        <v>16</v>
      </c>
      <c r="C1344" s="335">
        <v>2</v>
      </c>
      <c r="D1344" s="339" t="s">
        <v>1229</v>
      </c>
      <c r="E1344" s="325" t="s">
        <v>118</v>
      </c>
      <c r="F1344" s="328">
        <v>10</v>
      </c>
      <c r="G1344" s="328">
        <v>416.146878824</v>
      </c>
      <c r="H1344" s="328">
        <v>308.84210526200002</v>
      </c>
      <c r="I1344" s="328">
        <v>267.578947368</v>
      </c>
      <c r="J1344" s="328">
        <v>41.263157894000003</v>
      </c>
      <c r="K1344" s="328">
        <v>104.30477356</v>
      </c>
      <c r="L1344" s="328">
        <v>65.700122397999991</v>
      </c>
      <c r="M1344" s="328">
        <v>38.604651161999996</v>
      </c>
      <c r="N1344" s="328">
        <v>3</v>
      </c>
      <c r="O1344" s="328">
        <v>1</v>
      </c>
      <c r="P1344" s="328">
        <v>2</v>
      </c>
    </row>
    <row r="1345" spans="1:16" ht="15" customHeight="1" x14ac:dyDescent="0.2">
      <c r="A1345" s="338">
        <v>416</v>
      </c>
      <c r="B1345" s="339" t="s">
        <v>16</v>
      </c>
      <c r="C1345" s="335">
        <v>2</v>
      </c>
      <c r="D1345" s="339" t="s">
        <v>1230</v>
      </c>
      <c r="E1345" s="325" t="s">
        <v>1125</v>
      </c>
      <c r="F1345" s="328"/>
      <c r="G1345" s="328">
        <v>0</v>
      </c>
      <c r="H1345" s="328">
        <v>0</v>
      </c>
      <c r="I1345" s="328">
        <v>0</v>
      </c>
      <c r="J1345" s="328">
        <v>0</v>
      </c>
      <c r="K1345" s="328">
        <v>0</v>
      </c>
      <c r="L1345" s="328">
        <v>0</v>
      </c>
      <c r="M1345" s="328">
        <v>0</v>
      </c>
      <c r="N1345" s="328">
        <v>0</v>
      </c>
      <c r="O1345" s="328">
        <v>0</v>
      </c>
      <c r="P1345" s="328">
        <v>0</v>
      </c>
    </row>
    <row r="1346" spans="1:16" ht="15" customHeight="1" x14ac:dyDescent="0.2">
      <c r="A1346" s="338">
        <v>416</v>
      </c>
      <c r="B1346" s="339" t="s">
        <v>16</v>
      </c>
      <c r="C1346" s="335">
        <v>2</v>
      </c>
      <c r="D1346" s="339" t="s">
        <v>1231</v>
      </c>
      <c r="E1346" s="325" t="s">
        <v>1175</v>
      </c>
      <c r="F1346" s="328">
        <v>2</v>
      </c>
      <c r="G1346" s="328" t="s">
        <v>141</v>
      </c>
      <c r="H1346" s="328" t="s">
        <v>141</v>
      </c>
      <c r="I1346" s="328" t="s">
        <v>141</v>
      </c>
      <c r="J1346" s="328" t="s">
        <v>141</v>
      </c>
      <c r="K1346" s="328" t="s">
        <v>141</v>
      </c>
      <c r="L1346" s="328" t="s">
        <v>141</v>
      </c>
      <c r="M1346" s="328" t="s">
        <v>141</v>
      </c>
      <c r="N1346" s="328" t="s">
        <v>141</v>
      </c>
      <c r="O1346" s="328" t="s">
        <v>141</v>
      </c>
      <c r="P1346" s="328" t="s">
        <v>141</v>
      </c>
    </row>
    <row r="1347" spans="1:16" ht="15" customHeight="1" x14ac:dyDescent="0.2">
      <c r="A1347" s="338">
        <v>416</v>
      </c>
      <c r="B1347" s="339" t="s">
        <v>16</v>
      </c>
      <c r="C1347" s="335">
        <v>2</v>
      </c>
      <c r="D1347" s="339" t="s">
        <v>1232</v>
      </c>
      <c r="E1347" s="325" t="s">
        <v>1127</v>
      </c>
      <c r="F1347" s="328">
        <v>2</v>
      </c>
      <c r="G1347" s="328" t="s">
        <v>141</v>
      </c>
      <c r="H1347" s="328" t="s">
        <v>141</v>
      </c>
      <c r="I1347" s="328" t="s">
        <v>141</v>
      </c>
      <c r="J1347" s="328" t="s">
        <v>141</v>
      </c>
      <c r="K1347" s="328" t="s">
        <v>141</v>
      </c>
      <c r="L1347" s="328" t="s">
        <v>141</v>
      </c>
      <c r="M1347" s="328" t="s">
        <v>141</v>
      </c>
      <c r="N1347" s="328" t="s">
        <v>141</v>
      </c>
      <c r="O1347" s="328" t="s">
        <v>141</v>
      </c>
      <c r="P1347" s="328" t="s">
        <v>141</v>
      </c>
    </row>
    <row r="1348" spans="1:16" ht="15" customHeight="1" x14ac:dyDescent="0.2">
      <c r="A1348" s="338">
        <v>416</v>
      </c>
      <c r="B1348" s="339" t="s">
        <v>16</v>
      </c>
      <c r="C1348" s="335">
        <v>2</v>
      </c>
      <c r="D1348" s="339" t="s">
        <v>1234</v>
      </c>
      <c r="E1348" s="325" t="s">
        <v>1176</v>
      </c>
      <c r="F1348" s="328">
        <v>4</v>
      </c>
      <c r="G1348" s="328">
        <v>107</v>
      </c>
      <c r="H1348" s="328">
        <v>64</v>
      </c>
      <c r="I1348" s="328">
        <v>58</v>
      </c>
      <c r="J1348" s="328">
        <v>6</v>
      </c>
      <c r="K1348" s="328">
        <v>33</v>
      </c>
      <c r="L1348" s="328">
        <v>24</v>
      </c>
      <c r="M1348" s="328">
        <v>9</v>
      </c>
      <c r="N1348" s="328">
        <v>10</v>
      </c>
      <c r="O1348" s="328">
        <v>9</v>
      </c>
      <c r="P1348" s="328">
        <v>1</v>
      </c>
    </row>
    <row r="1349" spans="1:16" ht="15" customHeight="1" x14ac:dyDescent="0.2">
      <c r="A1349" s="338">
        <v>416</v>
      </c>
      <c r="B1349" s="339" t="s">
        <v>16</v>
      </c>
      <c r="C1349" s="335">
        <v>2</v>
      </c>
      <c r="D1349" s="339" t="s">
        <v>1236</v>
      </c>
      <c r="E1349" s="325" t="s">
        <v>1129</v>
      </c>
      <c r="F1349" s="328">
        <v>2</v>
      </c>
      <c r="G1349" s="328" t="s">
        <v>141</v>
      </c>
      <c r="H1349" s="328" t="s">
        <v>141</v>
      </c>
      <c r="I1349" s="328" t="s">
        <v>141</v>
      </c>
      <c r="J1349" s="328" t="s">
        <v>141</v>
      </c>
      <c r="K1349" s="328" t="s">
        <v>141</v>
      </c>
      <c r="L1349" s="328" t="s">
        <v>141</v>
      </c>
      <c r="M1349" s="328" t="s">
        <v>141</v>
      </c>
      <c r="N1349" s="328" t="s">
        <v>141</v>
      </c>
      <c r="O1349" s="328" t="s">
        <v>141</v>
      </c>
      <c r="P1349" s="328" t="s">
        <v>141</v>
      </c>
    </row>
    <row r="1350" spans="1:16" ht="15" customHeight="1" x14ac:dyDescent="0.2">
      <c r="A1350" s="338">
        <v>416</v>
      </c>
      <c r="B1350" s="339" t="s">
        <v>16</v>
      </c>
      <c r="C1350" s="335">
        <v>3</v>
      </c>
      <c r="D1350" s="339" t="s">
        <v>1237</v>
      </c>
      <c r="E1350" s="325" t="s">
        <v>84</v>
      </c>
      <c r="F1350" s="328">
        <v>62</v>
      </c>
      <c r="G1350" s="328">
        <v>922.72369117599987</v>
      </c>
      <c r="H1350" s="328">
        <v>102.258881656</v>
      </c>
      <c r="I1350" s="328">
        <v>52.315019606000007</v>
      </c>
      <c r="J1350" s="328">
        <v>49.943862049999993</v>
      </c>
      <c r="K1350" s="328">
        <v>792.27468529099997</v>
      </c>
      <c r="L1350" s="328">
        <v>118.00324743000002</v>
      </c>
      <c r="M1350" s="328">
        <v>674.27143786100009</v>
      </c>
      <c r="N1350" s="328">
        <v>28.190124150000003</v>
      </c>
      <c r="O1350" s="328">
        <v>8.2841654079999998</v>
      </c>
      <c r="P1350" s="328">
        <v>19.905958741999999</v>
      </c>
    </row>
    <row r="1351" spans="1:16" ht="15" customHeight="1" x14ac:dyDescent="0.2">
      <c r="A1351" s="338">
        <v>416</v>
      </c>
      <c r="B1351" s="339" t="s">
        <v>16</v>
      </c>
      <c r="C1351" s="335">
        <v>3</v>
      </c>
      <c r="D1351" s="339" t="s">
        <v>1238</v>
      </c>
      <c r="E1351" s="325" t="s">
        <v>85</v>
      </c>
      <c r="F1351" s="328">
        <v>3</v>
      </c>
      <c r="G1351" s="328">
        <v>7</v>
      </c>
      <c r="H1351" s="328">
        <v>0</v>
      </c>
      <c r="I1351" s="328">
        <v>0</v>
      </c>
      <c r="J1351" s="328">
        <v>0</v>
      </c>
      <c r="K1351" s="328">
        <v>6</v>
      </c>
      <c r="L1351" s="328">
        <v>0</v>
      </c>
      <c r="M1351" s="328">
        <v>6</v>
      </c>
      <c r="N1351" s="328">
        <v>1</v>
      </c>
      <c r="O1351" s="328">
        <v>1</v>
      </c>
      <c r="P1351" s="328">
        <v>0</v>
      </c>
    </row>
    <row r="1352" spans="1:16" ht="15" customHeight="1" x14ac:dyDescent="0.2">
      <c r="A1352" s="338">
        <v>416</v>
      </c>
      <c r="B1352" s="339" t="s">
        <v>16</v>
      </c>
      <c r="C1352" s="335">
        <v>3</v>
      </c>
      <c r="D1352" s="339" t="s">
        <v>1239</v>
      </c>
      <c r="E1352" s="325" t="s">
        <v>1130</v>
      </c>
      <c r="F1352" s="328">
        <v>14</v>
      </c>
      <c r="G1352" s="328">
        <v>168.86520771900001</v>
      </c>
      <c r="H1352" s="328">
        <v>18.874342808000002</v>
      </c>
      <c r="I1352" s="328">
        <v>0.114285713</v>
      </c>
      <c r="J1352" s="328">
        <v>18.760057095000001</v>
      </c>
      <c r="K1352" s="328">
        <v>140.83099419400003</v>
      </c>
      <c r="L1352" s="328">
        <v>21.153570345999999</v>
      </c>
      <c r="M1352" s="328">
        <v>119.67742384800002</v>
      </c>
      <c r="N1352" s="328">
        <v>9.159870702000001</v>
      </c>
      <c r="O1352" s="328">
        <v>0.22857142599999999</v>
      </c>
      <c r="P1352" s="328">
        <v>8.9312992760000007</v>
      </c>
    </row>
    <row r="1353" spans="1:16" ht="15" customHeight="1" x14ac:dyDescent="0.2">
      <c r="A1353" s="338">
        <v>416</v>
      </c>
      <c r="B1353" s="339" t="s">
        <v>16</v>
      </c>
      <c r="C1353" s="335">
        <v>3</v>
      </c>
      <c r="D1353" s="339" t="s">
        <v>1240</v>
      </c>
      <c r="E1353" s="325" t="s">
        <v>119</v>
      </c>
      <c r="F1353" s="328">
        <v>26</v>
      </c>
      <c r="G1353" s="328">
        <v>175.77566090100001</v>
      </c>
      <c r="H1353" s="328">
        <v>53.179510274999998</v>
      </c>
      <c r="I1353" s="328">
        <v>49.073344094000007</v>
      </c>
      <c r="J1353" s="328">
        <v>4.1061661809999999</v>
      </c>
      <c r="K1353" s="328">
        <v>113.015104095</v>
      </c>
      <c r="L1353" s="328">
        <v>49.027538215999996</v>
      </c>
      <c r="M1353" s="328">
        <v>63.987565879000002</v>
      </c>
      <c r="N1353" s="328">
        <v>9.5810464760000009</v>
      </c>
      <c r="O1353" s="328">
        <v>7.6230145910000005</v>
      </c>
      <c r="P1353" s="328">
        <v>1.958031885</v>
      </c>
    </row>
    <row r="1354" spans="1:16" ht="15" customHeight="1" x14ac:dyDescent="0.2">
      <c r="A1354" s="338">
        <v>416</v>
      </c>
      <c r="B1354" s="339" t="s">
        <v>16</v>
      </c>
      <c r="C1354" s="335">
        <v>3</v>
      </c>
      <c r="D1354" s="339" t="s">
        <v>1241</v>
      </c>
      <c r="E1354" s="325" t="s">
        <v>86</v>
      </c>
      <c r="F1354" s="328">
        <v>3</v>
      </c>
      <c r="G1354" s="328">
        <v>9.513367916</v>
      </c>
      <c r="H1354" s="328">
        <v>4.7238627280000003</v>
      </c>
      <c r="I1354" s="328">
        <v>3.0289305659999997</v>
      </c>
      <c r="J1354" s="328">
        <v>1.694932162</v>
      </c>
      <c r="K1354" s="328">
        <v>4.7280526710000004</v>
      </c>
      <c r="L1354" s="328">
        <v>0.61662011100000003</v>
      </c>
      <c r="M1354" s="328">
        <v>4.1114325599999999</v>
      </c>
      <c r="N1354" s="328">
        <v>6.1452513E-2</v>
      </c>
      <c r="O1354" s="328">
        <v>0</v>
      </c>
      <c r="P1354" s="328">
        <v>6.1452513E-2</v>
      </c>
    </row>
    <row r="1355" spans="1:16" ht="15" customHeight="1" x14ac:dyDescent="0.2">
      <c r="A1355" s="338">
        <v>416</v>
      </c>
      <c r="B1355" s="339" t="s">
        <v>16</v>
      </c>
      <c r="C1355" s="335">
        <v>3</v>
      </c>
      <c r="D1355" s="339" t="s">
        <v>1242</v>
      </c>
      <c r="E1355" s="325" t="s">
        <v>1131</v>
      </c>
      <c r="F1355" s="328">
        <v>2</v>
      </c>
      <c r="G1355" s="328" t="s">
        <v>141</v>
      </c>
      <c r="H1355" s="328" t="s">
        <v>141</v>
      </c>
      <c r="I1355" s="328" t="s">
        <v>141</v>
      </c>
      <c r="J1355" s="328" t="s">
        <v>141</v>
      </c>
      <c r="K1355" s="328" t="s">
        <v>141</v>
      </c>
      <c r="L1355" s="328" t="s">
        <v>141</v>
      </c>
      <c r="M1355" s="328" t="s">
        <v>141</v>
      </c>
      <c r="N1355" s="328" t="s">
        <v>141</v>
      </c>
      <c r="O1355" s="328" t="s">
        <v>141</v>
      </c>
      <c r="P1355" s="328" t="s">
        <v>141</v>
      </c>
    </row>
    <row r="1356" spans="1:16" ht="15" customHeight="1" x14ac:dyDescent="0.2">
      <c r="A1356" s="338">
        <v>416</v>
      </c>
      <c r="B1356" s="339" t="s">
        <v>16</v>
      </c>
      <c r="C1356" s="335">
        <v>3</v>
      </c>
      <c r="D1356" s="339" t="s">
        <v>1243</v>
      </c>
      <c r="E1356" s="325" t="s">
        <v>87</v>
      </c>
      <c r="F1356" s="328">
        <v>4</v>
      </c>
      <c r="G1356" s="328">
        <v>34.999999998999996</v>
      </c>
      <c r="H1356" s="328">
        <v>17.999999998</v>
      </c>
      <c r="I1356" s="328">
        <v>12.999999999</v>
      </c>
      <c r="J1356" s="328">
        <v>4.9999999989999999</v>
      </c>
      <c r="K1356" s="328">
        <v>16.999999998</v>
      </c>
      <c r="L1356" s="328">
        <v>6.9999999989999999</v>
      </c>
      <c r="M1356" s="328">
        <v>9.9999999989999999</v>
      </c>
      <c r="N1356" s="328">
        <v>0</v>
      </c>
      <c r="O1356" s="328">
        <v>0</v>
      </c>
      <c r="P1356" s="328">
        <v>0</v>
      </c>
    </row>
    <row r="1357" spans="1:16" ht="15" customHeight="1" x14ac:dyDescent="0.2">
      <c r="A1357" s="338">
        <v>416</v>
      </c>
      <c r="B1357" s="339" t="s">
        <v>16</v>
      </c>
      <c r="C1357" s="335">
        <v>3</v>
      </c>
      <c r="D1357" s="339" t="s">
        <v>1244</v>
      </c>
      <c r="E1357" s="325" t="s">
        <v>1132</v>
      </c>
      <c r="F1357" s="328">
        <v>31</v>
      </c>
      <c r="G1357" s="328">
        <v>147.45660588099997</v>
      </c>
      <c r="H1357" s="328">
        <v>21.989267568999999</v>
      </c>
      <c r="I1357" s="328">
        <v>7.8384481880000001</v>
      </c>
      <c r="J1357" s="328">
        <v>14.150819381</v>
      </c>
      <c r="K1357" s="328">
        <v>118.518542033</v>
      </c>
      <c r="L1357" s="328">
        <v>18.544219451</v>
      </c>
      <c r="M1357" s="328">
        <v>99.974322582000013</v>
      </c>
      <c r="N1357" s="328">
        <v>6.9487962440000004</v>
      </c>
      <c r="O1357" s="328">
        <v>4.6124633309999998</v>
      </c>
      <c r="P1357" s="328">
        <v>2.3363329130000006</v>
      </c>
    </row>
    <row r="1358" spans="1:16" ht="15" customHeight="1" x14ac:dyDescent="0.2">
      <c r="A1358" s="338">
        <v>416</v>
      </c>
      <c r="B1358" s="339" t="s">
        <v>16</v>
      </c>
      <c r="C1358" s="335">
        <v>3</v>
      </c>
      <c r="D1358" s="339" t="s">
        <v>1245</v>
      </c>
      <c r="E1358" s="325" t="s">
        <v>88</v>
      </c>
      <c r="F1358" s="328">
        <v>2</v>
      </c>
      <c r="G1358" s="328" t="s">
        <v>141</v>
      </c>
      <c r="H1358" s="328" t="s">
        <v>141</v>
      </c>
      <c r="I1358" s="328" t="s">
        <v>141</v>
      </c>
      <c r="J1358" s="328" t="s">
        <v>141</v>
      </c>
      <c r="K1358" s="328" t="s">
        <v>141</v>
      </c>
      <c r="L1358" s="328" t="s">
        <v>141</v>
      </c>
      <c r="M1358" s="328" t="s">
        <v>141</v>
      </c>
      <c r="N1358" s="328" t="s">
        <v>141</v>
      </c>
      <c r="O1358" s="328" t="s">
        <v>141</v>
      </c>
      <c r="P1358" s="328" t="s">
        <v>141</v>
      </c>
    </row>
    <row r="1359" spans="1:16" ht="15" customHeight="1" x14ac:dyDescent="0.2">
      <c r="A1359" s="338">
        <v>416</v>
      </c>
      <c r="B1359" s="339" t="s">
        <v>16</v>
      </c>
      <c r="C1359" s="335">
        <v>3</v>
      </c>
      <c r="D1359" s="339" t="s">
        <v>1246</v>
      </c>
      <c r="E1359" s="325" t="s">
        <v>1133</v>
      </c>
      <c r="F1359" s="328">
        <v>5</v>
      </c>
      <c r="G1359" s="328">
        <v>26.532437684999998</v>
      </c>
      <c r="H1359" s="328">
        <v>0.22379352899999999</v>
      </c>
      <c r="I1359" s="328">
        <v>0</v>
      </c>
      <c r="J1359" s="328">
        <v>0.22379352899999999</v>
      </c>
      <c r="K1359" s="328">
        <v>26.308644156</v>
      </c>
      <c r="L1359" s="328">
        <v>0.44758705999999998</v>
      </c>
      <c r="M1359" s="328">
        <v>25.861057096</v>
      </c>
      <c r="N1359" s="328">
        <v>0</v>
      </c>
      <c r="O1359" s="328">
        <v>0</v>
      </c>
      <c r="P1359" s="328">
        <v>0</v>
      </c>
    </row>
    <row r="1360" spans="1:16" ht="15" customHeight="1" x14ac:dyDescent="0.2">
      <c r="A1360" s="338">
        <v>416</v>
      </c>
      <c r="B1360" s="339" t="s">
        <v>16</v>
      </c>
      <c r="C1360" s="335">
        <v>3</v>
      </c>
      <c r="D1360" s="339" t="s">
        <v>1247</v>
      </c>
      <c r="E1360" s="325" t="s">
        <v>89</v>
      </c>
      <c r="F1360" s="328">
        <v>11</v>
      </c>
      <c r="G1360" s="328">
        <v>11.866379308999999</v>
      </c>
      <c r="H1360" s="328">
        <v>0.93103448200000005</v>
      </c>
      <c r="I1360" s="328">
        <v>0.93103448200000005</v>
      </c>
      <c r="J1360" s="328">
        <v>0</v>
      </c>
      <c r="K1360" s="328">
        <v>10.935344826</v>
      </c>
      <c r="L1360" s="328">
        <v>3.3103448269999998</v>
      </c>
      <c r="M1360" s="328">
        <v>7.6249999989999999</v>
      </c>
      <c r="N1360" s="328">
        <v>0</v>
      </c>
      <c r="O1360" s="328">
        <v>0</v>
      </c>
      <c r="P1360" s="328">
        <v>0</v>
      </c>
    </row>
    <row r="1361" spans="1:16" ht="15" customHeight="1" x14ac:dyDescent="0.2">
      <c r="A1361" s="338">
        <v>416</v>
      </c>
      <c r="B1361" s="339" t="s">
        <v>16</v>
      </c>
      <c r="C1361" s="335">
        <v>3</v>
      </c>
      <c r="D1361" s="339" t="s">
        <v>1248</v>
      </c>
      <c r="E1361" s="325" t="s">
        <v>1134</v>
      </c>
      <c r="F1361" s="328">
        <v>4</v>
      </c>
      <c r="G1361" s="328">
        <v>6.2857142850000001</v>
      </c>
      <c r="H1361" s="328">
        <v>0</v>
      </c>
      <c r="I1361" s="328">
        <v>0</v>
      </c>
      <c r="J1361" s="328">
        <v>0</v>
      </c>
      <c r="K1361" s="328">
        <v>6.2857142850000001</v>
      </c>
      <c r="L1361" s="328">
        <v>1</v>
      </c>
      <c r="M1361" s="328">
        <v>5.2857142850000001</v>
      </c>
      <c r="N1361" s="328">
        <v>0</v>
      </c>
      <c r="O1361" s="328">
        <v>0</v>
      </c>
      <c r="P1361" s="328">
        <v>0</v>
      </c>
    </row>
    <row r="1362" spans="1:16" ht="15" customHeight="1" x14ac:dyDescent="0.2">
      <c r="A1362" s="338">
        <v>416</v>
      </c>
      <c r="B1362" s="339" t="s">
        <v>16</v>
      </c>
      <c r="C1362" s="335">
        <v>3</v>
      </c>
      <c r="D1362" s="339" t="s">
        <v>1249</v>
      </c>
      <c r="E1362" s="325" t="s">
        <v>1177</v>
      </c>
      <c r="F1362" s="328">
        <v>47</v>
      </c>
      <c r="G1362" s="328">
        <v>222.334476628</v>
      </c>
      <c r="H1362" s="328">
        <v>81.718770113000005</v>
      </c>
      <c r="I1362" s="328">
        <v>73.675912971000002</v>
      </c>
      <c r="J1362" s="328">
        <v>8.042857141999999</v>
      </c>
      <c r="K1362" s="328">
        <v>140.21094460199998</v>
      </c>
      <c r="L1362" s="328">
        <v>78.679964475000006</v>
      </c>
      <c r="M1362" s="328">
        <v>61.530980126999999</v>
      </c>
      <c r="N1362" s="328">
        <v>0.40476190400000001</v>
      </c>
      <c r="O1362" s="328">
        <v>0</v>
      </c>
      <c r="P1362" s="328">
        <v>0.40476190400000001</v>
      </c>
    </row>
    <row r="1363" spans="1:16" ht="15" customHeight="1" x14ac:dyDescent="0.2">
      <c r="A1363" s="338">
        <v>416</v>
      </c>
      <c r="B1363" s="339" t="s">
        <v>16</v>
      </c>
      <c r="C1363" s="335">
        <v>3</v>
      </c>
      <c r="D1363" s="339" t="s">
        <v>1250</v>
      </c>
      <c r="E1363" s="325" t="s">
        <v>1135</v>
      </c>
      <c r="F1363" s="328">
        <v>41</v>
      </c>
      <c r="G1363" s="328">
        <v>307.76330527599998</v>
      </c>
      <c r="H1363" s="328">
        <v>43.378946255000002</v>
      </c>
      <c r="I1363" s="328">
        <v>38.248864955000002</v>
      </c>
      <c r="J1363" s="328">
        <v>5.1300812999999996</v>
      </c>
      <c r="K1363" s="328">
        <v>258.795177002</v>
      </c>
      <c r="L1363" s="328">
        <v>157.11211197099999</v>
      </c>
      <c r="M1363" s="328">
        <v>101.683065031</v>
      </c>
      <c r="N1363" s="328">
        <v>5.5891820120000002</v>
      </c>
      <c r="O1363" s="328">
        <v>5.5891820120000002</v>
      </c>
      <c r="P1363" s="328">
        <v>0</v>
      </c>
    </row>
    <row r="1364" spans="1:16" ht="15" customHeight="1" x14ac:dyDescent="0.2">
      <c r="A1364" s="338">
        <v>416</v>
      </c>
      <c r="B1364" s="339" t="s">
        <v>16</v>
      </c>
      <c r="C1364" s="335">
        <v>3</v>
      </c>
      <c r="D1364" s="339" t="s">
        <v>1251</v>
      </c>
      <c r="E1364" s="325" t="s">
        <v>90</v>
      </c>
      <c r="F1364" s="328">
        <v>42</v>
      </c>
      <c r="G1364" s="328">
        <v>320.85424896500001</v>
      </c>
      <c r="H1364" s="328">
        <v>159.01333375999997</v>
      </c>
      <c r="I1364" s="328">
        <v>150.10762122400001</v>
      </c>
      <c r="J1364" s="328">
        <v>8.9057125359999993</v>
      </c>
      <c r="K1364" s="328">
        <v>125.41097407199999</v>
      </c>
      <c r="L1364" s="328">
        <v>57.260793241999998</v>
      </c>
      <c r="M1364" s="328">
        <v>68.150180830000011</v>
      </c>
      <c r="N1364" s="328">
        <v>36.429941110000001</v>
      </c>
      <c r="O1364" s="328">
        <v>33.254312083000002</v>
      </c>
      <c r="P1364" s="328">
        <v>3.1756290269999998</v>
      </c>
    </row>
    <row r="1365" spans="1:16" ht="15" customHeight="1" x14ac:dyDescent="0.2">
      <c r="A1365" s="338">
        <v>416</v>
      </c>
      <c r="B1365" s="339" t="s">
        <v>16</v>
      </c>
      <c r="C1365" s="335">
        <v>3</v>
      </c>
      <c r="D1365" s="339" t="s">
        <v>1252</v>
      </c>
      <c r="E1365" s="325" t="s">
        <v>1136</v>
      </c>
      <c r="F1365" s="328">
        <v>12</v>
      </c>
      <c r="G1365" s="328">
        <v>54.836836818999998</v>
      </c>
      <c r="H1365" s="328">
        <v>1.6819176600000001</v>
      </c>
      <c r="I1365" s="328">
        <v>0.59545236200000007</v>
      </c>
      <c r="J1365" s="328">
        <v>1.086465298</v>
      </c>
      <c r="K1365" s="328">
        <v>52.101023134999998</v>
      </c>
      <c r="L1365" s="328">
        <v>21.694810468999997</v>
      </c>
      <c r="M1365" s="328">
        <v>30.406212665999998</v>
      </c>
      <c r="N1365" s="328">
        <v>1.053896017</v>
      </c>
      <c r="O1365" s="328">
        <v>0.34618395400000002</v>
      </c>
      <c r="P1365" s="328">
        <v>0.707712063</v>
      </c>
    </row>
    <row r="1366" spans="1:16" ht="15" customHeight="1" x14ac:dyDescent="0.2">
      <c r="A1366" s="338">
        <v>416</v>
      </c>
      <c r="B1366" s="339" t="s">
        <v>16</v>
      </c>
      <c r="C1366" s="335">
        <v>3</v>
      </c>
      <c r="D1366" s="339" t="s">
        <v>1253</v>
      </c>
      <c r="E1366" s="325" t="s">
        <v>1178</v>
      </c>
      <c r="F1366" s="328">
        <v>24</v>
      </c>
      <c r="G1366" s="328">
        <v>133.652792202</v>
      </c>
      <c r="H1366" s="328">
        <v>21.737748914000001</v>
      </c>
      <c r="I1366" s="328">
        <v>19.925974023999999</v>
      </c>
      <c r="J1366" s="328">
        <v>1.8117748900000001</v>
      </c>
      <c r="K1366" s="328">
        <v>108.77218614099999</v>
      </c>
      <c r="L1366" s="328">
        <v>63.119718612</v>
      </c>
      <c r="M1366" s="328">
        <v>45.652467528999999</v>
      </c>
      <c r="N1366" s="328">
        <v>3.142857142</v>
      </c>
      <c r="O1366" s="328">
        <v>2.142857142</v>
      </c>
      <c r="P1366" s="328">
        <v>1</v>
      </c>
    </row>
    <row r="1367" spans="1:16" ht="15" customHeight="1" x14ac:dyDescent="0.2">
      <c r="A1367" s="338">
        <v>416</v>
      </c>
      <c r="B1367" s="339" t="s">
        <v>16</v>
      </c>
      <c r="C1367" s="335">
        <v>3</v>
      </c>
      <c r="D1367" s="339" t="s">
        <v>1254</v>
      </c>
      <c r="E1367" s="325" t="s">
        <v>1137</v>
      </c>
      <c r="F1367" s="328">
        <v>26</v>
      </c>
      <c r="G1367" s="328">
        <v>71.080586075999989</v>
      </c>
      <c r="H1367" s="328">
        <v>12.051282050000001</v>
      </c>
      <c r="I1367" s="328">
        <v>9.9999999989999999</v>
      </c>
      <c r="J1367" s="328">
        <v>2.0512820509999998</v>
      </c>
      <c r="K1367" s="328">
        <v>57.515018308999998</v>
      </c>
      <c r="L1367" s="328">
        <v>27.622710619999999</v>
      </c>
      <c r="M1367" s="328">
        <v>29.892307688999999</v>
      </c>
      <c r="N1367" s="328">
        <v>1.514285713</v>
      </c>
      <c r="O1367" s="328">
        <v>0</v>
      </c>
      <c r="P1367" s="328">
        <v>1.514285713</v>
      </c>
    </row>
    <row r="1368" spans="1:16" ht="15" customHeight="1" x14ac:dyDescent="0.2">
      <c r="A1368" s="338">
        <v>416</v>
      </c>
      <c r="B1368" s="339" t="s">
        <v>16</v>
      </c>
      <c r="C1368" s="335">
        <v>3</v>
      </c>
      <c r="D1368" s="339" t="s">
        <v>1255</v>
      </c>
      <c r="E1368" s="325" t="s">
        <v>91</v>
      </c>
      <c r="F1368" s="328">
        <v>4</v>
      </c>
      <c r="G1368" s="328">
        <v>3.2222222220000001</v>
      </c>
      <c r="H1368" s="328">
        <v>0</v>
      </c>
      <c r="I1368" s="328">
        <v>0</v>
      </c>
      <c r="J1368" s="328">
        <v>0</v>
      </c>
      <c r="K1368" s="328">
        <v>3.2222222220000001</v>
      </c>
      <c r="L1368" s="328">
        <v>0</v>
      </c>
      <c r="M1368" s="328">
        <v>3.2222222220000001</v>
      </c>
      <c r="N1368" s="328">
        <v>0</v>
      </c>
      <c r="O1368" s="328">
        <v>0</v>
      </c>
      <c r="P1368" s="328">
        <v>0</v>
      </c>
    </row>
    <row r="1369" spans="1:16" ht="15" customHeight="1" x14ac:dyDescent="0.2">
      <c r="A1369" s="338">
        <v>416</v>
      </c>
      <c r="B1369" s="339" t="s">
        <v>16</v>
      </c>
      <c r="C1369" s="335">
        <v>4</v>
      </c>
      <c r="D1369" s="339" t="s">
        <v>1179</v>
      </c>
      <c r="E1369" s="325" t="s">
        <v>1163</v>
      </c>
      <c r="F1369" s="328">
        <v>2</v>
      </c>
      <c r="G1369" s="328" t="s">
        <v>141</v>
      </c>
      <c r="H1369" s="328" t="s">
        <v>141</v>
      </c>
      <c r="I1369" s="328" t="s">
        <v>141</v>
      </c>
      <c r="J1369" s="328" t="s">
        <v>141</v>
      </c>
      <c r="K1369" s="328" t="s">
        <v>141</v>
      </c>
      <c r="L1369" s="328" t="s">
        <v>141</v>
      </c>
      <c r="M1369" s="328" t="s">
        <v>141</v>
      </c>
      <c r="N1369" s="328" t="s">
        <v>141</v>
      </c>
      <c r="O1369" s="328" t="s">
        <v>141</v>
      </c>
      <c r="P1369" s="328" t="s">
        <v>141</v>
      </c>
    </row>
    <row r="1370" spans="1:16" ht="15" customHeight="1" x14ac:dyDescent="0.2">
      <c r="A1370" s="338">
        <v>416</v>
      </c>
      <c r="B1370" s="339" t="s">
        <v>16</v>
      </c>
      <c r="C1370" s="335">
        <v>4</v>
      </c>
      <c r="D1370" s="339" t="s">
        <v>1180</v>
      </c>
      <c r="E1370" s="325" t="s">
        <v>92</v>
      </c>
      <c r="F1370" s="328">
        <v>10</v>
      </c>
      <c r="G1370" s="328">
        <v>64.598559187999996</v>
      </c>
      <c r="H1370" s="328">
        <v>0.69317600900000009</v>
      </c>
      <c r="I1370" s="328">
        <v>8.3895849000000008E-2</v>
      </c>
      <c r="J1370" s="328">
        <v>0.60928016000000007</v>
      </c>
      <c r="K1370" s="328">
        <v>62.250382881</v>
      </c>
      <c r="L1370" s="328">
        <v>24.291791930000002</v>
      </c>
      <c r="M1370" s="328">
        <v>37.958590950999998</v>
      </c>
      <c r="N1370" s="328">
        <v>1.6550002749999999</v>
      </c>
      <c r="O1370" s="328">
        <v>0.91689828900000003</v>
      </c>
      <c r="P1370" s="328">
        <v>0.73810198599999999</v>
      </c>
    </row>
    <row r="1371" spans="1:16" ht="15" customHeight="1" x14ac:dyDescent="0.2">
      <c r="A1371" s="338">
        <v>416</v>
      </c>
      <c r="B1371" s="339" t="s">
        <v>16</v>
      </c>
      <c r="C1371" s="335">
        <v>4</v>
      </c>
      <c r="D1371" s="339" t="s">
        <v>1181</v>
      </c>
      <c r="E1371" s="325" t="s">
        <v>120</v>
      </c>
      <c r="F1371" s="328">
        <v>1</v>
      </c>
      <c r="G1371" s="328" t="s">
        <v>141</v>
      </c>
      <c r="H1371" s="328" t="s">
        <v>141</v>
      </c>
      <c r="I1371" s="328" t="s">
        <v>141</v>
      </c>
      <c r="J1371" s="328" t="s">
        <v>141</v>
      </c>
      <c r="K1371" s="328" t="s">
        <v>141</v>
      </c>
      <c r="L1371" s="328" t="s">
        <v>141</v>
      </c>
      <c r="M1371" s="328" t="s">
        <v>141</v>
      </c>
      <c r="N1371" s="328" t="s">
        <v>141</v>
      </c>
      <c r="O1371" s="328" t="s">
        <v>141</v>
      </c>
      <c r="P1371" s="328" t="s">
        <v>141</v>
      </c>
    </row>
    <row r="1372" spans="1:16" ht="15" customHeight="1" x14ac:dyDescent="0.2">
      <c r="A1372" s="338">
        <v>416</v>
      </c>
      <c r="B1372" s="339" t="s">
        <v>16</v>
      </c>
      <c r="C1372" s="335">
        <v>4</v>
      </c>
      <c r="D1372" s="339" t="s">
        <v>1182</v>
      </c>
      <c r="E1372" s="325" t="s">
        <v>93</v>
      </c>
      <c r="F1372" s="328">
        <v>30</v>
      </c>
      <c r="G1372" s="328">
        <v>267.84331278299999</v>
      </c>
      <c r="H1372" s="328">
        <v>17.726367206000006</v>
      </c>
      <c r="I1372" s="328">
        <v>0.85684318300000006</v>
      </c>
      <c r="J1372" s="328">
        <v>16.869524023000004</v>
      </c>
      <c r="K1372" s="328">
        <v>243.802845362</v>
      </c>
      <c r="L1372" s="328">
        <v>110.39180209700001</v>
      </c>
      <c r="M1372" s="328">
        <v>133.41104326499999</v>
      </c>
      <c r="N1372" s="328">
        <v>6.3141001760000002</v>
      </c>
      <c r="O1372" s="328">
        <v>4.1503137889999993</v>
      </c>
      <c r="P1372" s="328">
        <v>2.163786387</v>
      </c>
    </row>
    <row r="1373" spans="1:16" ht="15" customHeight="1" x14ac:dyDescent="0.2">
      <c r="A1373" s="338">
        <v>416</v>
      </c>
      <c r="B1373" s="339" t="s">
        <v>16</v>
      </c>
      <c r="C1373" s="335">
        <v>4</v>
      </c>
      <c r="D1373" s="339" t="s">
        <v>1184</v>
      </c>
      <c r="E1373" s="325" t="s">
        <v>121</v>
      </c>
      <c r="F1373" s="328">
        <v>10</v>
      </c>
      <c r="G1373" s="328">
        <v>45.205289060999995</v>
      </c>
      <c r="H1373" s="328">
        <v>0.60976622600000008</v>
      </c>
      <c r="I1373" s="328">
        <v>1.3544016999999998E-2</v>
      </c>
      <c r="J1373" s="328">
        <v>0.596222209</v>
      </c>
      <c r="K1373" s="328">
        <v>44.031842702999995</v>
      </c>
      <c r="L1373" s="328">
        <v>23.986094491999996</v>
      </c>
      <c r="M1373" s="328">
        <v>20.045748211000003</v>
      </c>
      <c r="N1373" s="328">
        <v>0.56368011500000004</v>
      </c>
      <c r="O1373" s="328">
        <v>0.32872157400000007</v>
      </c>
      <c r="P1373" s="328">
        <v>0.23495854099999999</v>
      </c>
    </row>
    <row r="1374" spans="1:16" ht="15" customHeight="1" x14ac:dyDescent="0.2">
      <c r="A1374" s="338">
        <v>416</v>
      </c>
      <c r="B1374" s="339" t="s">
        <v>16</v>
      </c>
      <c r="C1374" s="335">
        <v>5</v>
      </c>
      <c r="D1374" s="339" t="s">
        <v>1256</v>
      </c>
      <c r="E1374" s="325" t="s">
        <v>95</v>
      </c>
      <c r="F1374" s="328">
        <v>1</v>
      </c>
      <c r="G1374" s="328" t="s">
        <v>141</v>
      </c>
      <c r="H1374" s="328" t="s">
        <v>141</v>
      </c>
      <c r="I1374" s="328" t="s">
        <v>141</v>
      </c>
      <c r="J1374" s="328" t="s">
        <v>141</v>
      </c>
      <c r="K1374" s="328" t="s">
        <v>141</v>
      </c>
      <c r="L1374" s="328" t="s">
        <v>141</v>
      </c>
      <c r="M1374" s="328" t="s">
        <v>141</v>
      </c>
      <c r="N1374" s="328" t="s">
        <v>141</v>
      </c>
      <c r="O1374" s="328" t="s">
        <v>141</v>
      </c>
      <c r="P1374" s="328" t="s">
        <v>141</v>
      </c>
    </row>
    <row r="1375" spans="1:16" ht="15" customHeight="1" x14ac:dyDescent="0.2">
      <c r="A1375" s="338">
        <v>416</v>
      </c>
      <c r="B1375" s="339" t="s">
        <v>16</v>
      </c>
      <c r="C1375" s="335">
        <v>5</v>
      </c>
      <c r="D1375" s="339" t="s">
        <v>1257</v>
      </c>
      <c r="E1375" s="325" t="s">
        <v>1186</v>
      </c>
      <c r="F1375" s="328">
        <v>5</v>
      </c>
      <c r="G1375" s="328">
        <v>33.453968252999999</v>
      </c>
      <c r="H1375" s="328">
        <v>25.603174601999999</v>
      </c>
      <c r="I1375" s="328">
        <v>19.539682539000001</v>
      </c>
      <c r="J1375" s="328">
        <v>6.063492063</v>
      </c>
      <c r="K1375" s="328">
        <v>7.85079365</v>
      </c>
      <c r="L1375" s="328">
        <v>0</v>
      </c>
      <c r="M1375" s="328">
        <v>7.85079365</v>
      </c>
      <c r="N1375" s="328">
        <v>0</v>
      </c>
      <c r="O1375" s="328">
        <v>0</v>
      </c>
      <c r="P1375" s="328">
        <v>0</v>
      </c>
    </row>
    <row r="1376" spans="1:16" ht="15" customHeight="1" x14ac:dyDescent="0.2">
      <c r="A1376" s="338">
        <v>416</v>
      </c>
      <c r="B1376" s="339" t="s">
        <v>16</v>
      </c>
      <c r="C1376" s="335">
        <v>5</v>
      </c>
      <c r="D1376" s="339" t="s">
        <v>1279</v>
      </c>
      <c r="E1376" s="325" t="s">
        <v>96</v>
      </c>
      <c r="F1376" s="328">
        <v>1</v>
      </c>
      <c r="G1376" s="328" t="s">
        <v>141</v>
      </c>
      <c r="H1376" s="328" t="s">
        <v>141</v>
      </c>
      <c r="I1376" s="328" t="s">
        <v>141</v>
      </c>
      <c r="J1376" s="328" t="s">
        <v>141</v>
      </c>
      <c r="K1376" s="328" t="s">
        <v>141</v>
      </c>
      <c r="L1376" s="328" t="s">
        <v>141</v>
      </c>
      <c r="M1376" s="328" t="s">
        <v>141</v>
      </c>
      <c r="N1376" s="328" t="s">
        <v>141</v>
      </c>
      <c r="O1376" s="328" t="s">
        <v>141</v>
      </c>
      <c r="P1376" s="328" t="s">
        <v>141</v>
      </c>
    </row>
    <row r="1377" spans="1:16" ht="15" customHeight="1" x14ac:dyDescent="0.2">
      <c r="A1377" s="338">
        <v>416</v>
      </c>
      <c r="B1377" s="339" t="s">
        <v>16</v>
      </c>
      <c r="C1377" s="335">
        <v>5</v>
      </c>
      <c r="D1377" s="339" t="s">
        <v>1258</v>
      </c>
      <c r="E1377" s="325" t="s">
        <v>1139</v>
      </c>
      <c r="F1377" s="328">
        <v>2</v>
      </c>
      <c r="G1377" s="328" t="s">
        <v>141</v>
      </c>
      <c r="H1377" s="328" t="s">
        <v>141</v>
      </c>
      <c r="I1377" s="328" t="s">
        <v>141</v>
      </c>
      <c r="J1377" s="328" t="s">
        <v>141</v>
      </c>
      <c r="K1377" s="328" t="s">
        <v>141</v>
      </c>
      <c r="L1377" s="328" t="s">
        <v>141</v>
      </c>
      <c r="M1377" s="328" t="s">
        <v>141</v>
      </c>
      <c r="N1377" s="328" t="s">
        <v>141</v>
      </c>
      <c r="O1377" s="328" t="s">
        <v>141</v>
      </c>
      <c r="P1377" s="328" t="s">
        <v>141</v>
      </c>
    </row>
    <row r="1378" spans="1:16" ht="15" customHeight="1" x14ac:dyDescent="0.2">
      <c r="A1378" s="338">
        <v>416</v>
      </c>
      <c r="B1378" s="339" t="s">
        <v>16</v>
      </c>
      <c r="C1378" s="335">
        <v>5</v>
      </c>
      <c r="D1378" s="339" t="s">
        <v>1259</v>
      </c>
      <c r="E1378" s="325" t="s">
        <v>1140</v>
      </c>
      <c r="F1378" s="328">
        <v>13</v>
      </c>
      <c r="G1378" s="328">
        <v>119.261661928</v>
      </c>
      <c r="H1378" s="328">
        <v>101.526493026</v>
      </c>
      <c r="I1378" s="328">
        <v>55.524792122000001</v>
      </c>
      <c r="J1378" s="328">
        <v>46.001700904000003</v>
      </c>
      <c r="K1378" s="328">
        <v>17.327761489</v>
      </c>
      <c r="L1378" s="328">
        <v>4.2701819270000003</v>
      </c>
      <c r="M1378" s="328">
        <v>13.057579562000001</v>
      </c>
      <c r="N1378" s="328">
        <v>0.407407407</v>
      </c>
      <c r="O1378" s="328">
        <v>0</v>
      </c>
      <c r="P1378" s="328">
        <v>0.407407407</v>
      </c>
    </row>
    <row r="1379" spans="1:16" ht="15" customHeight="1" x14ac:dyDescent="0.2">
      <c r="A1379" s="338">
        <v>416</v>
      </c>
      <c r="B1379" s="339" t="s">
        <v>16</v>
      </c>
      <c r="C1379" s="335">
        <v>5</v>
      </c>
      <c r="D1379" s="339" t="s">
        <v>1260</v>
      </c>
      <c r="E1379" s="325" t="s">
        <v>97</v>
      </c>
      <c r="F1379" s="328">
        <v>44</v>
      </c>
      <c r="G1379" s="328">
        <v>467.70770291899998</v>
      </c>
      <c r="H1379" s="328">
        <v>308.54934054399996</v>
      </c>
      <c r="I1379" s="328">
        <v>297.992971985</v>
      </c>
      <c r="J1379" s="328">
        <v>10.556368558999999</v>
      </c>
      <c r="K1379" s="328">
        <v>158.26817264300001</v>
      </c>
      <c r="L1379" s="328">
        <v>91.697461380000007</v>
      </c>
      <c r="M1379" s="328">
        <v>66.570711262999993</v>
      </c>
      <c r="N1379" s="328">
        <v>0.89018969999999997</v>
      </c>
      <c r="O1379" s="328">
        <v>0.55636856300000004</v>
      </c>
      <c r="P1379" s="328">
        <v>0.33382113699999999</v>
      </c>
    </row>
    <row r="1380" spans="1:16" ht="15" customHeight="1" x14ac:dyDescent="0.2">
      <c r="A1380" s="338">
        <v>416</v>
      </c>
      <c r="B1380" s="339" t="s">
        <v>16</v>
      </c>
      <c r="C1380" s="335">
        <v>5</v>
      </c>
      <c r="D1380" s="339" t="s">
        <v>1261</v>
      </c>
      <c r="E1380" s="325" t="s">
        <v>1187</v>
      </c>
      <c r="F1380" s="328">
        <v>4</v>
      </c>
      <c r="G1380" s="328">
        <v>40.825174822999998</v>
      </c>
      <c r="H1380" s="328">
        <v>2.9487179480000001</v>
      </c>
      <c r="I1380" s="328">
        <v>0</v>
      </c>
      <c r="J1380" s="328">
        <v>2.9487179480000001</v>
      </c>
      <c r="K1380" s="328">
        <v>37.876456873000002</v>
      </c>
      <c r="L1380" s="328">
        <v>19.769896768000002</v>
      </c>
      <c r="M1380" s="328">
        <v>18.106560105</v>
      </c>
      <c r="N1380" s="328">
        <v>0</v>
      </c>
      <c r="O1380" s="328">
        <v>0</v>
      </c>
      <c r="P1380" s="328">
        <v>0</v>
      </c>
    </row>
    <row r="1381" spans="1:16" ht="15" customHeight="1" x14ac:dyDescent="0.2">
      <c r="A1381" s="338">
        <v>416</v>
      </c>
      <c r="B1381" s="339" t="s">
        <v>16</v>
      </c>
      <c r="C1381" s="335">
        <v>5</v>
      </c>
      <c r="D1381" s="339" t="s">
        <v>1262</v>
      </c>
      <c r="E1381" s="325" t="s">
        <v>1142</v>
      </c>
      <c r="F1381" s="328">
        <v>12</v>
      </c>
      <c r="G1381" s="328">
        <v>60.171728533000007</v>
      </c>
      <c r="H1381" s="328">
        <v>31.886271273999998</v>
      </c>
      <c r="I1381" s="328">
        <v>21.967869039</v>
      </c>
      <c r="J1381" s="328">
        <v>9.9184022350000003</v>
      </c>
      <c r="K1381" s="328">
        <v>26.285457254999997</v>
      </c>
      <c r="L1381" s="328">
        <v>8.3673538860000001</v>
      </c>
      <c r="M1381" s="328">
        <v>17.918103369000001</v>
      </c>
      <c r="N1381" s="328">
        <v>2</v>
      </c>
      <c r="O1381" s="328">
        <v>2</v>
      </c>
      <c r="P1381" s="328">
        <v>0</v>
      </c>
    </row>
    <row r="1382" spans="1:16" ht="15" customHeight="1" x14ac:dyDescent="0.2">
      <c r="A1382" s="338">
        <v>416</v>
      </c>
      <c r="B1382" s="339" t="s">
        <v>16</v>
      </c>
      <c r="C1382" s="335">
        <v>6</v>
      </c>
      <c r="D1382" s="339" t="s">
        <v>1263</v>
      </c>
      <c r="E1382" s="325" t="s">
        <v>98</v>
      </c>
      <c r="F1382" s="328">
        <v>140</v>
      </c>
      <c r="G1382" s="328">
        <v>525.00082337899994</v>
      </c>
      <c r="H1382" s="328">
        <v>476.22617197099999</v>
      </c>
      <c r="I1382" s="328">
        <v>167.97773373299998</v>
      </c>
      <c r="J1382" s="328">
        <v>308.24843823800001</v>
      </c>
      <c r="K1382" s="328">
        <v>31.038305229999999</v>
      </c>
      <c r="L1382" s="328">
        <v>7.9020512800000002</v>
      </c>
      <c r="M1382" s="328">
        <v>23.136253949999997</v>
      </c>
      <c r="N1382" s="328">
        <v>17.736346147999999</v>
      </c>
      <c r="O1382" s="328">
        <v>10.319615381</v>
      </c>
      <c r="P1382" s="328">
        <v>7.4167307669999998</v>
      </c>
    </row>
    <row r="1383" spans="1:16" ht="15" customHeight="1" x14ac:dyDescent="0.2">
      <c r="A1383" s="338">
        <v>416</v>
      </c>
      <c r="B1383" s="339" t="s">
        <v>16</v>
      </c>
      <c r="C1383" s="335">
        <v>6</v>
      </c>
      <c r="D1383" s="339" t="s">
        <v>1264</v>
      </c>
      <c r="E1383" s="325" t="s">
        <v>99</v>
      </c>
      <c r="F1383" s="328">
        <v>34</v>
      </c>
      <c r="G1383" s="328">
        <v>522.70124480800007</v>
      </c>
      <c r="H1383" s="328">
        <v>360.94190870200003</v>
      </c>
      <c r="I1383" s="328">
        <v>117.959197781</v>
      </c>
      <c r="J1383" s="328">
        <v>242.98271092099998</v>
      </c>
      <c r="K1383" s="328">
        <v>137.759336096</v>
      </c>
      <c r="L1383" s="328">
        <v>34.510373442000002</v>
      </c>
      <c r="M1383" s="328">
        <v>103.248962654</v>
      </c>
      <c r="N1383" s="328">
        <v>24</v>
      </c>
      <c r="O1383" s="328">
        <v>11</v>
      </c>
      <c r="P1383" s="328">
        <v>13</v>
      </c>
    </row>
    <row r="1384" spans="1:16" ht="15" customHeight="1" x14ac:dyDescent="0.2">
      <c r="A1384" s="338">
        <v>416</v>
      </c>
      <c r="B1384" s="339" t="s">
        <v>16</v>
      </c>
      <c r="C1384" s="335">
        <v>6</v>
      </c>
      <c r="D1384" s="339" t="s">
        <v>1265</v>
      </c>
      <c r="E1384" s="325" t="s">
        <v>122</v>
      </c>
      <c r="F1384" s="328">
        <v>1</v>
      </c>
      <c r="G1384" s="328" t="s">
        <v>141</v>
      </c>
      <c r="H1384" s="328" t="s">
        <v>141</v>
      </c>
      <c r="I1384" s="328" t="s">
        <v>141</v>
      </c>
      <c r="J1384" s="328" t="s">
        <v>141</v>
      </c>
      <c r="K1384" s="328" t="s">
        <v>141</v>
      </c>
      <c r="L1384" s="328" t="s">
        <v>141</v>
      </c>
      <c r="M1384" s="328" t="s">
        <v>141</v>
      </c>
      <c r="N1384" s="328" t="s">
        <v>141</v>
      </c>
      <c r="O1384" s="328" t="s">
        <v>141</v>
      </c>
      <c r="P1384" s="328" t="s">
        <v>141</v>
      </c>
    </row>
    <row r="1385" spans="1:16" ht="15" customHeight="1" x14ac:dyDescent="0.2">
      <c r="A1385" s="338">
        <v>416</v>
      </c>
      <c r="B1385" s="339" t="s">
        <v>16</v>
      </c>
      <c r="C1385" s="335">
        <v>6</v>
      </c>
      <c r="D1385" s="339" t="s">
        <v>1266</v>
      </c>
      <c r="E1385" s="325" t="s">
        <v>100</v>
      </c>
      <c r="F1385" s="328">
        <v>6</v>
      </c>
      <c r="G1385" s="328">
        <v>12.796791443</v>
      </c>
      <c r="H1385" s="328">
        <v>1.604278E-2</v>
      </c>
      <c r="I1385" s="328">
        <v>1.604278E-2</v>
      </c>
      <c r="J1385" s="328">
        <v>0</v>
      </c>
      <c r="K1385" s="328">
        <v>12.7486631</v>
      </c>
      <c r="L1385" s="328">
        <v>2.2085561490000001</v>
      </c>
      <c r="M1385" s="328">
        <v>10.540106951</v>
      </c>
      <c r="N1385" s="328">
        <v>3.2085559999999999E-2</v>
      </c>
      <c r="O1385" s="328">
        <v>1.604278E-2</v>
      </c>
      <c r="P1385" s="328">
        <v>1.604278E-2</v>
      </c>
    </row>
    <row r="1386" spans="1:16" ht="15" customHeight="1" x14ac:dyDescent="0.2">
      <c r="A1386" s="338">
        <v>416</v>
      </c>
      <c r="B1386" s="339" t="s">
        <v>16</v>
      </c>
      <c r="C1386" s="335">
        <v>6</v>
      </c>
      <c r="D1386" s="339" t="s">
        <v>1267</v>
      </c>
      <c r="E1386" s="325" t="s">
        <v>1143</v>
      </c>
      <c r="F1386" s="328">
        <v>1</v>
      </c>
      <c r="G1386" s="328" t="s">
        <v>141</v>
      </c>
      <c r="H1386" s="328" t="s">
        <v>141</v>
      </c>
      <c r="I1386" s="328" t="s">
        <v>141</v>
      </c>
      <c r="J1386" s="328" t="s">
        <v>141</v>
      </c>
      <c r="K1386" s="328" t="s">
        <v>141</v>
      </c>
      <c r="L1386" s="328" t="s">
        <v>141</v>
      </c>
      <c r="M1386" s="328" t="s">
        <v>141</v>
      </c>
      <c r="N1386" s="328" t="s">
        <v>141</v>
      </c>
      <c r="O1386" s="328" t="s">
        <v>141</v>
      </c>
      <c r="P1386" s="328" t="s">
        <v>141</v>
      </c>
    </row>
    <row r="1387" spans="1:16" ht="15" customHeight="1" x14ac:dyDescent="0.2">
      <c r="A1387" s="338">
        <v>416</v>
      </c>
      <c r="B1387" s="339" t="s">
        <v>16</v>
      </c>
      <c r="C1387" s="335">
        <v>6</v>
      </c>
      <c r="D1387" s="339" t="s">
        <v>1268</v>
      </c>
      <c r="E1387" s="325" t="s">
        <v>1144</v>
      </c>
      <c r="F1387" s="328">
        <v>20</v>
      </c>
      <c r="G1387" s="328">
        <v>52.066061753</v>
      </c>
      <c r="H1387" s="328">
        <v>9.600541711</v>
      </c>
      <c r="I1387" s="328">
        <v>1.1887323940000001</v>
      </c>
      <c r="J1387" s="328">
        <v>8.4118093169999995</v>
      </c>
      <c r="K1387" s="328">
        <v>41.065520040999999</v>
      </c>
      <c r="L1387" s="328">
        <v>13.123591549</v>
      </c>
      <c r="M1387" s="328">
        <v>27.941928492000002</v>
      </c>
      <c r="N1387" s="328">
        <v>1.4</v>
      </c>
      <c r="O1387" s="328">
        <v>0</v>
      </c>
      <c r="P1387" s="328">
        <v>1.4</v>
      </c>
    </row>
    <row r="1388" spans="1:16" ht="15" customHeight="1" x14ac:dyDescent="0.2">
      <c r="A1388" s="338">
        <v>416</v>
      </c>
      <c r="B1388" s="339" t="s">
        <v>16</v>
      </c>
      <c r="C1388" s="335">
        <v>7</v>
      </c>
      <c r="D1388" s="339" t="s">
        <v>1269</v>
      </c>
      <c r="E1388" s="325" t="s">
        <v>1145</v>
      </c>
      <c r="F1388" s="328">
        <v>5</v>
      </c>
      <c r="G1388" s="328">
        <v>52.440066308999995</v>
      </c>
      <c r="H1388" s="328">
        <v>39.521882832000003</v>
      </c>
      <c r="I1388" s="328">
        <v>30.385644712000001</v>
      </c>
      <c r="J1388" s="328">
        <v>9.1362381199999998</v>
      </c>
      <c r="K1388" s="328">
        <v>12.357349173999999</v>
      </c>
      <c r="L1388" s="328">
        <v>3.183538092</v>
      </c>
      <c r="M1388" s="328">
        <v>9.1738110820000003</v>
      </c>
      <c r="N1388" s="328">
        <v>0.56083429799999995</v>
      </c>
      <c r="O1388" s="328">
        <v>0.35052143600000002</v>
      </c>
      <c r="P1388" s="328">
        <v>0.21031286199999999</v>
      </c>
    </row>
    <row r="1389" spans="1:16" ht="15" customHeight="1" x14ac:dyDescent="0.2">
      <c r="A1389" s="338">
        <v>416</v>
      </c>
      <c r="B1389" s="339" t="s">
        <v>16</v>
      </c>
      <c r="C1389" s="335">
        <v>7</v>
      </c>
      <c r="D1389" s="339" t="s">
        <v>1270</v>
      </c>
      <c r="E1389" s="325" t="s">
        <v>101</v>
      </c>
      <c r="F1389" s="328">
        <v>4</v>
      </c>
      <c r="G1389" s="328">
        <v>6.8</v>
      </c>
      <c r="H1389" s="328">
        <v>4</v>
      </c>
      <c r="I1389" s="328">
        <v>1</v>
      </c>
      <c r="J1389" s="328">
        <v>3</v>
      </c>
      <c r="K1389" s="328">
        <v>2.8</v>
      </c>
      <c r="L1389" s="328">
        <v>0.8</v>
      </c>
      <c r="M1389" s="328">
        <v>2</v>
      </c>
      <c r="N1389" s="328">
        <v>0</v>
      </c>
      <c r="O1389" s="328">
        <v>0</v>
      </c>
      <c r="P1389" s="328">
        <v>0</v>
      </c>
    </row>
    <row r="1390" spans="1:16" ht="15" customHeight="1" x14ac:dyDescent="0.2">
      <c r="A1390" s="338">
        <v>416</v>
      </c>
      <c r="B1390" s="339" t="s">
        <v>16</v>
      </c>
      <c r="C1390" s="335">
        <v>7</v>
      </c>
      <c r="D1390" s="339" t="s">
        <v>1271</v>
      </c>
      <c r="E1390" s="325" t="s">
        <v>1146</v>
      </c>
      <c r="F1390" s="328">
        <v>35</v>
      </c>
      <c r="G1390" s="328">
        <v>124.32380951899999</v>
      </c>
      <c r="H1390" s="328">
        <v>11.999999998</v>
      </c>
      <c r="I1390" s="328">
        <v>5.9999999989999999</v>
      </c>
      <c r="J1390" s="328">
        <v>5.9999999989999999</v>
      </c>
      <c r="K1390" s="328">
        <v>111.323809517</v>
      </c>
      <c r="L1390" s="328">
        <v>38.161904759000002</v>
      </c>
      <c r="M1390" s="328">
        <v>73.161904758000006</v>
      </c>
      <c r="N1390" s="328">
        <v>1</v>
      </c>
      <c r="O1390" s="328">
        <v>0</v>
      </c>
      <c r="P1390" s="328">
        <v>1</v>
      </c>
    </row>
    <row r="1391" spans="1:16" ht="15" customHeight="1" x14ac:dyDescent="0.2">
      <c r="A1391" s="338">
        <v>416</v>
      </c>
      <c r="B1391" s="339" t="s">
        <v>16</v>
      </c>
      <c r="C1391" s="335">
        <v>7</v>
      </c>
      <c r="D1391" s="339" t="s">
        <v>1272</v>
      </c>
      <c r="E1391" s="325" t="s">
        <v>1188</v>
      </c>
      <c r="F1391" s="328">
        <v>88</v>
      </c>
      <c r="G1391" s="328">
        <v>261.60447153300004</v>
      </c>
      <c r="H1391" s="328">
        <v>3.9999999989999999</v>
      </c>
      <c r="I1391" s="328">
        <v>0.99999999900000003</v>
      </c>
      <c r="J1391" s="328">
        <v>3</v>
      </c>
      <c r="K1391" s="328">
        <v>249.506620193</v>
      </c>
      <c r="L1391" s="328">
        <v>100.870470376</v>
      </c>
      <c r="M1391" s="328">
        <v>148.63614981699999</v>
      </c>
      <c r="N1391" s="328">
        <v>8.0978513310000011</v>
      </c>
      <c r="O1391" s="328">
        <v>2.488095237</v>
      </c>
      <c r="P1391" s="328">
        <v>5.6097560939999997</v>
      </c>
    </row>
    <row r="1392" spans="1:16" ht="15" customHeight="1" x14ac:dyDescent="0.2">
      <c r="A1392" s="338">
        <v>416</v>
      </c>
      <c r="B1392" s="339" t="s">
        <v>16</v>
      </c>
      <c r="C1392" s="335">
        <v>7</v>
      </c>
      <c r="D1392" s="339" t="s">
        <v>1273</v>
      </c>
      <c r="E1392" s="325" t="s">
        <v>105</v>
      </c>
      <c r="F1392" s="328">
        <v>24</v>
      </c>
      <c r="G1392" s="328">
        <v>148.86682152399999</v>
      </c>
      <c r="H1392" s="328">
        <v>8.6013937269999996</v>
      </c>
      <c r="I1392" s="328">
        <v>6.6585365850000002</v>
      </c>
      <c r="J1392" s="328">
        <v>1.942857142</v>
      </c>
      <c r="K1392" s="328">
        <v>138.265427794</v>
      </c>
      <c r="L1392" s="328">
        <v>91.120867207000003</v>
      </c>
      <c r="M1392" s="328">
        <v>47.144560587000001</v>
      </c>
      <c r="N1392" s="328">
        <v>2</v>
      </c>
      <c r="O1392" s="328">
        <v>1</v>
      </c>
      <c r="P1392" s="328">
        <v>1</v>
      </c>
    </row>
    <row r="1393" spans="1:16" ht="15" customHeight="1" x14ac:dyDescent="0.2">
      <c r="A1393" s="338">
        <v>416</v>
      </c>
      <c r="B1393" s="339" t="s">
        <v>16</v>
      </c>
      <c r="C1393" s="335">
        <v>7</v>
      </c>
      <c r="D1393" s="339" t="s">
        <v>1274</v>
      </c>
      <c r="E1393" s="325" t="s">
        <v>102</v>
      </c>
      <c r="F1393" s="328">
        <v>7</v>
      </c>
      <c r="G1393" s="328">
        <v>49.999999998999996</v>
      </c>
      <c r="H1393" s="328">
        <v>27.999999998</v>
      </c>
      <c r="I1393" s="328">
        <v>17.999999999</v>
      </c>
      <c r="J1393" s="328">
        <v>9.9999999989999999</v>
      </c>
      <c r="K1393" s="328">
        <v>17</v>
      </c>
      <c r="L1393" s="328">
        <v>12</v>
      </c>
      <c r="M1393" s="328">
        <v>5</v>
      </c>
      <c r="N1393" s="328">
        <v>4.9999999989999999</v>
      </c>
      <c r="O1393" s="328">
        <v>0</v>
      </c>
      <c r="P1393" s="328">
        <v>4.9999999989999999</v>
      </c>
    </row>
    <row r="1394" spans="1:16" ht="15" customHeight="1" x14ac:dyDescent="0.2">
      <c r="A1394" s="338">
        <v>416</v>
      </c>
      <c r="B1394" s="339" t="s">
        <v>16</v>
      </c>
      <c r="C1394" s="335">
        <v>7</v>
      </c>
      <c r="D1394" s="339" t="s">
        <v>1275</v>
      </c>
      <c r="E1394" s="325" t="s">
        <v>1147</v>
      </c>
      <c r="F1394" s="328">
        <v>13</v>
      </c>
      <c r="G1394" s="328">
        <v>57.242068830999997</v>
      </c>
      <c r="H1394" s="328">
        <v>28.959031656000001</v>
      </c>
      <c r="I1394" s="328">
        <v>6.5083798880000003</v>
      </c>
      <c r="J1394" s="328">
        <v>22.450651768</v>
      </c>
      <c r="K1394" s="328">
        <v>28.216772112000001</v>
      </c>
      <c r="L1394" s="328">
        <v>10.63800453</v>
      </c>
      <c r="M1394" s="328">
        <v>17.578767582000001</v>
      </c>
      <c r="N1394" s="328">
        <v>6.6265059000000001E-2</v>
      </c>
      <c r="O1394" s="328">
        <v>6.6265059000000001E-2</v>
      </c>
      <c r="P1394" s="328">
        <v>0</v>
      </c>
    </row>
    <row r="1395" spans="1:16" ht="15" customHeight="1" x14ac:dyDescent="0.2">
      <c r="A1395" s="338">
        <v>416</v>
      </c>
      <c r="B1395" s="339" t="s">
        <v>16</v>
      </c>
      <c r="C1395" s="335">
        <v>7</v>
      </c>
      <c r="D1395" s="339" t="s">
        <v>1276</v>
      </c>
      <c r="E1395" s="325" t="s">
        <v>1148</v>
      </c>
      <c r="F1395" s="328">
        <v>5</v>
      </c>
      <c r="G1395" s="328">
        <v>14.034144259000001</v>
      </c>
      <c r="H1395" s="328">
        <v>5.1643191999999997E-2</v>
      </c>
      <c r="I1395" s="328">
        <v>0</v>
      </c>
      <c r="J1395" s="328">
        <v>5.1643191999999997E-2</v>
      </c>
      <c r="K1395" s="328">
        <v>13.620998717999999</v>
      </c>
      <c r="L1395" s="328">
        <v>0.15492957700000001</v>
      </c>
      <c r="M1395" s="328">
        <v>13.466069141</v>
      </c>
      <c r="N1395" s="328">
        <v>0.361502347</v>
      </c>
      <c r="O1395" s="328">
        <v>0</v>
      </c>
      <c r="P1395" s="328">
        <v>0.361502347</v>
      </c>
    </row>
    <row r="1396" spans="1:16" ht="15" customHeight="1" x14ac:dyDescent="0.2">
      <c r="A1396" s="338">
        <v>416</v>
      </c>
      <c r="B1396" s="339" t="s">
        <v>16</v>
      </c>
      <c r="C1396" s="335">
        <v>7</v>
      </c>
      <c r="D1396" s="339" t="s">
        <v>1277</v>
      </c>
      <c r="E1396" s="325" t="s">
        <v>1149</v>
      </c>
      <c r="F1396" s="328">
        <v>16</v>
      </c>
      <c r="G1396" s="328">
        <v>21.192063489999999</v>
      </c>
      <c r="H1396" s="328">
        <v>5.7142856999999998E-2</v>
      </c>
      <c r="I1396" s="328">
        <v>0</v>
      </c>
      <c r="J1396" s="328">
        <v>5.7142856999999998E-2</v>
      </c>
      <c r="K1396" s="328">
        <v>21.134920632</v>
      </c>
      <c r="L1396" s="328">
        <v>2.1142857140000002</v>
      </c>
      <c r="M1396" s="328">
        <v>19.020634917999999</v>
      </c>
      <c r="N1396" s="328">
        <v>0</v>
      </c>
      <c r="O1396" s="328">
        <v>0</v>
      </c>
      <c r="P1396" s="328">
        <v>0</v>
      </c>
    </row>
    <row r="1397" spans="1:16" ht="15" customHeight="1" x14ac:dyDescent="0.2">
      <c r="A1397" s="338">
        <v>416</v>
      </c>
      <c r="B1397" s="339" t="s">
        <v>16</v>
      </c>
      <c r="C1397" s="335">
        <v>7</v>
      </c>
      <c r="D1397" s="339" t="s">
        <v>1278</v>
      </c>
      <c r="E1397" s="325" t="s">
        <v>1189</v>
      </c>
      <c r="F1397" s="328">
        <v>5</v>
      </c>
      <c r="G1397" s="328">
        <v>53.737437397000001</v>
      </c>
      <c r="H1397" s="328">
        <v>3.3355481720000002</v>
      </c>
      <c r="I1397" s="328">
        <v>3.3355481720000002</v>
      </c>
      <c r="J1397" s="328">
        <v>0</v>
      </c>
      <c r="K1397" s="328">
        <v>50.393929023000005</v>
      </c>
      <c r="L1397" s="328">
        <v>27.313439446</v>
      </c>
      <c r="M1397" s="328">
        <v>23.080489576999998</v>
      </c>
      <c r="N1397" s="328">
        <v>7.9601979999999999E-3</v>
      </c>
      <c r="O1397" s="328">
        <v>5.9701490000000001E-3</v>
      </c>
      <c r="P1397" s="328">
        <v>1.9900489999999998E-3</v>
      </c>
    </row>
    <row r="1398" spans="1:16" ht="15" customHeight="1" x14ac:dyDescent="0.2">
      <c r="A1398" s="338">
        <v>417</v>
      </c>
      <c r="B1398" s="339" t="s">
        <v>17</v>
      </c>
      <c r="C1398" s="335">
        <v>1</v>
      </c>
      <c r="D1398" s="339" t="s">
        <v>1196</v>
      </c>
      <c r="E1398" s="325" t="s">
        <v>71</v>
      </c>
      <c r="F1398" s="328">
        <v>122</v>
      </c>
      <c r="G1398" s="328">
        <v>1798.3179521830002</v>
      </c>
      <c r="H1398" s="328">
        <v>1232.4642427490001</v>
      </c>
      <c r="I1398" s="328">
        <v>1213.6859005639999</v>
      </c>
      <c r="J1398" s="328">
        <v>18.778342185</v>
      </c>
      <c r="K1398" s="328">
        <v>489.57034453100005</v>
      </c>
      <c r="L1398" s="328">
        <v>316.371258469</v>
      </c>
      <c r="M1398" s="328">
        <v>173.19908606199996</v>
      </c>
      <c r="N1398" s="328">
        <v>76.283364861999999</v>
      </c>
      <c r="O1398" s="328">
        <v>74.27747384700001</v>
      </c>
      <c r="P1398" s="328">
        <v>2.005891015</v>
      </c>
    </row>
    <row r="1399" spans="1:16" ht="15" customHeight="1" x14ac:dyDescent="0.2">
      <c r="A1399" s="338">
        <v>417</v>
      </c>
      <c r="B1399" s="339" t="s">
        <v>17</v>
      </c>
      <c r="C1399" s="335">
        <v>1</v>
      </c>
      <c r="D1399" s="339" t="s">
        <v>1197</v>
      </c>
      <c r="E1399" s="325" t="s">
        <v>111</v>
      </c>
      <c r="F1399" s="328">
        <v>36</v>
      </c>
      <c r="G1399" s="328">
        <v>385.01289804100003</v>
      </c>
      <c r="H1399" s="328">
        <v>264.44800641699999</v>
      </c>
      <c r="I1399" s="328">
        <v>248.23462670200001</v>
      </c>
      <c r="J1399" s="328">
        <v>16.213379715000002</v>
      </c>
      <c r="K1399" s="328">
        <v>93.405833548999993</v>
      </c>
      <c r="L1399" s="328">
        <v>35.847310673999999</v>
      </c>
      <c r="M1399" s="328">
        <v>57.558522874999994</v>
      </c>
      <c r="N1399" s="328">
        <v>27.159058066</v>
      </c>
      <c r="O1399" s="328">
        <v>26.159058066</v>
      </c>
      <c r="P1399" s="328">
        <v>1</v>
      </c>
    </row>
    <row r="1400" spans="1:16" ht="15" customHeight="1" x14ac:dyDescent="0.2">
      <c r="A1400" s="338">
        <v>417</v>
      </c>
      <c r="B1400" s="339" t="s">
        <v>17</v>
      </c>
      <c r="C1400" s="335">
        <v>1</v>
      </c>
      <c r="D1400" s="339" t="s">
        <v>1198</v>
      </c>
      <c r="E1400" s="325" t="s">
        <v>1107</v>
      </c>
      <c r="F1400" s="328">
        <v>13</v>
      </c>
      <c r="G1400" s="328">
        <v>45</v>
      </c>
      <c r="H1400" s="328">
        <v>24</v>
      </c>
      <c r="I1400" s="328">
        <v>23</v>
      </c>
      <c r="J1400" s="328">
        <v>1</v>
      </c>
      <c r="K1400" s="328">
        <v>17</v>
      </c>
      <c r="L1400" s="328">
        <v>2</v>
      </c>
      <c r="M1400" s="328">
        <v>15</v>
      </c>
      <c r="N1400" s="328">
        <v>4</v>
      </c>
      <c r="O1400" s="328">
        <v>3</v>
      </c>
      <c r="P1400" s="328">
        <v>1</v>
      </c>
    </row>
    <row r="1401" spans="1:16" ht="15" customHeight="1" x14ac:dyDescent="0.2">
      <c r="A1401" s="338">
        <v>417</v>
      </c>
      <c r="B1401" s="339" t="s">
        <v>17</v>
      </c>
      <c r="C1401" s="335">
        <v>1</v>
      </c>
      <c r="D1401" s="339" t="s">
        <v>1199</v>
      </c>
      <c r="E1401" s="325" t="s">
        <v>1108</v>
      </c>
      <c r="F1401" s="328">
        <v>42</v>
      </c>
      <c r="G1401" s="328">
        <v>148.99999999900001</v>
      </c>
      <c r="H1401" s="328">
        <v>109.999999999</v>
      </c>
      <c r="I1401" s="328">
        <v>91.999999998999996</v>
      </c>
      <c r="J1401" s="328">
        <v>18</v>
      </c>
      <c r="K1401" s="328">
        <v>26.999999999</v>
      </c>
      <c r="L1401" s="328">
        <v>7</v>
      </c>
      <c r="M1401" s="328">
        <v>19.999999999</v>
      </c>
      <c r="N1401" s="328">
        <v>11.999999999</v>
      </c>
      <c r="O1401" s="328">
        <v>8.9999999989999999</v>
      </c>
      <c r="P1401" s="328">
        <v>3</v>
      </c>
    </row>
    <row r="1402" spans="1:16" ht="15" customHeight="1" x14ac:dyDescent="0.2">
      <c r="A1402" s="338">
        <v>417</v>
      </c>
      <c r="B1402" s="339" t="s">
        <v>17</v>
      </c>
      <c r="C1402" s="335">
        <v>1</v>
      </c>
      <c r="D1402" s="339" t="s">
        <v>1200</v>
      </c>
      <c r="E1402" s="325" t="s">
        <v>1170</v>
      </c>
      <c r="F1402" s="328">
        <v>76</v>
      </c>
      <c r="G1402" s="328">
        <v>598.31320985899993</v>
      </c>
      <c r="H1402" s="328">
        <v>377.67351653200001</v>
      </c>
      <c r="I1402" s="328">
        <v>368.48528124300003</v>
      </c>
      <c r="J1402" s="328">
        <v>9.1882352889999996</v>
      </c>
      <c r="K1402" s="328">
        <v>209.63969331199999</v>
      </c>
      <c r="L1402" s="328">
        <v>112.940068788</v>
      </c>
      <c r="M1402" s="328">
        <v>96.699624523999987</v>
      </c>
      <c r="N1402" s="328">
        <v>10.999999998</v>
      </c>
      <c r="O1402" s="328">
        <v>7.9999999989999999</v>
      </c>
      <c r="P1402" s="328">
        <v>2.9999999989999999</v>
      </c>
    </row>
    <row r="1403" spans="1:16" ht="15" customHeight="1" x14ac:dyDescent="0.2">
      <c r="A1403" s="338">
        <v>417</v>
      </c>
      <c r="B1403" s="339" t="s">
        <v>17</v>
      </c>
      <c r="C1403" s="335">
        <v>1</v>
      </c>
      <c r="D1403" s="339" t="s">
        <v>1201</v>
      </c>
      <c r="E1403" s="325" t="s">
        <v>72</v>
      </c>
      <c r="F1403" s="328">
        <v>22</v>
      </c>
      <c r="G1403" s="328">
        <v>246.090909087</v>
      </c>
      <c r="H1403" s="328">
        <v>142.60606060099997</v>
      </c>
      <c r="I1403" s="328">
        <v>138.666666663</v>
      </c>
      <c r="J1403" s="328">
        <v>3.9393939379999998</v>
      </c>
      <c r="K1403" s="328">
        <v>77.848484842999994</v>
      </c>
      <c r="L1403" s="328">
        <v>46.151515149000005</v>
      </c>
      <c r="M1403" s="328">
        <v>31.696969694</v>
      </c>
      <c r="N1403" s="328">
        <v>25.636363633000002</v>
      </c>
      <c r="O1403" s="328">
        <v>23.636363633000002</v>
      </c>
      <c r="P1403" s="328">
        <v>2</v>
      </c>
    </row>
    <row r="1404" spans="1:16" ht="15" customHeight="1" x14ac:dyDescent="0.2">
      <c r="A1404" s="338">
        <v>417</v>
      </c>
      <c r="B1404" s="339" t="s">
        <v>17</v>
      </c>
      <c r="C1404" s="335">
        <v>1</v>
      </c>
      <c r="D1404" s="339" t="s">
        <v>1202</v>
      </c>
      <c r="E1404" s="325" t="s">
        <v>1109</v>
      </c>
      <c r="F1404" s="328">
        <v>99</v>
      </c>
      <c r="G1404" s="328">
        <v>905.99999998900012</v>
      </c>
      <c r="H1404" s="328">
        <v>616.99999998700002</v>
      </c>
      <c r="I1404" s="328">
        <v>504.99999998999999</v>
      </c>
      <c r="J1404" s="328">
        <v>111.99999999699999</v>
      </c>
      <c r="K1404" s="328">
        <v>260.99999998800001</v>
      </c>
      <c r="L1404" s="328">
        <v>132.99999999400001</v>
      </c>
      <c r="M1404" s="328">
        <v>127.99999999399999</v>
      </c>
      <c r="N1404" s="328">
        <v>27.999999998</v>
      </c>
      <c r="O1404" s="328">
        <v>26.999999998</v>
      </c>
      <c r="P1404" s="328">
        <v>1</v>
      </c>
    </row>
    <row r="1405" spans="1:16" ht="15" customHeight="1" x14ac:dyDescent="0.2">
      <c r="A1405" s="338">
        <v>417</v>
      </c>
      <c r="B1405" s="339" t="s">
        <v>17</v>
      </c>
      <c r="C1405" s="335">
        <v>1</v>
      </c>
      <c r="D1405" s="339" t="s">
        <v>1203</v>
      </c>
      <c r="E1405" s="325" t="s">
        <v>112</v>
      </c>
      <c r="F1405" s="328">
        <v>144</v>
      </c>
      <c r="G1405" s="328">
        <v>2745.7311189739999</v>
      </c>
      <c r="H1405" s="328">
        <v>1426.0751573790001</v>
      </c>
      <c r="I1405" s="328">
        <v>1319.0207132630001</v>
      </c>
      <c r="J1405" s="328">
        <v>107.054444116</v>
      </c>
      <c r="K1405" s="328">
        <v>1190.0655538390001</v>
      </c>
      <c r="L1405" s="328">
        <v>793.64383193200001</v>
      </c>
      <c r="M1405" s="328">
        <v>396.42172190700001</v>
      </c>
      <c r="N1405" s="328">
        <v>129.59040774100001</v>
      </c>
      <c r="O1405" s="328">
        <v>105.38301554500001</v>
      </c>
      <c r="P1405" s="328">
        <v>24.207392196000001</v>
      </c>
    </row>
    <row r="1406" spans="1:16" ht="15" customHeight="1" x14ac:dyDescent="0.2">
      <c r="A1406" s="338">
        <v>417</v>
      </c>
      <c r="B1406" s="339" t="s">
        <v>17</v>
      </c>
      <c r="C1406" s="335">
        <v>1</v>
      </c>
      <c r="D1406" s="339" t="s">
        <v>1204</v>
      </c>
      <c r="E1406" s="325" t="s">
        <v>1110</v>
      </c>
      <c r="F1406" s="328">
        <v>69</v>
      </c>
      <c r="G1406" s="328">
        <v>768.09995708700001</v>
      </c>
      <c r="H1406" s="328">
        <v>407.47155644500003</v>
      </c>
      <c r="I1406" s="328">
        <v>385.36921103199995</v>
      </c>
      <c r="J1406" s="328">
        <v>22.102345413000002</v>
      </c>
      <c r="K1406" s="328">
        <v>287.66849637200005</v>
      </c>
      <c r="L1406" s="328">
        <v>156.16472343800001</v>
      </c>
      <c r="M1406" s="328">
        <v>131.50377293399998</v>
      </c>
      <c r="N1406" s="328">
        <v>72.95990424499999</v>
      </c>
      <c r="O1406" s="328">
        <v>58.243486335999997</v>
      </c>
      <c r="P1406" s="328">
        <v>14.716417909</v>
      </c>
    </row>
    <row r="1407" spans="1:16" ht="15" customHeight="1" x14ac:dyDescent="0.2">
      <c r="A1407" s="338">
        <v>417</v>
      </c>
      <c r="B1407" s="339" t="s">
        <v>17</v>
      </c>
      <c r="C1407" s="335">
        <v>1</v>
      </c>
      <c r="D1407" s="339" t="s">
        <v>1205</v>
      </c>
      <c r="E1407" s="325" t="s">
        <v>1111</v>
      </c>
      <c r="F1407" s="328">
        <v>71</v>
      </c>
      <c r="G1407" s="328">
        <v>467.26303087900004</v>
      </c>
      <c r="H1407" s="328">
        <v>245.716698834</v>
      </c>
      <c r="I1407" s="328">
        <v>235.43098454899999</v>
      </c>
      <c r="J1407" s="328">
        <v>10.285714285000001</v>
      </c>
      <c r="K1407" s="328">
        <v>160.26061774799999</v>
      </c>
      <c r="L1407" s="328">
        <v>62.516891887</v>
      </c>
      <c r="M1407" s="328">
        <v>97.743725861000001</v>
      </c>
      <c r="N1407" s="328">
        <v>61.285714280000001</v>
      </c>
      <c r="O1407" s="328">
        <v>52.285714280999997</v>
      </c>
      <c r="P1407" s="328">
        <v>8.9999999989999999</v>
      </c>
    </row>
    <row r="1408" spans="1:16" ht="15" customHeight="1" x14ac:dyDescent="0.2">
      <c r="A1408" s="338">
        <v>417</v>
      </c>
      <c r="B1408" s="339" t="s">
        <v>17</v>
      </c>
      <c r="C1408" s="335">
        <v>1</v>
      </c>
      <c r="D1408" s="339" t="s">
        <v>1206</v>
      </c>
      <c r="E1408" s="325" t="s">
        <v>73</v>
      </c>
      <c r="F1408" s="328">
        <v>13</v>
      </c>
      <c r="G1408" s="328">
        <v>98.999999997999993</v>
      </c>
      <c r="H1408" s="328">
        <v>57.999999996</v>
      </c>
      <c r="I1408" s="328">
        <v>33.999999998</v>
      </c>
      <c r="J1408" s="328">
        <v>23.999999998</v>
      </c>
      <c r="K1408" s="328">
        <v>39.999999997000003</v>
      </c>
      <c r="L1408" s="328">
        <v>23.999999999</v>
      </c>
      <c r="M1408" s="328">
        <v>15.999999998</v>
      </c>
      <c r="N1408" s="328">
        <v>1</v>
      </c>
      <c r="O1408" s="328">
        <v>0</v>
      </c>
      <c r="P1408" s="328">
        <v>1</v>
      </c>
    </row>
    <row r="1409" spans="1:16" ht="15" customHeight="1" x14ac:dyDescent="0.2">
      <c r="A1409" s="338">
        <v>417</v>
      </c>
      <c r="B1409" s="339" t="s">
        <v>17</v>
      </c>
      <c r="C1409" s="335">
        <v>1</v>
      </c>
      <c r="D1409" s="339" t="s">
        <v>1207</v>
      </c>
      <c r="E1409" s="325" t="s">
        <v>74</v>
      </c>
      <c r="F1409" s="328">
        <v>56</v>
      </c>
      <c r="G1409" s="328">
        <v>742.93859400700001</v>
      </c>
      <c r="H1409" s="328">
        <v>326.428571417</v>
      </c>
      <c r="I1409" s="328">
        <v>181.18181817499999</v>
      </c>
      <c r="J1409" s="328">
        <v>145.24675324200001</v>
      </c>
      <c r="K1409" s="328">
        <v>404.01651607700001</v>
      </c>
      <c r="L1409" s="328">
        <v>255.50451721500002</v>
      </c>
      <c r="M1409" s="328">
        <v>148.51199886199998</v>
      </c>
      <c r="N1409" s="328">
        <v>12.49350649</v>
      </c>
      <c r="O1409" s="328">
        <v>12.49350649</v>
      </c>
      <c r="P1409" s="328">
        <v>0</v>
      </c>
    </row>
    <row r="1410" spans="1:16" ht="15" customHeight="1" x14ac:dyDescent="0.2">
      <c r="A1410" s="338">
        <v>417</v>
      </c>
      <c r="B1410" s="339" t="s">
        <v>17</v>
      </c>
      <c r="C1410" s="335">
        <v>1</v>
      </c>
      <c r="D1410" s="339" t="s">
        <v>1208</v>
      </c>
      <c r="E1410" s="325" t="s">
        <v>1171</v>
      </c>
      <c r="F1410" s="328">
        <v>70</v>
      </c>
      <c r="G1410" s="328">
        <v>469.30827666900001</v>
      </c>
      <c r="H1410" s="328">
        <v>249.57161708400002</v>
      </c>
      <c r="I1410" s="328">
        <v>237.42034211700002</v>
      </c>
      <c r="J1410" s="328">
        <v>12.151274966999999</v>
      </c>
      <c r="K1410" s="328">
        <v>155.97473650000001</v>
      </c>
      <c r="L1410" s="328">
        <v>51.743967273999999</v>
      </c>
      <c r="M1410" s="328">
        <v>104.23076922600001</v>
      </c>
      <c r="N1410" s="328">
        <v>63.761923070999991</v>
      </c>
      <c r="O1410" s="328">
        <v>57.464230764999996</v>
      </c>
      <c r="P1410" s="328">
        <v>6.2976923060000001</v>
      </c>
    </row>
    <row r="1411" spans="1:16" ht="15" customHeight="1" x14ac:dyDescent="0.2">
      <c r="A1411" s="338">
        <v>417</v>
      </c>
      <c r="B1411" s="339" t="s">
        <v>17</v>
      </c>
      <c r="C1411" s="335">
        <v>1</v>
      </c>
      <c r="D1411" s="339" t="s">
        <v>1209</v>
      </c>
      <c r="E1411" s="325" t="s">
        <v>113</v>
      </c>
      <c r="F1411" s="328">
        <v>10</v>
      </c>
      <c r="G1411" s="328">
        <v>220.99999999600001</v>
      </c>
      <c r="H1411" s="328">
        <v>161.99999999600001</v>
      </c>
      <c r="I1411" s="328">
        <v>97.999999996</v>
      </c>
      <c r="J1411" s="328">
        <v>64</v>
      </c>
      <c r="K1411" s="328">
        <v>58.999999996</v>
      </c>
      <c r="L1411" s="328">
        <v>24.999999997</v>
      </c>
      <c r="M1411" s="328">
        <v>33.999999998999996</v>
      </c>
      <c r="N1411" s="328">
        <v>0</v>
      </c>
      <c r="O1411" s="328">
        <v>0</v>
      </c>
      <c r="P1411" s="328">
        <v>0</v>
      </c>
    </row>
    <row r="1412" spans="1:16" ht="15" customHeight="1" x14ac:dyDescent="0.2">
      <c r="A1412" s="338">
        <v>417</v>
      </c>
      <c r="B1412" s="339" t="s">
        <v>17</v>
      </c>
      <c r="C1412" s="335">
        <v>1</v>
      </c>
      <c r="D1412" s="339" t="s">
        <v>1210</v>
      </c>
      <c r="E1412" s="325" t="s">
        <v>1113</v>
      </c>
      <c r="F1412" s="328">
        <v>11</v>
      </c>
      <c r="G1412" s="328">
        <v>47.608695650999998</v>
      </c>
      <c r="H1412" s="328">
        <v>33.521739127000004</v>
      </c>
      <c r="I1412" s="328">
        <v>7.2173913030000003</v>
      </c>
      <c r="J1412" s="328">
        <v>26.304347824000001</v>
      </c>
      <c r="K1412" s="328">
        <v>14.086956520999999</v>
      </c>
      <c r="L1412" s="328">
        <v>3</v>
      </c>
      <c r="M1412" s="328">
        <v>11.086956520999999</v>
      </c>
      <c r="N1412" s="328">
        <v>0</v>
      </c>
      <c r="O1412" s="328">
        <v>0</v>
      </c>
      <c r="P1412" s="328">
        <v>0</v>
      </c>
    </row>
    <row r="1413" spans="1:16" ht="15" customHeight="1" x14ac:dyDescent="0.2">
      <c r="A1413" s="338">
        <v>417</v>
      </c>
      <c r="B1413" s="339" t="s">
        <v>17</v>
      </c>
      <c r="C1413" s="335">
        <v>1</v>
      </c>
      <c r="D1413" s="339" t="s">
        <v>1211</v>
      </c>
      <c r="E1413" s="325" t="s">
        <v>114</v>
      </c>
      <c r="F1413" s="328">
        <v>28</v>
      </c>
      <c r="G1413" s="328">
        <v>159.98933804699999</v>
      </c>
      <c r="H1413" s="328">
        <v>49.675974397999994</v>
      </c>
      <c r="I1413" s="328">
        <v>20.953752178999999</v>
      </c>
      <c r="J1413" s="328">
        <v>28.722222219000002</v>
      </c>
      <c r="K1413" s="328">
        <v>93.390754667999971</v>
      </c>
      <c r="L1413" s="328">
        <v>23.507617345</v>
      </c>
      <c r="M1413" s="328">
        <v>69.883137323</v>
      </c>
      <c r="N1413" s="328">
        <v>16.922608969999999</v>
      </c>
      <c r="O1413" s="328">
        <v>6.7936015149999998</v>
      </c>
      <c r="P1413" s="328">
        <v>10.129007455</v>
      </c>
    </row>
    <row r="1414" spans="1:16" ht="15" customHeight="1" x14ac:dyDescent="0.2">
      <c r="A1414" s="338">
        <v>417</v>
      </c>
      <c r="B1414" s="339" t="s">
        <v>17</v>
      </c>
      <c r="C1414" s="335">
        <v>1</v>
      </c>
      <c r="D1414" s="339" t="s">
        <v>1212</v>
      </c>
      <c r="E1414" s="325" t="s">
        <v>1172</v>
      </c>
      <c r="F1414" s="328">
        <v>99</v>
      </c>
      <c r="G1414" s="328">
        <v>1096.1683563459999</v>
      </c>
      <c r="H1414" s="328">
        <v>865.41597536799998</v>
      </c>
      <c r="I1414" s="328">
        <v>442.30552992499997</v>
      </c>
      <c r="J1414" s="328">
        <v>423.110445443</v>
      </c>
      <c r="K1414" s="328">
        <v>215.438095207</v>
      </c>
      <c r="L1414" s="328">
        <v>41.999999998</v>
      </c>
      <c r="M1414" s="328">
        <v>173.43809520899998</v>
      </c>
      <c r="N1414" s="328">
        <v>15.314285692999999</v>
      </c>
      <c r="O1414" s="328">
        <v>6.0523809369999997</v>
      </c>
      <c r="P1414" s="328">
        <v>9.2619047559999998</v>
      </c>
    </row>
    <row r="1415" spans="1:16" ht="15" customHeight="1" x14ac:dyDescent="0.2">
      <c r="A1415" s="338">
        <v>417</v>
      </c>
      <c r="B1415" s="339" t="s">
        <v>17</v>
      </c>
      <c r="C1415" s="335">
        <v>1</v>
      </c>
      <c r="D1415" s="339" t="s">
        <v>1213</v>
      </c>
      <c r="E1415" s="325" t="s">
        <v>1115</v>
      </c>
      <c r="F1415" s="328">
        <v>26</v>
      </c>
      <c r="G1415" s="328">
        <v>64.647058821000002</v>
      </c>
      <c r="H1415" s="328">
        <v>51.941176467000005</v>
      </c>
      <c r="I1415" s="328">
        <v>6.4117647049999995</v>
      </c>
      <c r="J1415" s="328">
        <v>45.529411761999995</v>
      </c>
      <c r="K1415" s="328">
        <v>9.7058823499999995</v>
      </c>
      <c r="L1415" s="328">
        <v>0.99999999899999992</v>
      </c>
      <c r="M1415" s="328">
        <v>8.7058823509999996</v>
      </c>
      <c r="N1415" s="328">
        <v>3</v>
      </c>
      <c r="O1415" s="328">
        <v>0</v>
      </c>
      <c r="P1415" s="328">
        <v>3</v>
      </c>
    </row>
    <row r="1416" spans="1:16" ht="15" customHeight="1" x14ac:dyDescent="0.2">
      <c r="A1416" s="338">
        <v>417</v>
      </c>
      <c r="B1416" s="339" t="s">
        <v>17</v>
      </c>
      <c r="C1416" s="335">
        <v>1</v>
      </c>
      <c r="D1416" s="339" t="s">
        <v>1214</v>
      </c>
      <c r="E1416" s="325" t="s">
        <v>1116</v>
      </c>
      <c r="F1416" s="328">
        <v>45</v>
      </c>
      <c r="G1416" s="328">
        <v>238.91240040700001</v>
      </c>
      <c r="H1416" s="328">
        <v>174.878097852</v>
      </c>
      <c r="I1416" s="328">
        <v>90.133333330999989</v>
      </c>
      <c r="J1416" s="328">
        <v>84.744764521000008</v>
      </c>
      <c r="K1416" s="328">
        <v>48.367859976000005</v>
      </c>
      <c r="L1416" s="328">
        <v>9.3796340469999997</v>
      </c>
      <c r="M1416" s="328">
        <v>38.988225929000002</v>
      </c>
      <c r="N1416" s="328">
        <v>15.666442566000001</v>
      </c>
      <c r="O1416" s="328">
        <v>6.9999999989999999</v>
      </c>
      <c r="P1416" s="328">
        <v>8.6664425670000007</v>
      </c>
    </row>
    <row r="1417" spans="1:16" ht="15" customHeight="1" x14ac:dyDescent="0.2">
      <c r="A1417" s="338">
        <v>417</v>
      </c>
      <c r="B1417" s="339" t="s">
        <v>17</v>
      </c>
      <c r="C1417" s="335">
        <v>1</v>
      </c>
      <c r="D1417" s="339" t="s">
        <v>1215</v>
      </c>
      <c r="E1417" s="325" t="s">
        <v>1156</v>
      </c>
      <c r="F1417" s="328">
        <v>4</v>
      </c>
      <c r="G1417" s="328">
        <v>5</v>
      </c>
      <c r="H1417" s="328">
        <v>3</v>
      </c>
      <c r="I1417" s="328">
        <v>1</v>
      </c>
      <c r="J1417" s="328">
        <v>2</v>
      </c>
      <c r="K1417" s="328">
        <v>2</v>
      </c>
      <c r="L1417" s="328">
        <v>0</v>
      </c>
      <c r="M1417" s="328">
        <v>2</v>
      </c>
      <c r="N1417" s="328">
        <v>0</v>
      </c>
      <c r="O1417" s="328">
        <v>0</v>
      </c>
      <c r="P1417" s="328">
        <v>0</v>
      </c>
    </row>
    <row r="1418" spans="1:16" ht="15" customHeight="1" x14ac:dyDescent="0.2">
      <c r="A1418" s="338">
        <v>417</v>
      </c>
      <c r="B1418" s="339" t="s">
        <v>17</v>
      </c>
      <c r="C1418" s="335">
        <v>1</v>
      </c>
      <c r="D1418" s="339" t="s">
        <v>1216</v>
      </c>
      <c r="E1418" s="325" t="s">
        <v>1117</v>
      </c>
      <c r="F1418" s="328">
        <v>36</v>
      </c>
      <c r="G1418" s="328">
        <v>210.99999999799999</v>
      </c>
      <c r="H1418" s="328">
        <v>168.99999999599999</v>
      </c>
      <c r="I1418" s="328">
        <v>57.999999998</v>
      </c>
      <c r="J1418" s="328">
        <v>110.99999999799999</v>
      </c>
      <c r="K1418" s="328">
        <v>39.999999998</v>
      </c>
      <c r="L1418" s="328">
        <v>11.999999999</v>
      </c>
      <c r="M1418" s="328">
        <v>27.999999999</v>
      </c>
      <c r="N1418" s="328">
        <v>2</v>
      </c>
      <c r="O1418" s="328">
        <v>1</v>
      </c>
      <c r="P1418" s="328">
        <v>1</v>
      </c>
    </row>
    <row r="1419" spans="1:16" ht="15" customHeight="1" x14ac:dyDescent="0.2">
      <c r="A1419" s="338">
        <v>417</v>
      </c>
      <c r="B1419" s="339" t="s">
        <v>17</v>
      </c>
      <c r="C1419" s="335">
        <v>1</v>
      </c>
      <c r="D1419" s="339" t="s">
        <v>1217</v>
      </c>
      <c r="E1419" s="325" t="s">
        <v>75</v>
      </c>
      <c r="F1419" s="328">
        <v>63</v>
      </c>
      <c r="G1419" s="328">
        <v>200.561316643</v>
      </c>
      <c r="H1419" s="328">
        <v>161.07449204699998</v>
      </c>
      <c r="I1419" s="328">
        <v>16.012852197000001</v>
      </c>
      <c r="J1419" s="328">
        <v>145.06163985000001</v>
      </c>
      <c r="K1419" s="328">
        <v>13.491349477</v>
      </c>
      <c r="L1419" s="328">
        <v>5.4152249110000001</v>
      </c>
      <c r="M1419" s="328">
        <v>8.0761245660000007</v>
      </c>
      <c r="N1419" s="328">
        <v>25.995475106000001</v>
      </c>
      <c r="O1419" s="328">
        <v>4.2076124549999996</v>
      </c>
      <c r="P1419" s="328">
        <v>21.787862650999998</v>
      </c>
    </row>
    <row r="1420" spans="1:16" ht="15" customHeight="1" x14ac:dyDescent="0.2">
      <c r="A1420" s="338">
        <v>417</v>
      </c>
      <c r="B1420" s="339" t="s">
        <v>17</v>
      </c>
      <c r="C1420" s="335">
        <v>1</v>
      </c>
      <c r="D1420" s="339" t="s">
        <v>115</v>
      </c>
      <c r="E1420" s="325" t="s">
        <v>76</v>
      </c>
      <c r="F1420" s="328">
        <v>6</v>
      </c>
      <c r="G1420" s="328">
        <v>32</v>
      </c>
      <c r="H1420" s="328">
        <v>24</v>
      </c>
      <c r="I1420" s="328">
        <v>20</v>
      </c>
      <c r="J1420" s="328">
        <v>4</v>
      </c>
      <c r="K1420" s="328">
        <v>5</v>
      </c>
      <c r="L1420" s="328">
        <v>0</v>
      </c>
      <c r="M1420" s="328">
        <v>5</v>
      </c>
      <c r="N1420" s="328">
        <v>3</v>
      </c>
      <c r="O1420" s="328">
        <v>1</v>
      </c>
      <c r="P1420" s="328">
        <v>2</v>
      </c>
    </row>
    <row r="1421" spans="1:16" ht="15" customHeight="1" x14ac:dyDescent="0.2">
      <c r="A1421" s="338">
        <v>417</v>
      </c>
      <c r="B1421" s="339" t="s">
        <v>17</v>
      </c>
      <c r="C1421" s="335">
        <v>1</v>
      </c>
      <c r="D1421" s="339" t="s">
        <v>116</v>
      </c>
      <c r="E1421" s="325" t="s">
        <v>117</v>
      </c>
      <c r="F1421" s="328">
        <v>20</v>
      </c>
      <c r="G1421" s="328">
        <v>17.999999995</v>
      </c>
      <c r="H1421" s="328">
        <v>5.9999999969999998</v>
      </c>
      <c r="I1421" s="328">
        <v>3.9999999979999998</v>
      </c>
      <c r="J1421" s="328">
        <v>1.9999999989999999</v>
      </c>
      <c r="K1421" s="328">
        <v>11.999999994</v>
      </c>
      <c r="L1421" s="328">
        <v>0.99999999900000003</v>
      </c>
      <c r="M1421" s="328">
        <v>10.999999995</v>
      </c>
      <c r="N1421" s="328">
        <v>0</v>
      </c>
      <c r="O1421" s="328">
        <v>0</v>
      </c>
      <c r="P1421" s="328">
        <v>0</v>
      </c>
    </row>
    <row r="1422" spans="1:16" ht="15" customHeight="1" x14ac:dyDescent="0.2">
      <c r="A1422" s="338">
        <v>417</v>
      </c>
      <c r="B1422" s="339" t="s">
        <v>17</v>
      </c>
      <c r="C1422" s="335">
        <v>1</v>
      </c>
      <c r="D1422" s="339" t="s">
        <v>1218</v>
      </c>
      <c r="E1422" s="325" t="s">
        <v>1173</v>
      </c>
      <c r="F1422" s="328">
        <v>84</v>
      </c>
      <c r="G1422" s="328">
        <v>2010.8370576070001</v>
      </c>
      <c r="H1422" s="328">
        <v>1664.2051790579999</v>
      </c>
      <c r="I1422" s="328">
        <v>1372.9969512419998</v>
      </c>
      <c r="J1422" s="328">
        <v>291.20822781599998</v>
      </c>
      <c r="K1422" s="328">
        <v>334.63187852599998</v>
      </c>
      <c r="L1422" s="328">
        <v>170.63302285100002</v>
      </c>
      <c r="M1422" s="328">
        <v>163.99885567500002</v>
      </c>
      <c r="N1422" s="328">
        <v>12</v>
      </c>
      <c r="O1422" s="328">
        <v>10</v>
      </c>
      <c r="P1422" s="328">
        <v>2</v>
      </c>
    </row>
    <row r="1423" spans="1:16" ht="15" customHeight="1" x14ac:dyDescent="0.2">
      <c r="A1423" s="338">
        <v>417</v>
      </c>
      <c r="B1423" s="339" t="s">
        <v>17</v>
      </c>
      <c r="C1423" s="335">
        <v>1</v>
      </c>
      <c r="D1423" s="339" t="s">
        <v>1219</v>
      </c>
      <c r="E1423" s="325" t="s">
        <v>1119</v>
      </c>
      <c r="F1423" s="328">
        <v>8</v>
      </c>
      <c r="G1423" s="328">
        <v>17.999999999</v>
      </c>
      <c r="H1423" s="328">
        <v>0</v>
      </c>
      <c r="I1423" s="328">
        <v>0</v>
      </c>
      <c r="J1423" s="328">
        <v>0</v>
      </c>
      <c r="K1423" s="328">
        <v>17.999999999</v>
      </c>
      <c r="L1423" s="328">
        <v>3</v>
      </c>
      <c r="M1423" s="328">
        <v>14.999999999</v>
      </c>
      <c r="N1423" s="328">
        <v>0</v>
      </c>
      <c r="O1423" s="328">
        <v>0</v>
      </c>
      <c r="P1423" s="328">
        <v>0</v>
      </c>
    </row>
    <row r="1424" spans="1:16" ht="15" customHeight="1" x14ac:dyDescent="0.2">
      <c r="A1424" s="338">
        <v>417</v>
      </c>
      <c r="B1424" s="339" t="s">
        <v>17</v>
      </c>
      <c r="C1424" s="335">
        <v>1</v>
      </c>
      <c r="D1424" s="339" t="s">
        <v>1220</v>
      </c>
      <c r="E1424" s="325" t="s">
        <v>1120</v>
      </c>
      <c r="F1424" s="328">
        <v>7</v>
      </c>
      <c r="G1424" s="328">
        <v>24.499999999</v>
      </c>
      <c r="H1424" s="328">
        <v>5</v>
      </c>
      <c r="I1424" s="328">
        <v>5</v>
      </c>
      <c r="J1424" s="328">
        <v>0</v>
      </c>
      <c r="K1424" s="328">
        <v>19.499999999</v>
      </c>
      <c r="L1424" s="328">
        <v>13</v>
      </c>
      <c r="M1424" s="328">
        <v>6.4999999989999999</v>
      </c>
      <c r="N1424" s="328">
        <v>0</v>
      </c>
      <c r="O1424" s="328">
        <v>0</v>
      </c>
      <c r="P1424" s="328">
        <v>0</v>
      </c>
    </row>
    <row r="1425" spans="1:16" ht="15" customHeight="1" x14ac:dyDescent="0.2">
      <c r="A1425" s="338">
        <v>417</v>
      </c>
      <c r="B1425" s="339" t="s">
        <v>17</v>
      </c>
      <c r="C1425" s="335">
        <v>1</v>
      </c>
      <c r="D1425" s="339" t="s">
        <v>1221</v>
      </c>
      <c r="E1425" s="325" t="s">
        <v>1121</v>
      </c>
      <c r="F1425" s="328">
        <v>5</v>
      </c>
      <c r="G1425" s="328">
        <v>6.9999999989999999</v>
      </c>
      <c r="H1425" s="328">
        <v>0</v>
      </c>
      <c r="I1425" s="328">
        <v>0</v>
      </c>
      <c r="J1425" s="328">
        <v>0</v>
      </c>
      <c r="K1425" s="328">
        <v>6.9999999979999998</v>
      </c>
      <c r="L1425" s="328">
        <v>1.9999999989999999</v>
      </c>
      <c r="M1425" s="328">
        <v>4.9999999989999999</v>
      </c>
      <c r="N1425" s="328">
        <v>0</v>
      </c>
      <c r="O1425" s="328">
        <v>0</v>
      </c>
      <c r="P1425" s="328">
        <v>0</v>
      </c>
    </row>
    <row r="1426" spans="1:16" ht="15" customHeight="1" x14ac:dyDescent="0.2">
      <c r="A1426" s="338">
        <v>417</v>
      </c>
      <c r="B1426" s="339" t="s">
        <v>17</v>
      </c>
      <c r="C1426" s="335">
        <v>2</v>
      </c>
      <c r="D1426" s="339" t="s">
        <v>1223</v>
      </c>
      <c r="E1426" s="325" t="s">
        <v>77</v>
      </c>
      <c r="F1426" s="328">
        <v>3</v>
      </c>
      <c r="G1426" s="328">
        <v>140.361685822</v>
      </c>
      <c r="H1426" s="328">
        <v>56.091954022000003</v>
      </c>
      <c r="I1426" s="328">
        <v>56.091954022000003</v>
      </c>
      <c r="J1426" s="328">
        <v>0</v>
      </c>
      <c r="K1426" s="328">
        <v>84.269731796999992</v>
      </c>
      <c r="L1426" s="328">
        <v>75.72260536200001</v>
      </c>
      <c r="M1426" s="328">
        <v>8.5471264349999991</v>
      </c>
      <c r="N1426" s="328">
        <v>0</v>
      </c>
      <c r="O1426" s="328">
        <v>0</v>
      </c>
      <c r="P1426" s="328">
        <v>0</v>
      </c>
    </row>
    <row r="1427" spans="1:16" ht="15" customHeight="1" x14ac:dyDescent="0.2">
      <c r="A1427" s="338">
        <v>417</v>
      </c>
      <c r="B1427" s="339" t="s">
        <v>17</v>
      </c>
      <c r="C1427" s="335">
        <v>2</v>
      </c>
      <c r="D1427" s="339" t="s">
        <v>1224</v>
      </c>
      <c r="E1427" s="325" t="s">
        <v>1123</v>
      </c>
      <c r="F1427" s="328">
        <v>13</v>
      </c>
      <c r="G1427" s="328">
        <v>380.28611802099999</v>
      </c>
      <c r="H1427" s="328">
        <v>222.41801998600002</v>
      </c>
      <c r="I1427" s="328">
        <v>214.094191585</v>
      </c>
      <c r="J1427" s="328">
        <v>8.3238284010000001</v>
      </c>
      <c r="K1427" s="328">
        <v>144.6593833</v>
      </c>
      <c r="L1427" s="328">
        <v>100.551651408</v>
      </c>
      <c r="M1427" s="328">
        <v>44.107731892000004</v>
      </c>
      <c r="N1427" s="328">
        <v>13.208714716999999</v>
      </c>
      <c r="O1427" s="328">
        <v>10.081326185</v>
      </c>
      <c r="P1427" s="328">
        <v>3.1273885319999999</v>
      </c>
    </row>
    <row r="1428" spans="1:16" ht="15" customHeight="1" x14ac:dyDescent="0.2">
      <c r="A1428" s="338">
        <v>417</v>
      </c>
      <c r="B1428" s="339" t="s">
        <v>17</v>
      </c>
      <c r="C1428" s="335">
        <v>2</v>
      </c>
      <c r="D1428" s="339" t="s">
        <v>1226</v>
      </c>
      <c r="E1428" s="325" t="s">
        <v>79</v>
      </c>
      <c r="F1428" s="328">
        <v>16</v>
      </c>
      <c r="G1428" s="328">
        <v>4610.2307692249997</v>
      </c>
      <c r="H1428" s="328">
        <v>2407.9999999910001</v>
      </c>
      <c r="I1428" s="328">
        <v>2063.5384615329999</v>
      </c>
      <c r="J1428" s="328">
        <v>344.46153845800001</v>
      </c>
      <c r="K1428" s="328">
        <v>2056.2307692200002</v>
      </c>
      <c r="L1428" s="328">
        <v>1361.9230769180001</v>
      </c>
      <c r="M1428" s="328">
        <v>694.30769230200008</v>
      </c>
      <c r="N1428" s="328">
        <v>145.99999999100001</v>
      </c>
      <c r="O1428" s="328">
        <v>115.99999999400001</v>
      </c>
      <c r="P1428" s="328">
        <v>29.999999996999996</v>
      </c>
    </row>
    <row r="1429" spans="1:16" ht="15" customHeight="1" x14ac:dyDescent="0.2">
      <c r="A1429" s="338">
        <v>417</v>
      </c>
      <c r="B1429" s="339" t="s">
        <v>17</v>
      </c>
      <c r="C1429" s="335">
        <v>2</v>
      </c>
      <c r="D1429" s="339" t="s">
        <v>1280</v>
      </c>
      <c r="E1429" s="325" t="s">
        <v>80</v>
      </c>
      <c r="F1429" s="328">
        <v>1</v>
      </c>
      <c r="G1429" s="328" t="s">
        <v>141</v>
      </c>
      <c r="H1429" s="328" t="s">
        <v>141</v>
      </c>
      <c r="I1429" s="328" t="s">
        <v>141</v>
      </c>
      <c r="J1429" s="328" t="s">
        <v>141</v>
      </c>
      <c r="K1429" s="328" t="s">
        <v>141</v>
      </c>
      <c r="L1429" s="328" t="s">
        <v>141</v>
      </c>
      <c r="M1429" s="328" t="s">
        <v>141</v>
      </c>
      <c r="N1429" s="328" t="s">
        <v>141</v>
      </c>
      <c r="O1429" s="328" t="s">
        <v>141</v>
      </c>
      <c r="P1429" s="328" t="s">
        <v>141</v>
      </c>
    </row>
    <row r="1430" spans="1:16" ht="15" customHeight="1" x14ac:dyDescent="0.2">
      <c r="A1430" s="338">
        <v>417</v>
      </c>
      <c r="B1430" s="339" t="s">
        <v>17</v>
      </c>
      <c r="C1430" s="335">
        <v>2</v>
      </c>
      <c r="D1430" s="339" t="s">
        <v>1227</v>
      </c>
      <c r="E1430" s="325" t="s">
        <v>1124</v>
      </c>
      <c r="F1430" s="328">
        <v>2</v>
      </c>
      <c r="G1430" s="328" t="s">
        <v>141</v>
      </c>
      <c r="H1430" s="328" t="s">
        <v>141</v>
      </c>
      <c r="I1430" s="328" t="s">
        <v>141</v>
      </c>
      <c r="J1430" s="328" t="s">
        <v>141</v>
      </c>
      <c r="K1430" s="328" t="s">
        <v>141</v>
      </c>
      <c r="L1430" s="328" t="s">
        <v>141</v>
      </c>
      <c r="M1430" s="328" t="s">
        <v>141</v>
      </c>
      <c r="N1430" s="328" t="s">
        <v>141</v>
      </c>
      <c r="O1430" s="328" t="s">
        <v>141</v>
      </c>
      <c r="P1430" s="328" t="s">
        <v>141</v>
      </c>
    </row>
    <row r="1431" spans="1:16" ht="15" customHeight="1" x14ac:dyDescent="0.2">
      <c r="A1431" s="338">
        <v>417</v>
      </c>
      <c r="B1431" s="339" t="s">
        <v>17</v>
      </c>
      <c r="C1431" s="335">
        <v>2</v>
      </c>
      <c r="D1431" s="339" t="s">
        <v>1228</v>
      </c>
      <c r="E1431" s="325" t="s">
        <v>81</v>
      </c>
      <c r="F1431" s="328">
        <v>1</v>
      </c>
      <c r="G1431" s="328" t="s">
        <v>141</v>
      </c>
      <c r="H1431" s="328" t="s">
        <v>141</v>
      </c>
      <c r="I1431" s="328" t="s">
        <v>141</v>
      </c>
      <c r="J1431" s="328" t="s">
        <v>141</v>
      </c>
      <c r="K1431" s="328" t="s">
        <v>141</v>
      </c>
      <c r="L1431" s="328" t="s">
        <v>141</v>
      </c>
      <c r="M1431" s="328" t="s">
        <v>141</v>
      </c>
      <c r="N1431" s="328" t="s">
        <v>141</v>
      </c>
      <c r="O1431" s="328" t="s">
        <v>141</v>
      </c>
      <c r="P1431" s="328" t="s">
        <v>141</v>
      </c>
    </row>
    <row r="1432" spans="1:16" ht="15" customHeight="1" x14ac:dyDescent="0.2">
      <c r="A1432" s="338">
        <v>417</v>
      </c>
      <c r="B1432" s="339" t="s">
        <v>17</v>
      </c>
      <c r="C1432" s="335">
        <v>2</v>
      </c>
      <c r="D1432" s="339" t="s">
        <v>1229</v>
      </c>
      <c r="E1432" s="325" t="s">
        <v>118</v>
      </c>
      <c r="F1432" s="328">
        <v>26</v>
      </c>
      <c r="G1432" s="328">
        <v>702.72186660800003</v>
      </c>
      <c r="H1432" s="328">
        <v>516.24014040199995</v>
      </c>
      <c r="I1432" s="328">
        <v>456.62099937699998</v>
      </c>
      <c r="J1432" s="328">
        <v>59.619141024999998</v>
      </c>
      <c r="K1432" s="328">
        <v>171.579186448</v>
      </c>
      <c r="L1432" s="328">
        <v>96.780920914000006</v>
      </c>
      <c r="M1432" s="328">
        <v>74.798265533999995</v>
      </c>
      <c r="N1432" s="328">
        <v>14.902539742</v>
      </c>
      <c r="O1432" s="328">
        <v>8.9887466400000005</v>
      </c>
      <c r="P1432" s="328">
        <v>5.9137931020000005</v>
      </c>
    </row>
    <row r="1433" spans="1:16" ht="15" customHeight="1" x14ac:dyDescent="0.2">
      <c r="A1433" s="338">
        <v>417</v>
      </c>
      <c r="B1433" s="339" t="s">
        <v>17</v>
      </c>
      <c r="C1433" s="335">
        <v>2</v>
      </c>
      <c r="D1433" s="339" t="s">
        <v>1230</v>
      </c>
      <c r="E1433" s="325" t="s">
        <v>1125</v>
      </c>
      <c r="F1433" s="328">
        <v>10</v>
      </c>
      <c r="G1433" s="328">
        <v>1079.500938077</v>
      </c>
      <c r="H1433" s="328">
        <v>607.83799131399996</v>
      </c>
      <c r="I1433" s="328">
        <v>454.38504882899997</v>
      </c>
      <c r="J1433" s="328">
        <v>153.45294248499999</v>
      </c>
      <c r="K1433" s="328">
        <v>446.15009983499999</v>
      </c>
      <c r="L1433" s="328">
        <v>234.89727276999997</v>
      </c>
      <c r="M1433" s="328">
        <v>211.25282706500002</v>
      </c>
      <c r="N1433" s="328">
        <v>25.512846917999997</v>
      </c>
      <c r="O1433" s="328">
        <v>16.876404867000002</v>
      </c>
      <c r="P1433" s="328">
        <v>8.6364420509999995</v>
      </c>
    </row>
    <row r="1434" spans="1:16" ht="15" customHeight="1" x14ac:dyDescent="0.2">
      <c r="A1434" s="338">
        <v>417</v>
      </c>
      <c r="B1434" s="339" t="s">
        <v>17</v>
      </c>
      <c r="C1434" s="335">
        <v>2</v>
      </c>
      <c r="D1434" s="339" t="s">
        <v>1231</v>
      </c>
      <c r="E1434" s="325" t="s">
        <v>1175</v>
      </c>
      <c r="F1434" s="328">
        <v>4</v>
      </c>
      <c r="G1434" s="328">
        <v>457.79459459399999</v>
      </c>
      <c r="H1434" s="328">
        <v>313.02162162100001</v>
      </c>
      <c r="I1434" s="328">
        <v>127.87027027000001</v>
      </c>
      <c r="J1434" s="328">
        <v>185.15135135099999</v>
      </c>
      <c r="K1434" s="328">
        <v>141.77297297199999</v>
      </c>
      <c r="L1434" s="328">
        <v>43.545945945</v>
      </c>
      <c r="M1434" s="328">
        <v>98.227027026999991</v>
      </c>
      <c r="N1434" s="328">
        <v>3</v>
      </c>
      <c r="O1434" s="328">
        <v>0</v>
      </c>
      <c r="P1434" s="328">
        <v>3</v>
      </c>
    </row>
    <row r="1435" spans="1:16" ht="15" customHeight="1" x14ac:dyDescent="0.2">
      <c r="A1435" s="338">
        <v>417</v>
      </c>
      <c r="B1435" s="339" t="s">
        <v>17</v>
      </c>
      <c r="C1435" s="335">
        <v>2</v>
      </c>
      <c r="D1435" s="339" t="s">
        <v>1232</v>
      </c>
      <c r="E1435" s="325" t="s">
        <v>1127</v>
      </c>
      <c r="F1435" s="328">
        <v>1</v>
      </c>
      <c r="G1435" s="328" t="s">
        <v>141</v>
      </c>
      <c r="H1435" s="328" t="s">
        <v>141</v>
      </c>
      <c r="I1435" s="328" t="s">
        <v>141</v>
      </c>
      <c r="J1435" s="328" t="s">
        <v>141</v>
      </c>
      <c r="K1435" s="328" t="s">
        <v>141</v>
      </c>
      <c r="L1435" s="328" t="s">
        <v>141</v>
      </c>
      <c r="M1435" s="328" t="s">
        <v>141</v>
      </c>
      <c r="N1435" s="328" t="s">
        <v>141</v>
      </c>
      <c r="O1435" s="328" t="s">
        <v>141</v>
      </c>
      <c r="P1435" s="328" t="s">
        <v>141</v>
      </c>
    </row>
    <row r="1436" spans="1:16" ht="15" customHeight="1" x14ac:dyDescent="0.2">
      <c r="A1436" s="338">
        <v>417</v>
      </c>
      <c r="B1436" s="339" t="s">
        <v>17</v>
      </c>
      <c r="C1436" s="335">
        <v>2</v>
      </c>
      <c r="D1436" s="339" t="s">
        <v>1234</v>
      </c>
      <c r="E1436" s="325" t="s">
        <v>1176</v>
      </c>
      <c r="F1436" s="328">
        <v>46</v>
      </c>
      <c r="G1436" s="328">
        <v>4588.9279264279994</v>
      </c>
      <c r="H1436" s="328">
        <v>1881.5601323809999</v>
      </c>
      <c r="I1436" s="328">
        <v>1483.0235842329998</v>
      </c>
      <c r="J1436" s="328">
        <v>398.53654814800001</v>
      </c>
      <c r="K1436" s="328">
        <v>2428.6962676849998</v>
      </c>
      <c r="L1436" s="328">
        <v>1846.685013084</v>
      </c>
      <c r="M1436" s="328">
        <v>582.01125460099991</v>
      </c>
      <c r="N1436" s="328">
        <v>278.67152631900001</v>
      </c>
      <c r="O1436" s="328">
        <v>238.08376947400001</v>
      </c>
      <c r="P1436" s="328">
        <v>40.587756845000001</v>
      </c>
    </row>
    <row r="1437" spans="1:16" ht="15" customHeight="1" x14ac:dyDescent="0.2">
      <c r="A1437" s="338">
        <v>417</v>
      </c>
      <c r="B1437" s="339" t="s">
        <v>17</v>
      </c>
      <c r="C1437" s="335">
        <v>2</v>
      </c>
      <c r="D1437" s="339" t="s">
        <v>1235</v>
      </c>
      <c r="E1437" s="325" t="s">
        <v>83</v>
      </c>
      <c r="F1437" s="328">
        <v>2</v>
      </c>
      <c r="G1437" s="328" t="s">
        <v>141</v>
      </c>
      <c r="H1437" s="328" t="s">
        <v>141</v>
      </c>
      <c r="I1437" s="328" t="s">
        <v>141</v>
      </c>
      <c r="J1437" s="328" t="s">
        <v>141</v>
      </c>
      <c r="K1437" s="328" t="s">
        <v>141</v>
      </c>
      <c r="L1437" s="328" t="s">
        <v>141</v>
      </c>
      <c r="M1437" s="328" t="s">
        <v>141</v>
      </c>
      <c r="N1437" s="328" t="s">
        <v>141</v>
      </c>
      <c r="O1437" s="328" t="s">
        <v>141</v>
      </c>
      <c r="P1437" s="328" t="s">
        <v>141</v>
      </c>
    </row>
    <row r="1438" spans="1:16" ht="15" customHeight="1" x14ac:dyDescent="0.2">
      <c r="A1438" s="338">
        <v>417</v>
      </c>
      <c r="B1438" s="339" t="s">
        <v>17</v>
      </c>
      <c r="C1438" s="335">
        <v>2</v>
      </c>
      <c r="D1438" s="339" t="s">
        <v>1236</v>
      </c>
      <c r="E1438" s="325" t="s">
        <v>1129</v>
      </c>
      <c r="F1438" s="328">
        <v>8</v>
      </c>
      <c r="G1438" s="328">
        <v>704.52716039400002</v>
      </c>
      <c r="H1438" s="328">
        <v>126.55036126</v>
      </c>
      <c r="I1438" s="328">
        <v>94.971910256000001</v>
      </c>
      <c r="J1438" s="328">
        <v>31.578451004000001</v>
      </c>
      <c r="K1438" s="328">
        <v>566.97679912600006</v>
      </c>
      <c r="L1438" s="328">
        <v>417.176306969</v>
      </c>
      <c r="M1438" s="328">
        <v>149.80049215700001</v>
      </c>
      <c r="N1438" s="328">
        <v>11</v>
      </c>
      <c r="O1438" s="328">
        <v>11</v>
      </c>
      <c r="P1438" s="328">
        <v>0</v>
      </c>
    </row>
    <row r="1439" spans="1:16" ht="15" customHeight="1" x14ac:dyDescent="0.2">
      <c r="A1439" s="338">
        <v>417</v>
      </c>
      <c r="B1439" s="339" t="s">
        <v>17</v>
      </c>
      <c r="C1439" s="335">
        <v>3</v>
      </c>
      <c r="D1439" s="339" t="s">
        <v>1237</v>
      </c>
      <c r="E1439" s="325" t="s">
        <v>84</v>
      </c>
      <c r="F1439" s="328">
        <v>122</v>
      </c>
      <c r="G1439" s="328">
        <v>2020.4821679069996</v>
      </c>
      <c r="H1439" s="328">
        <v>252.39225846100001</v>
      </c>
      <c r="I1439" s="328">
        <v>135.67126047099998</v>
      </c>
      <c r="J1439" s="328">
        <v>116.72099799</v>
      </c>
      <c r="K1439" s="328">
        <v>1707.3066466139999</v>
      </c>
      <c r="L1439" s="328">
        <v>299.56060818999998</v>
      </c>
      <c r="M1439" s="328">
        <v>1407.7460384239998</v>
      </c>
      <c r="N1439" s="328">
        <v>60.783262652000005</v>
      </c>
      <c r="O1439" s="328">
        <v>20.734599043999999</v>
      </c>
      <c r="P1439" s="328">
        <v>40.048663607999998</v>
      </c>
    </row>
    <row r="1440" spans="1:16" ht="15" customHeight="1" x14ac:dyDescent="0.2">
      <c r="A1440" s="338">
        <v>417</v>
      </c>
      <c r="B1440" s="339" t="s">
        <v>17</v>
      </c>
      <c r="C1440" s="335">
        <v>3</v>
      </c>
      <c r="D1440" s="339" t="s">
        <v>1238</v>
      </c>
      <c r="E1440" s="325" t="s">
        <v>85</v>
      </c>
      <c r="F1440" s="328">
        <v>30</v>
      </c>
      <c r="G1440" s="328">
        <v>78</v>
      </c>
      <c r="H1440" s="328">
        <v>0</v>
      </c>
      <c r="I1440" s="328">
        <v>0</v>
      </c>
      <c r="J1440" s="328">
        <v>0</v>
      </c>
      <c r="K1440" s="328">
        <v>77</v>
      </c>
      <c r="L1440" s="328">
        <v>9</v>
      </c>
      <c r="M1440" s="328">
        <v>68</v>
      </c>
      <c r="N1440" s="328">
        <v>1</v>
      </c>
      <c r="O1440" s="328">
        <v>0</v>
      </c>
      <c r="P1440" s="328">
        <v>1</v>
      </c>
    </row>
    <row r="1441" spans="1:16" ht="15" customHeight="1" x14ac:dyDescent="0.2">
      <c r="A1441" s="338">
        <v>417</v>
      </c>
      <c r="B1441" s="339" t="s">
        <v>17</v>
      </c>
      <c r="C1441" s="335">
        <v>3</v>
      </c>
      <c r="D1441" s="339" t="s">
        <v>1239</v>
      </c>
      <c r="E1441" s="325" t="s">
        <v>1130</v>
      </c>
      <c r="F1441" s="328">
        <v>41</v>
      </c>
      <c r="G1441" s="328">
        <v>417.05255022799992</v>
      </c>
      <c r="H1441" s="328">
        <v>54.503084030000004</v>
      </c>
      <c r="I1441" s="328">
        <v>9.2255900569999998</v>
      </c>
      <c r="J1441" s="328">
        <v>45.277493972999999</v>
      </c>
      <c r="K1441" s="328">
        <v>348.29071826700005</v>
      </c>
      <c r="L1441" s="328">
        <v>59.750236494999996</v>
      </c>
      <c r="M1441" s="328">
        <v>288.54048177200002</v>
      </c>
      <c r="N1441" s="328">
        <v>14.258747888</v>
      </c>
      <c r="O1441" s="328">
        <v>0.68440042800000001</v>
      </c>
      <c r="P1441" s="328">
        <v>13.57434746</v>
      </c>
    </row>
    <row r="1442" spans="1:16" ht="15" customHeight="1" x14ac:dyDescent="0.2">
      <c r="A1442" s="338">
        <v>417</v>
      </c>
      <c r="B1442" s="339" t="s">
        <v>17</v>
      </c>
      <c r="C1442" s="335">
        <v>3</v>
      </c>
      <c r="D1442" s="339" t="s">
        <v>1240</v>
      </c>
      <c r="E1442" s="325" t="s">
        <v>119</v>
      </c>
      <c r="F1442" s="328">
        <v>28</v>
      </c>
      <c r="G1442" s="328">
        <v>237.33467741000001</v>
      </c>
      <c r="H1442" s="328">
        <v>72.233870955</v>
      </c>
      <c r="I1442" s="328">
        <v>61.637096767000003</v>
      </c>
      <c r="J1442" s="328">
        <v>10.596774187999999</v>
      </c>
      <c r="K1442" s="328">
        <v>157.31048385400001</v>
      </c>
      <c r="L1442" s="328">
        <v>66.794354830999993</v>
      </c>
      <c r="M1442" s="328">
        <v>90.516129022999991</v>
      </c>
      <c r="N1442" s="328">
        <v>7.790322552000001</v>
      </c>
      <c r="O1442" s="328">
        <v>5.1935483720000004</v>
      </c>
      <c r="P1442" s="328">
        <v>2.5967741799999997</v>
      </c>
    </row>
    <row r="1443" spans="1:16" ht="15" customHeight="1" x14ac:dyDescent="0.2">
      <c r="A1443" s="338">
        <v>417</v>
      </c>
      <c r="B1443" s="339" t="s">
        <v>17</v>
      </c>
      <c r="C1443" s="335">
        <v>3</v>
      </c>
      <c r="D1443" s="339" t="s">
        <v>1241</v>
      </c>
      <c r="E1443" s="325" t="s">
        <v>86</v>
      </c>
      <c r="F1443" s="328">
        <v>4</v>
      </c>
      <c r="G1443" s="328">
        <v>22</v>
      </c>
      <c r="H1443" s="328">
        <v>14</v>
      </c>
      <c r="I1443" s="328">
        <v>7</v>
      </c>
      <c r="J1443" s="328">
        <v>7</v>
      </c>
      <c r="K1443" s="328">
        <v>7</v>
      </c>
      <c r="L1443" s="328">
        <v>2</v>
      </c>
      <c r="M1443" s="328">
        <v>5</v>
      </c>
      <c r="N1443" s="328">
        <v>1</v>
      </c>
      <c r="O1443" s="328">
        <v>0</v>
      </c>
      <c r="P1443" s="328">
        <v>1</v>
      </c>
    </row>
    <row r="1444" spans="1:16" ht="15" customHeight="1" x14ac:dyDescent="0.2">
      <c r="A1444" s="338">
        <v>417</v>
      </c>
      <c r="B1444" s="339" t="s">
        <v>17</v>
      </c>
      <c r="C1444" s="335">
        <v>3</v>
      </c>
      <c r="D1444" s="339" t="s">
        <v>1242</v>
      </c>
      <c r="E1444" s="325" t="s">
        <v>1131</v>
      </c>
      <c r="F1444" s="328">
        <v>6</v>
      </c>
      <c r="G1444" s="328">
        <v>14.999999998</v>
      </c>
      <c r="H1444" s="328">
        <v>4.9999999989999999</v>
      </c>
      <c r="I1444" s="328">
        <v>0</v>
      </c>
      <c r="J1444" s="328">
        <v>4.9999999989999999</v>
      </c>
      <c r="K1444" s="328">
        <v>9.9999999979999998</v>
      </c>
      <c r="L1444" s="328">
        <v>4.9999999989999999</v>
      </c>
      <c r="M1444" s="328">
        <v>4.9999999989999999</v>
      </c>
      <c r="N1444" s="328">
        <v>0</v>
      </c>
      <c r="O1444" s="328">
        <v>0</v>
      </c>
      <c r="P1444" s="328">
        <v>0</v>
      </c>
    </row>
    <row r="1445" spans="1:16" ht="15" customHeight="1" x14ac:dyDescent="0.2">
      <c r="A1445" s="338">
        <v>417</v>
      </c>
      <c r="B1445" s="339" t="s">
        <v>17</v>
      </c>
      <c r="C1445" s="335">
        <v>3</v>
      </c>
      <c r="D1445" s="339" t="s">
        <v>1243</v>
      </c>
      <c r="E1445" s="325" t="s">
        <v>87</v>
      </c>
      <c r="F1445" s="328">
        <v>13</v>
      </c>
      <c r="G1445" s="328">
        <v>115.999999999</v>
      </c>
      <c r="H1445" s="328">
        <v>47</v>
      </c>
      <c r="I1445" s="328">
        <v>42</v>
      </c>
      <c r="J1445" s="328">
        <v>5</v>
      </c>
      <c r="K1445" s="328">
        <v>65.999999997999993</v>
      </c>
      <c r="L1445" s="328">
        <v>44.999999998999996</v>
      </c>
      <c r="M1445" s="328">
        <v>20.999999999</v>
      </c>
      <c r="N1445" s="328">
        <v>3</v>
      </c>
      <c r="O1445" s="328">
        <v>2</v>
      </c>
      <c r="P1445" s="328">
        <v>1</v>
      </c>
    </row>
    <row r="1446" spans="1:16" ht="15" customHeight="1" x14ac:dyDescent="0.2">
      <c r="A1446" s="338">
        <v>417</v>
      </c>
      <c r="B1446" s="339" t="s">
        <v>17</v>
      </c>
      <c r="C1446" s="335">
        <v>3</v>
      </c>
      <c r="D1446" s="339" t="s">
        <v>1244</v>
      </c>
      <c r="E1446" s="325" t="s">
        <v>1132</v>
      </c>
      <c r="F1446" s="328">
        <v>114</v>
      </c>
      <c r="G1446" s="328">
        <v>610.32167602300001</v>
      </c>
      <c r="H1446" s="328">
        <v>39.984778698</v>
      </c>
      <c r="I1446" s="328">
        <v>16.233058280999998</v>
      </c>
      <c r="J1446" s="328">
        <v>23.751720417000005</v>
      </c>
      <c r="K1446" s="328">
        <v>550.90021452700012</v>
      </c>
      <c r="L1446" s="328">
        <v>117.85829241499999</v>
      </c>
      <c r="M1446" s="328">
        <v>433.04192211199995</v>
      </c>
      <c r="N1446" s="328">
        <v>19.436682730000005</v>
      </c>
      <c r="O1446" s="328">
        <v>6.0567567369999988</v>
      </c>
      <c r="P1446" s="328">
        <v>13.379925993000002</v>
      </c>
    </row>
    <row r="1447" spans="1:16" ht="15" customHeight="1" x14ac:dyDescent="0.2">
      <c r="A1447" s="338">
        <v>417</v>
      </c>
      <c r="B1447" s="339" t="s">
        <v>17</v>
      </c>
      <c r="C1447" s="335">
        <v>3</v>
      </c>
      <c r="D1447" s="339" t="s">
        <v>1245</v>
      </c>
      <c r="E1447" s="325" t="s">
        <v>88</v>
      </c>
      <c r="F1447" s="328">
        <v>8</v>
      </c>
      <c r="G1447" s="328">
        <v>17.909090908</v>
      </c>
      <c r="H1447" s="328">
        <v>5.9999999989999999</v>
      </c>
      <c r="I1447" s="328">
        <v>5.9999999989999999</v>
      </c>
      <c r="J1447" s="328">
        <v>0</v>
      </c>
      <c r="K1447" s="328">
        <v>11.909090908</v>
      </c>
      <c r="L1447" s="328">
        <v>1.5454545450000001</v>
      </c>
      <c r="M1447" s="328">
        <v>10.363636363000001</v>
      </c>
      <c r="N1447" s="328">
        <v>0</v>
      </c>
      <c r="O1447" s="328">
        <v>0</v>
      </c>
      <c r="P1447" s="328">
        <v>0</v>
      </c>
    </row>
    <row r="1448" spans="1:16" ht="15" customHeight="1" x14ac:dyDescent="0.2">
      <c r="A1448" s="338">
        <v>417</v>
      </c>
      <c r="B1448" s="339" t="s">
        <v>17</v>
      </c>
      <c r="C1448" s="335">
        <v>3</v>
      </c>
      <c r="D1448" s="339" t="s">
        <v>1246</v>
      </c>
      <c r="E1448" s="325" t="s">
        <v>1133</v>
      </c>
      <c r="F1448" s="328">
        <v>8</v>
      </c>
      <c r="G1448" s="328">
        <v>21.177749163999998</v>
      </c>
      <c r="H1448" s="328">
        <v>0.11490189100000001</v>
      </c>
      <c r="I1448" s="328">
        <v>0</v>
      </c>
      <c r="J1448" s="328">
        <v>0.11490189100000001</v>
      </c>
      <c r="K1448" s="328">
        <v>21.062847271000003</v>
      </c>
      <c r="L1448" s="328">
        <v>3.4595335110000001</v>
      </c>
      <c r="M1448" s="328">
        <v>17.603313759999999</v>
      </c>
      <c r="N1448" s="328">
        <v>0</v>
      </c>
      <c r="O1448" s="328">
        <v>0</v>
      </c>
      <c r="P1448" s="328">
        <v>0</v>
      </c>
    </row>
    <row r="1449" spans="1:16" ht="15" customHeight="1" x14ac:dyDescent="0.2">
      <c r="A1449" s="338">
        <v>417</v>
      </c>
      <c r="B1449" s="339" t="s">
        <v>17</v>
      </c>
      <c r="C1449" s="335">
        <v>3</v>
      </c>
      <c r="D1449" s="339" t="s">
        <v>1247</v>
      </c>
      <c r="E1449" s="325" t="s">
        <v>89</v>
      </c>
      <c r="F1449" s="328">
        <v>27</v>
      </c>
      <c r="G1449" s="328">
        <v>47.324324321999995</v>
      </c>
      <c r="H1449" s="328">
        <v>14.324324324000001</v>
      </c>
      <c r="I1449" s="328">
        <v>7.1351351349999996</v>
      </c>
      <c r="J1449" s="328">
        <v>7.1891891890000004</v>
      </c>
      <c r="K1449" s="328">
        <v>31.999999997</v>
      </c>
      <c r="L1449" s="328">
        <v>6.9999999979999998</v>
      </c>
      <c r="M1449" s="328">
        <v>24.999999999</v>
      </c>
      <c r="N1449" s="328">
        <v>1</v>
      </c>
      <c r="O1449" s="328">
        <v>0</v>
      </c>
      <c r="P1449" s="328">
        <v>1</v>
      </c>
    </row>
    <row r="1450" spans="1:16" ht="15" customHeight="1" x14ac:dyDescent="0.2">
      <c r="A1450" s="338">
        <v>417</v>
      </c>
      <c r="B1450" s="339" t="s">
        <v>17</v>
      </c>
      <c r="C1450" s="335">
        <v>3</v>
      </c>
      <c r="D1450" s="339" t="s">
        <v>1248</v>
      </c>
      <c r="E1450" s="325" t="s">
        <v>1134</v>
      </c>
      <c r="F1450" s="328">
        <v>17</v>
      </c>
      <c r="G1450" s="328">
        <v>46.129863010999998</v>
      </c>
      <c r="H1450" s="328">
        <v>5.0547945199999997</v>
      </c>
      <c r="I1450" s="328">
        <v>0</v>
      </c>
      <c r="J1450" s="328">
        <v>5.0547945199999997</v>
      </c>
      <c r="K1450" s="328">
        <v>41.07506849</v>
      </c>
      <c r="L1450" s="328">
        <v>8.0547945199999997</v>
      </c>
      <c r="M1450" s="328">
        <v>33.020273969999998</v>
      </c>
      <c r="N1450" s="328">
        <v>0</v>
      </c>
      <c r="O1450" s="328">
        <v>0</v>
      </c>
      <c r="P1450" s="328">
        <v>0</v>
      </c>
    </row>
    <row r="1451" spans="1:16" ht="15" customHeight="1" x14ac:dyDescent="0.2">
      <c r="A1451" s="338">
        <v>417</v>
      </c>
      <c r="B1451" s="339" t="s">
        <v>17</v>
      </c>
      <c r="C1451" s="335">
        <v>3</v>
      </c>
      <c r="D1451" s="339" t="s">
        <v>1249</v>
      </c>
      <c r="E1451" s="325" t="s">
        <v>1177</v>
      </c>
      <c r="F1451" s="328">
        <v>108</v>
      </c>
      <c r="G1451" s="328">
        <v>797.66657545199996</v>
      </c>
      <c r="H1451" s="328">
        <v>184.88239804599999</v>
      </c>
      <c r="I1451" s="328">
        <v>165.90975419599999</v>
      </c>
      <c r="J1451" s="328">
        <v>18.972643850000001</v>
      </c>
      <c r="K1451" s="328">
        <v>596.30557234599996</v>
      </c>
      <c r="L1451" s="328">
        <v>306.402668232</v>
      </c>
      <c r="M1451" s="328">
        <v>289.90290411399997</v>
      </c>
      <c r="N1451" s="328">
        <v>16.478605030000001</v>
      </c>
      <c r="O1451" s="328">
        <v>8.448713798</v>
      </c>
      <c r="P1451" s="328">
        <v>8.0298912320000007</v>
      </c>
    </row>
    <row r="1452" spans="1:16" ht="15" customHeight="1" x14ac:dyDescent="0.2">
      <c r="A1452" s="338">
        <v>417</v>
      </c>
      <c r="B1452" s="339" t="s">
        <v>17</v>
      </c>
      <c r="C1452" s="335">
        <v>3</v>
      </c>
      <c r="D1452" s="339" t="s">
        <v>1250</v>
      </c>
      <c r="E1452" s="325" t="s">
        <v>1135</v>
      </c>
      <c r="F1452" s="328">
        <v>78</v>
      </c>
      <c r="G1452" s="328">
        <v>774.20706773600011</v>
      </c>
      <c r="H1452" s="328">
        <v>213.44995741099999</v>
      </c>
      <c r="I1452" s="328">
        <v>175.30146456599999</v>
      </c>
      <c r="J1452" s="328">
        <v>38.148492845</v>
      </c>
      <c r="K1452" s="328">
        <v>526.72407462900003</v>
      </c>
      <c r="L1452" s="328">
        <v>296.04042612500001</v>
      </c>
      <c r="M1452" s="328">
        <v>230.68364850399999</v>
      </c>
      <c r="N1452" s="328">
        <v>34.033035673999997</v>
      </c>
      <c r="O1452" s="328">
        <v>26.185813454999998</v>
      </c>
      <c r="P1452" s="328">
        <v>7.8472222189999998</v>
      </c>
    </row>
    <row r="1453" spans="1:16" ht="15" customHeight="1" x14ac:dyDescent="0.2">
      <c r="A1453" s="338">
        <v>417</v>
      </c>
      <c r="B1453" s="339" t="s">
        <v>17</v>
      </c>
      <c r="C1453" s="335">
        <v>3</v>
      </c>
      <c r="D1453" s="339" t="s">
        <v>1251</v>
      </c>
      <c r="E1453" s="325" t="s">
        <v>90</v>
      </c>
      <c r="F1453" s="328">
        <v>97</v>
      </c>
      <c r="G1453" s="328">
        <v>751.59139378099997</v>
      </c>
      <c r="H1453" s="328">
        <v>338.93270873199998</v>
      </c>
      <c r="I1453" s="328">
        <v>287.83425096600001</v>
      </c>
      <c r="J1453" s="328">
        <v>51.098457766000003</v>
      </c>
      <c r="K1453" s="328">
        <v>341.57015528600004</v>
      </c>
      <c r="L1453" s="328">
        <v>205.156872572</v>
      </c>
      <c r="M1453" s="328">
        <v>136.41328271399999</v>
      </c>
      <c r="N1453" s="328">
        <v>71.088529718000004</v>
      </c>
      <c r="O1453" s="328">
        <v>63.229866272000002</v>
      </c>
      <c r="P1453" s="328">
        <v>7.8586634459999996</v>
      </c>
    </row>
    <row r="1454" spans="1:16" ht="15" customHeight="1" x14ac:dyDescent="0.2">
      <c r="A1454" s="338">
        <v>417</v>
      </c>
      <c r="B1454" s="339" t="s">
        <v>17</v>
      </c>
      <c r="C1454" s="335">
        <v>3</v>
      </c>
      <c r="D1454" s="339" t="s">
        <v>1252</v>
      </c>
      <c r="E1454" s="325" t="s">
        <v>1136</v>
      </c>
      <c r="F1454" s="328">
        <v>29</v>
      </c>
      <c r="G1454" s="328">
        <v>140.48680367100002</v>
      </c>
      <c r="H1454" s="328">
        <v>12.213904102000001</v>
      </c>
      <c r="I1454" s="328">
        <v>6.7760021080000001</v>
      </c>
      <c r="J1454" s="328">
        <v>5.4379019939999997</v>
      </c>
      <c r="K1454" s="328">
        <v>124.17832522500001</v>
      </c>
      <c r="L1454" s="328">
        <v>60.202197276</v>
      </c>
      <c r="M1454" s="328">
        <v>63.976127949000002</v>
      </c>
      <c r="N1454" s="328">
        <v>4.0945743199999995</v>
      </c>
      <c r="O1454" s="328">
        <v>0.64394816499999996</v>
      </c>
      <c r="P1454" s="328">
        <v>3.4506261550000001</v>
      </c>
    </row>
    <row r="1455" spans="1:16" ht="15" customHeight="1" x14ac:dyDescent="0.2">
      <c r="A1455" s="338">
        <v>417</v>
      </c>
      <c r="B1455" s="339" t="s">
        <v>17</v>
      </c>
      <c r="C1455" s="335">
        <v>3</v>
      </c>
      <c r="D1455" s="339" t="s">
        <v>1253</v>
      </c>
      <c r="E1455" s="325" t="s">
        <v>1178</v>
      </c>
      <c r="F1455" s="328">
        <v>53</v>
      </c>
      <c r="G1455" s="328">
        <v>368.30331031600002</v>
      </c>
      <c r="H1455" s="328">
        <v>77.459091725000008</v>
      </c>
      <c r="I1455" s="328">
        <v>63.375469506000002</v>
      </c>
      <c r="J1455" s="328">
        <v>14.083622219</v>
      </c>
      <c r="K1455" s="328">
        <v>276.86946852299997</v>
      </c>
      <c r="L1455" s="328">
        <v>123.35864451499998</v>
      </c>
      <c r="M1455" s="328">
        <v>153.51082400799999</v>
      </c>
      <c r="N1455" s="328">
        <v>13.974750047000001</v>
      </c>
      <c r="O1455" s="328">
        <v>6.0647476749999996</v>
      </c>
      <c r="P1455" s="328">
        <v>7.9100023720000001</v>
      </c>
    </row>
    <row r="1456" spans="1:16" ht="15" customHeight="1" x14ac:dyDescent="0.2">
      <c r="A1456" s="338">
        <v>417</v>
      </c>
      <c r="B1456" s="339" t="s">
        <v>17</v>
      </c>
      <c r="C1456" s="335">
        <v>3</v>
      </c>
      <c r="D1456" s="339" t="s">
        <v>1254</v>
      </c>
      <c r="E1456" s="325" t="s">
        <v>1137</v>
      </c>
      <c r="F1456" s="328">
        <v>61</v>
      </c>
      <c r="G1456" s="328">
        <v>362.70386122800005</v>
      </c>
      <c r="H1456" s="328">
        <v>94.723163040000003</v>
      </c>
      <c r="I1456" s="328">
        <v>48.056603768999999</v>
      </c>
      <c r="J1456" s="328">
        <v>46.666559271000004</v>
      </c>
      <c r="K1456" s="328">
        <v>256.442281439</v>
      </c>
      <c r="L1456" s="328">
        <v>85.784608913</v>
      </c>
      <c r="M1456" s="328">
        <v>170.657672526</v>
      </c>
      <c r="N1456" s="328">
        <v>11.538416733</v>
      </c>
      <c r="O1456" s="328">
        <v>5.1009125060000002</v>
      </c>
      <c r="P1456" s="328">
        <v>6.4375042269999998</v>
      </c>
    </row>
    <row r="1457" spans="1:16" ht="15" customHeight="1" x14ac:dyDescent="0.2">
      <c r="A1457" s="338">
        <v>417</v>
      </c>
      <c r="B1457" s="339" t="s">
        <v>17</v>
      </c>
      <c r="C1457" s="335">
        <v>3</v>
      </c>
      <c r="D1457" s="339" t="s">
        <v>1255</v>
      </c>
      <c r="E1457" s="325" t="s">
        <v>91</v>
      </c>
      <c r="F1457" s="328">
        <v>17</v>
      </c>
      <c r="G1457" s="328">
        <v>23</v>
      </c>
      <c r="H1457" s="328">
        <v>1</v>
      </c>
      <c r="I1457" s="328">
        <v>1</v>
      </c>
      <c r="J1457" s="328">
        <v>0</v>
      </c>
      <c r="K1457" s="328">
        <v>22</v>
      </c>
      <c r="L1457" s="328">
        <v>3</v>
      </c>
      <c r="M1457" s="328">
        <v>19</v>
      </c>
      <c r="N1457" s="328">
        <v>0</v>
      </c>
      <c r="O1457" s="328">
        <v>0</v>
      </c>
      <c r="P1457" s="328">
        <v>0</v>
      </c>
    </row>
    <row r="1458" spans="1:16" ht="15" customHeight="1" x14ac:dyDescent="0.2">
      <c r="A1458" s="338">
        <v>417</v>
      </c>
      <c r="B1458" s="339" t="s">
        <v>17</v>
      </c>
      <c r="C1458" s="335">
        <v>4</v>
      </c>
      <c r="D1458" s="339" t="s">
        <v>1179</v>
      </c>
      <c r="E1458" s="325" t="s">
        <v>1163</v>
      </c>
      <c r="F1458" s="328">
        <v>11</v>
      </c>
      <c r="G1458" s="328">
        <v>125.50473784399998</v>
      </c>
      <c r="H1458" s="328">
        <v>0.81750790100000004</v>
      </c>
      <c r="I1458" s="328">
        <v>9.2887025999999998E-2</v>
      </c>
      <c r="J1458" s="328">
        <v>0.72462087499999994</v>
      </c>
      <c r="K1458" s="328">
        <v>122.93124136600001</v>
      </c>
      <c r="L1458" s="328">
        <v>50.268276446999998</v>
      </c>
      <c r="M1458" s="328">
        <v>72.662964919000004</v>
      </c>
      <c r="N1458" s="328">
        <v>1.7559885580000001</v>
      </c>
      <c r="O1458" s="328">
        <v>1.1650875780000001</v>
      </c>
      <c r="P1458" s="328">
        <v>0.59090098000000002</v>
      </c>
    </row>
    <row r="1459" spans="1:16" ht="15" customHeight="1" x14ac:dyDescent="0.2">
      <c r="A1459" s="338">
        <v>417</v>
      </c>
      <c r="B1459" s="339" t="s">
        <v>17</v>
      </c>
      <c r="C1459" s="335">
        <v>4</v>
      </c>
      <c r="D1459" s="339" t="s">
        <v>1180</v>
      </c>
      <c r="E1459" s="325" t="s">
        <v>92</v>
      </c>
      <c r="F1459" s="328">
        <v>16</v>
      </c>
      <c r="G1459" s="328">
        <v>114.18844500200001</v>
      </c>
      <c r="H1459" s="328">
        <v>3.2436640289999996</v>
      </c>
      <c r="I1459" s="328">
        <v>0.10993249100000001</v>
      </c>
      <c r="J1459" s="328">
        <v>3.1337315379999997</v>
      </c>
      <c r="K1459" s="328">
        <v>109.821656929</v>
      </c>
      <c r="L1459" s="328">
        <v>38.955828513</v>
      </c>
      <c r="M1459" s="328">
        <v>70.865828415999999</v>
      </c>
      <c r="N1459" s="328">
        <v>1.1231240109999998</v>
      </c>
      <c r="O1459" s="328">
        <v>0.4397299850000001</v>
      </c>
      <c r="P1459" s="328">
        <v>0.68339402599999988</v>
      </c>
    </row>
    <row r="1460" spans="1:16" ht="15" customHeight="1" x14ac:dyDescent="0.2">
      <c r="A1460" s="338">
        <v>417</v>
      </c>
      <c r="B1460" s="339" t="s">
        <v>17</v>
      </c>
      <c r="C1460" s="335">
        <v>4</v>
      </c>
      <c r="D1460" s="339" t="s">
        <v>1181</v>
      </c>
      <c r="E1460" s="325" t="s">
        <v>120</v>
      </c>
      <c r="F1460" s="328">
        <v>6</v>
      </c>
      <c r="G1460" s="328" t="s">
        <v>141</v>
      </c>
      <c r="H1460" s="328" t="s">
        <v>141</v>
      </c>
      <c r="I1460" s="328" t="s">
        <v>141</v>
      </c>
      <c r="J1460" s="328" t="s">
        <v>141</v>
      </c>
      <c r="K1460" s="328" t="s">
        <v>141</v>
      </c>
      <c r="L1460" s="328" t="s">
        <v>141</v>
      </c>
      <c r="M1460" s="328" t="s">
        <v>141</v>
      </c>
      <c r="N1460" s="328" t="s">
        <v>141</v>
      </c>
      <c r="O1460" s="328" t="s">
        <v>141</v>
      </c>
      <c r="P1460" s="328" t="s">
        <v>141</v>
      </c>
    </row>
    <row r="1461" spans="1:16" ht="15" customHeight="1" x14ac:dyDescent="0.2">
      <c r="A1461" s="338">
        <v>417</v>
      </c>
      <c r="B1461" s="339" t="s">
        <v>17</v>
      </c>
      <c r="C1461" s="335">
        <v>4</v>
      </c>
      <c r="D1461" s="339" t="s">
        <v>1182</v>
      </c>
      <c r="E1461" s="325" t="s">
        <v>93</v>
      </c>
      <c r="F1461" s="328">
        <v>36</v>
      </c>
      <c r="G1461" s="328">
        <v>347.99999998699997</v>
      </c>
      <c r="H1461" s="328">
        <v>23.999999981999999</v>
      </c>
      <c r="I1461" s="328">
        <v>2.9999999969999998</v>
      </c>
      <c r="J1461" s="328">
        <v>20.999999984999999</v>
      </c>
      <c r="K1461" s="328">
        <v>316.99999996700001</v>
      </c>
      <c r="L1461" s="328">
        <v>137.99999998300001</v>
      </c>
      <c r="M1461" s="328">
        <v>178.99999998399997</v>
      </c>
      <c r="N1461" s="328">
        <v>6.9999999889999991</v>
      </c>
      <c r="O1461" s="328">
        <v>0.99999999800000006</v>
      </c>
      <c r="P1461" s="328">
        <v>5.9999999909999993</v>
      </c>
    </row>
    <row r="1462" spans="1:16" ht="15" customHeight="1" x14ac:dyDescent="0.2">
      <c r="A1462" s="338">
        <v>417</v>
      </c>
      <c r="B1462" s="339" t="s">
        <v>17</v>
      </c>
      <c r="C1462" s="335">
        <v>4</v>
      </c>
      <c r="D1462" s="339" t="s">
        <v>1183</v>
      </c>
      <c r="E1462" s="325" t="s">
        <v>94</v>
      </c>
      <c r="F1462" s="328">
        <v>1</v>
      </c>
      <c r="G1462" s="328" t="s">
        <v>141</v>
      </c>
      <c r="H1462" s="328" t="s">
        <v>141</v>
      </c>
      <c r="I1462" s="328" t="s">
        <v>141</v>
      </c>
      <c r="J1462" s="328" t="s">
        <v>141</v>
      </c>
      <c r="K1462" s="328" t="s">
        <v>141</v>
      </c>
      <c r="L1462" s="328" t="s">
        <v>141</v>
      </c>
      <c r="M1462" s="328" t="s">
        <v>141</v>
      </c>
      <c r="N1462" s="328" t="s">
        <v>141</v>
      </c>
      <c r="O1462" s="328" t="s">
        <v>141</v>
      </c>
      <c r="P1462" s="328" t="s">
        <v>141</v>
      </c>
    </row>
    <row r="1463" spans="1:16" ht="15" customHeight="1" x14ac:dyDescent="0.2">
      <c r="A1463" s="338">
        <v>417</v>
      </c>
      <c r="B1463" s="339" t="s">
        <v>17</v>
      </c>
      <c r="C1463" s="335">
        <v>4</v>
      </c>
      <c r="D1463" s="339" t="s">
        <v>1184</v>
      </c>
      <c r="E1463" s="325" t="s">
        <v>121</v>
      </c>
      <c r="F1463" s="328">
        <v>28</v>
      </c>
      <c r="G1463" s="328">
        <v>172.42287419400003</v>
      </c>
      <c r="H1463" s="328">
        <v>2.0153688689999996</v>
      </c>
      <c r="I1463" s="328">
        <v>0.35473917799999999</v>
      </c>
      <c r="J1463" s="328">
        <v>1.6606296910000002</v>
      </c>
      <c r="K1463" s="328">
        <v>167.00179633899998</v>
      </c>
      <c r="L1463" s="328">
        <v>101.86199554699999</v>
      </c>
      <c r="M1463" s="328">
        <v>65.139800792000003</v>
      </c>
      <c r="N1463" s="328">
        <v>3.4057089450000007</v>
      </c>
      <c r="O1463" s="328">
        <v>1.8184103559999998</v>
      </c>
      <c r="P1463" s="328">
        <v>1.587298589</v>
      </c>
    </row>
    <row r="1464" spans="1:16" ht="15" customHeight="1" x14ac:dyDescent="0.2">
      <c r="A1464" s="338">
        <v>417</v>
      </c>
      <c r="B1464" s="339" t="s">
        <v>17</v>
      </c>
      <c r="C1464" s="335">
        <v>5</v>
      </c>
      <c r="D1464" s="339" t="s">
        <v>1256</v>
      </c>
      <c r="E1464" s="325" t="s">
        <v>95</v>
      </c>
      <c r="F1464" s="328">
        <v>29</v>
      </c>
      <c r="G1464" s="328">
        <v>549.93275147600002</v>
      </c>
      <c r="H1464" s="328">
        <v>144.75584734899999</v>
      </c>
      <c r="I1464" s="328">
        <v>134.45837061</v>
      </c>
      <c r="J1464" s="328">
        <v>10.297476738999999</v>
      </c>
      <c r="K1464" s="328">
        <v>374.47926980499994</v>
      </c>
      <c r="L1464" s="328">
        <v>319.84654473299997</v>
      </c>
      <c r="M1464" s="328">
        <v>54.632725072000007</v>
      </c>
      <c r="N1464" s="328">
        <v>30.697634227999998</v>
      </c>
      <c r="O1464" s="328">
        <v>25.281672767999993</v>
      </c>
      <c r="P1464" s="328">
        <v>5.4159614600000001</v>
      </c>
    </row>
    <row r="1465" spans="1:16" ht="15" customHeight="1" x14ac:dyDescent="0.2">
      <c r="A1465" s="338">
        <v>417</v>
      </c>
      <c r="B1465" s="339" t="s">
        <v>17</v>
      </c>
      <c r="C1465" s="335">
        <v>5</v>
      </c>
      <c r="D1465" s="339" t="s">
        <v>1257</v>
      </c>
      <c r="E1465" s="325" t="s">
        <v>1186</v>
      </c>
      <c r="F1465" s="328">
        <v>23</v>
      </c>
      <c r="G1465" s="328">
        <v>194.45452842999998</v>
      </c>
      <c r="H1465" s="328">
        <v>149.33309998200002</v>
      </c>
      <c r="I1465" s="328">
        <v>107.16936731099999</v>
      </c>
      <c r="J1465" s="328">
        <v>42.163732670999998</v>
      </c>
      <c r="K1465" s="328">
        <v>43.900408333000001</v>
      </c>
      <c r="L1465" s="328">
        <v>29.846175849000002</v>
      </c>
      <c r="M1465" s="328">
        <v>14.054232484</v>
      </c>
      <c r="N1465" s="328">
        <v>1.2210200879999999</v>
      </c>
      <c r="O1465" s="328">
        <v>1.078567746</v>
      </c>
      <c r="P1465" s="328">
        <v>0.14245234200000001</v>
      </c>
    </row>
    <row r="1466" spans="1:16" ht="15" customHeight="1" x14ac:dyDescent="0.2">
      <c r="A1466" s="338">
        <v>417</v>
      </c>
      <c r="B1466" s="339" t="s">
        <v>17</v>
      </c>
      <c r="C1466" s="335">
        <v>5</v>
      </c>
      <c r="D1466" s="339" t="s">
        <v>1279</v>
      </c>
      <c r="E1466" s="325" t="s">
        <v>96</v>
      </c>
      <c r="F1466" s="328"/>
      <c r="G1466" s="328">
        <v>0</v>
      </c>
      <c r="H1466" s="328">
        <v>0</v>
      </c>
      <c r="I1466" s="328">
        <v>0</v>
      </c>
      <c r="J1466" s="328">
        <v>0</v>
      </c>
      <c r="K1466" s="328">
        <v>0</v>
      </c>
      <c r="L1466" s="328">
        <v>0</v>
      </c>
      <c r="M1466" s="328">
        <v>0</v>
      </c>
      <c r="N1466" s="328">
        <v>0</v>
      </c>
      <c r="O1466" s="328">
        <v>0</v>
      </c>
      <c r="P1466" s="328">
        <v>0</v>
      </c>
    </row>
    <row r="1467" spans="1:16" ht="15" customHeight="1" x14ac:dyDescent="0.2">
      <c r="A1467" s="338">
        <v>417</v>
      </c>
      <c r="B1467" s="339" t="s">
        <v>17</v>
      </c>
      <c r="C1467" s="335">
        <v>5</v>
      </c>
      <c r="D1467" s="339" t="s">
        <v>1258</v>
      </c>
      <c r="E1467" s="325" t="s">
        <v>1139</v>
      </c>
      <c r="F1467" s="328">
        <v>12</v>
      </c>
      <c r="G1467" s="328">
        <v>100.5</v>
      </c>
      <c r="H1467" s="328">
        <v>39.159999999999997</v>
      </c>
      <c r="I1467" s="328">
        <v>35.159999999999997</v>
      </c>
      <c r="J1467" s="328">
        <v>4</v>
      </c>
      <c r="K1467" s="328">
        <v>60.34</v>
      </c>
      <c r="L1467" s="328">
        <v>22.66</v>
      </c>
      <c r="M1467" s="328">
        <v>37.68</v>
      </c>
      <c r="N1467" s="328">
        <v>1</v>
      </c>
      <c r="O1467" s="328">
        <v>1</v>
      </c>
      <c r="P1467" s="328">
        <v>0</v>
      </c>
    </row>
    <row r="1468" spans="1:16" ht="15" customHeight="1" x14ac:dyDescent="0.2">
      <c r="A1468" s="338">
        <v>417</v>
      </c>
      <c r="B1468" s="339" t="s">
        <v>17</v>
      </c>
      <c r="C1468" s="335">
        <v>5</v>
      </c>
      <c r="D1468" s="339" t="s">
        <v>1259</v>
      </c>
      <c r="E1468" s="325" t="s">
        <v>1140</v>
      </c>
      <c r="F1468" s="328">
        <v>34</v>
      </c>
      <c r="G1468" s="328">
        <v>130.75920933099999</v>
      </c>
      <c r="H1468" s="328">
        <v>113.07349503799999</v>
      </c>
      <c r="I1468" s="328">
        <v>63.557412385999996</v>
      </c>
      <c r="J1468" s="328">
        <v>49.516082651999994</v>
      </c>
      <c r="K1468" s="328">
        <v>17.685714277999999</v>
      </c>
      <c r="L1468" s="328">
        <v>3.3428571419999997</v>
      </c>
      <c r="M1468" s="328">
        <v>14.342857135999999</v>
      </c>
      <c r="N1468" s="328">
        <v>0</v>
      </c>
      <c r="O1468" s="328">
        <v>0</v>
      </c>
      <c r="P1468" s="328">
        <v>0</v>
      </c>
    </row>
    <row r="1469" spans="1:16" ht="15" customHeight="1" x14ac:dyDescent="0.2">
      <c r="A1469" s="338">
        <v>417</v>
      </c>
      <c r="B1469" s="339" t="s">
        <v>17</v>
      </c>
      <c r="C1469" s="335">
        <v>5</v>
      </c>
      <c r="D1469" s="339" t="s">
        <v>1260</v>
      </c>
      <c r="E1469" s="325" t="s">
        <v>97</v>
      </c>
      <c r="F1469" s="328">
        <v>97</v>
      </c>
      <c r="G1469" s="328">
        <v>1051.7232551660002</v>
      </c>
      <c r="H1469" s="328">
        <v>719.61687544599999</v>
      </c>
      <c r="I1469" s="328">
        <v>684.30282567600011</v>
      </c>
      <c r="J1469" s="328">
        <v>35.314049769999997</v>
      </c>
      <c r="K1469" s="328">
        <v>323.83268162500002</v>
      </c>
      <c r="L1469" s="328">
        <v>179.34842522899999</v>
      </c>
      <c r="M1469" s="328">
        <v>144.48425639600001</v>
      </c>
      <c r="N1469" s="328">
        <v>8.2736980419999995</v>
      </c>
      <c r="O1469" s="328">
        <v>4.5451182390000007</v>
      </c>
      <c r="P1469" s="328">
        <v>3.7285798030000006</v>
      </c>
    </row>
    <row r="1470" spans="1:16" ht="15" customHeight="1" x14ac:dyDescent="0.2">
      <c r="A1470" s="338">
        <v>417</v>
      </c>
      <c r="B1470" s="339" t="s">
        <v>17</v>
      </c>
      <c r="C1470" s="335">
        <v>5</v>
      </c>
      <c r="D1470" s="339" t="s">
        <v>1261</v>
      </c>
      <c r="E1470" s="325" t="s">
        <v>1187</v>
      </c>
      <c r="F1470" s="328">
        <v>7</v>
      </c>
      <c r="G1470" s="328">
        <v>29.642857141</v>
      </c>
      <c r="H1470" s="328">
        <v>0</v>
      </c>
      <c r="I1470" s="328">
        <v>0</v>
      </c>
      <c r="J1470" s="328">
        <v>0</v>
      </c>
      <c r="K1470" s="328">
        <v>29.64285714</v>
      </c>
      <c r="L1470" s="328">
        <v>15.07142857</v>
      </c>
      <c r="M1470" s="328">
        <v>14.571428570000002</v>
      </c>
      <c r="N1470" s="328">
        <v>0</v>
      </c>
      <c r="O1470" s="328">
        <v>0</v>
      </c>
      <c r="P1470" s="328">
        <v>0</v>
      </c>
    </row>
    <row r="1471" spans="1:16" ht="15" customHeight="1" x14ac:dyDescent="0.2">
      <c r="A1471" s="338">
        <v>417</v>
      </c>
      <c r="B1471" s="339" t="s">
        <v>17</v>
      </c>
      <c r="C1471" s="335">
        <v>5</v>
      </c>
      <c r="D1471" s="339" t="s">
        <v>1262</v>
      </c>
      <c r="E1471" s="325" t="s">
        <v>1142</v>
      </c>
      <c r="F1471" s="328">
        <v>27</v>
      </c>
      <c r="G1471" s="328">
        <v>136.118114886</v>
      </c>
      <c r="H1471" s="328">
        <v>71.145191471999993</v>
      </c>
      <c r="I1471" s="328">
        <v>24.598112041</v>
      </c>
      <c r="J1471" s="328">
        <v>46.547079431</v>
      </c>
      <c r="K1471" s="328">
        <v>64.972923402000006</v>
      </c>
      <c r="L1471" s="328">
        <v>11.654875853</v>
      </c>
      <c r="M1471" s="328">
        <v>53.318047549000006</v>
      </c>
      <c r="N1471" s="328">
        <v>0</v>
      </c>
      <c r="O1471" s="328">
        <v>0</v>
      </c>
      <c r="P1471" s="328">
        <v>0</v>
      </c>
    </row>
    <row r="1472" spans="1:16" ht="15" customHeight="1" x14ac:dyDescent="0.2">
      <c r="A1472" s="338">
        <v>417</v>
      </c>
      <c r="B1472" s="339" t="s">
        <v>17</v>
      </c>
      <c r="C1472" s="335">
        <v>6</v>
      </c>
      <c r="D1472" s="339" t="s">
        <v>1263</v>
      </c>
      <c r="E1472" s="325" t="s">
        <v>98</v>
      </c>
      <c r="F1472" s="328">
        <v>338</v>
      </c>
      <c r="G1472" s="328">
        <v>1541.4532145129999</v>
      </c>
      <c r="H1472" s="328">
        <v>1422.9291969330002</v>
      </c>
      <c r="I1472" s="328">
        <v>576.07756573300003</v>
      </c>
      <c r="J1472" s="328">
        <v>846.85163120000016</v>
      </c>
      <c r="K1472" s="328">
        <v>84.08136673300001</v>
      </c>
      <c r="L1472" s="328">
        <v>29.152076565000002</v>
      </c>
      <c r="M1472" s="328">
        <v>54.929290167999994</v>
      </c>
      <c r="N1472" s="328">
        <v>34.442650782000001</v>
      </c>
      <c r="O1472" s="328">
        <v>14.241788356000001</v>
      </c>
      <c r="P1472" s="328">
        <v>20.200862426</v>
      </c>
    </row>
    <row r="1473" spans="1:16" ht="15" customHeight="1" x14ac:dyDescent="0.2">
      <c r="A1473" s="338">
        <v>417</v>
      </c>
      <c r="B1473" s="339" t="s">
        <v>17</v>
      </c>
      <c r="C1473" s="335">
        <v>6</v>
      </c>
      <c r="D1473" s="339" t="s">
        <v>1264</v>
      </c>
      <c r="E1473" s="325" t="s">
        <v>99</v>
      </c>
      <c r="F1473" s="328">
        <v>109</v>
      </c>
      <c r="G1473" s="328">
        <v>1062.2999999910003</v>
      </c>
      <c r="H1473" s="328">
        <v>903.14999998500002</v>
      </c>
      <c r="I1473" s="328">
        <v>334.99999999300002</v>
      </c>
      <c r="J1473" s="328">
        <v>568.14999999199995</v>
      </c>
      <c r="K1473" s="328">
        <v>126.14999999200001</v>
      </c>
      <c r="L1473" s="328">
        <v>29.999999997</v>
      </c>
      <c r="M1473" s="328">
        <v>96.149999995000002</v>
      </c>
      <c r="N1473" s="328">
        <v>32.999999994999996</v>
      </c>
      <c r="O1473" s="328">
        <v>13.999999998000002</v>
      </c>
      <c r="P1473" s="328">
        <v>18.999999997</v>
      </c>
    </row>
    <row r="1474" spans="1:16" ht="15" customHeight="1" x14ac:dyDescent="0.2">
      <c r="A1474" s="338">
        <v>417</v>
      </c>
      <c r="B1474" s="339" t="s">
        <v>17</v>
      </c>
      <c r="C1474" s="335">
        <v>6</v>
      </c>
      <c r="D1474" s="339" t="s">
        <v>1265</v>
      </c>
      <c r="E1474" s="325" t="s">
        <v>122</v>
      </c>
      <c r="F1474" s="328">
        <v>10</v>
      </c>
      <c r="G1474" s="328">
        <v>145.99999999599999</v>
      </c>
      <c r="H1474" s="328">
        <v>46.999999994</v>
      </c>
      <c r="I1474" s="328">
        <v>10.999999999000002</v>
      </c>
      <c r="J1474" s="328">
        <v>35.999999995000003</v>
      </c>
      <c r="K1474" s="328">
        <v>98.999999996</v>
      </c>
      <c r="L1474" s="328">
        <v>26.999999997</v>
      </c>
      <c r="M1474" s="328">
        <v>71.999999998999996</v>
      </c>
      <c r="N1474" s="328">
        <v>0</v>
      </c>
      <c r="O1474" s="328">
        <v>0</v>
      </c>
      <c r="P1474" s="328">
        <v>0</v>
      </c>
    </row>
    <row r="1475" spans="1:16" ht="15" customHeight="1" x14ac:dyDescent="0.2">
      <c r="A1475" s="338">
        <v>417</v>
      </c>
      <c r="B1475" s="339" t="s">
        <v>17</v>
      </c>
      <c r="C1475" s="335">
        <v>6</v>
      </c>
      <c r="D1475" s="339" t="s">
        <v>1266</v>
      </c>
      <c r="E1475" s="325" t="s">
        <v>100</v>
      </c>
      <c r="F1475" s="328">
        <v>8</v>
      </c>
      <c r="G1475" s="328">
        <v>30.732937575999998</v>
      </c>
      <c r="H1475" s="328">
        <v>0.80515378599999998</v>
      </c>
      <c r="I1475" s="328">
        <v>0.75817392100000003</v>
      </c>
      <c r="J1475" s="328">
        <v>4.6979865000000003E-2</v>
      </c>
      <c r="K1475" s="328">
        <v>28.135020521999998</v>
      </c>
      <c r="L1475" s="328">
        <v>3.0935480310000001</v>
      </c>
      <c r="M1475" s="328">
        <v>25.041472491</v>
      </c>
      <c r="N1475" s="328">
        <v>1.7927632610000002</v>
      </c>
      <c r="O1475" s="328">
        <v>5.3475935000000002E-2</v>
      </c>
      <c r="P1475" s="328">
        <v>1.7392873260000001</v>
      </c>
    </row>
    <row r="1476" spans="1:16" ht="15" customHeight="1" x14ac:dyDescent="0.2">
      <c r="A1476" s="338">
        <v>417</v>
      </c>
      <c r="B1476" s="339" t="s">
        <v>17</v>
      </c>
      <c r="C1476" s="335">
        <v>6</v>
      </c>
      <c r="D1476" s="339" t="s">
        <v>1267</v>
      </c>
      <c r="E1476" s="325" t="s">
        <v>1143</v>
      </c>
      <c r="F1476" s="328">
        <v>4</v>
      </c>
      <c r="G1476" s="328">
        <v>13.999999998</v>
      </c>
      <c r="H1476" s="328">
        <v>11.999999996</v>
      </c>
      <c r="I1476" s="328">
        <v>3.9999999979999998</v>
      </c>
      <c r="J1476" s="328">
        <v>7.9999999979999998</v>
      </c>
      <c r="K1476" s="328">
        <v>2</v>
      </c>
      <c r="L1476" s="328">
        <v>2</v>
      </c>
      <c r="M1476" s="328">
        <v>0</v>
      </c>
      <c r="N1476" s="328">
        <v>0</v>
      </c>
      <c r="O1476" s="328">
        <v>0</v>
      </c>
      <c r="P1476" s="328">
        <v>0</v>
      </c>
    </row>
    <row r="1477" spans="1:16" ht="15" customHeight="1" x14ac:dyDescent="0.2">
      <c r="A1477" s="338">
        <v>417</v>
      </c>
      <c r="B1477" s="339" t="s">
        <v>17</v>
      </c>
      <c r="C1477" s="335">
        <v>6</v>
      </c>
      <c r="D1477" s="339" t="s">
        <v>1268</v>
      </c>
      <c r="E1477" s="325" t="s">
        <v>1144</v>
      </c>
      <c r="F1477" s="328">
        <v>56</v>
      </c>
      <c r="G1477" s="328">
        <v>186.46759139299999</v>
      </c>
      <c r="H1477" s="328">
        <v>92.251763330999992</v>
      </c>
      <c r="I1477" s="328">
        <v>27.332356679999997</v>
      </c>
      <c r="J1477" s="328">
        <v>64.919406651000003</v>
      </c>
      <c r="K1477" s="328">
        <v>92.215828051999992</v>
      </c>
      <c r="L1477" s="328">
        <v>36.021647502</v>
      </c>
      <c r="M1477" s="328">
        <v>56.194180549999999</v>
      </c>
      <c r="N1477" s="328">
        <v>2</v>
      </c>
      <c r="O1477" s="328">
        <v>1</v>
      </c>
      <c r="P1477" s="328">
        <v>1</v>
      </c>
    </row>
    <row r="1478" spans="1:16" ht="15" customHeight="1" x14ac:dyDescent="0.2">
      <c r="A1478" s="338">
        <v>417</v>
      </c>
      <c r="B1478" s="339" t="s">
        <v>17</v>
      </c>
      <c r="C1478" s="335">
        <v>7</v>
      </c>
      <c r="D1478" s="339" t="s">
        <v>1269</v>
      </c>
      <c r="E1478" s="325" t="s">
        <v>1145</v>
      </c>
      <c r="F1478" s="328">
        <v>16</v>
      </c>
      <c r="G1478" s="328">
        <v>318.770843222</v>
      </c>
      <c r="H1478" s="328">
        <v>223.59471930699999</v>
      </c>
      <c r="I1478" s="328">
        <v>195.527949347</v>
      </c>
      <c r="J1478" s="328">
        <v>28.066769960000002</v>
      </c>
      <c r="K1478" s="328">
        <v>92.717711402999996</v>
      </c>
      <c r="L1478" s="328">
        <v>49.148972538999999</v>
      </c>
      <c r="M1478" s="328">
        <v>43.568738863999997</v>
      </c>
      <c r="N1478" s="328">
        <v>2.458412499</v>
      </c>
      <c r="O1478" s="328">
        <v>1.695489561</v>
      </c>
      <c r="P1478" s="328">
        <v>0.76292293799999999</v>
      </c>
    </row>
    <row r="1479" spans="1:16" ht="15" customHeight="1" x14ac:dyDescent="0.2">
      <c r="A1479" s="338">
        <v>417</v>
      </c>
      <c r="B1479" s="339" t="s">
        <v>17</v>
      </c>
      <c r="C1479" s="335">
        <v>7</v>
      </c>
      <c r="D1479" s="339" t="s">
        <v>1270</v>
      </c>
      <c r="E1479" s="325" t="s">
        <v>101</v>
      </c>
      <c r="F1479" s="328">
        <v>7</v>
      </c>
      <c r="G1479" s="328">
        <v>14.999999998</v>
      </c>
      <c r="H1479" s="328">
        <v>2.9999999989999999</v>
      </c>
      <c r="I1479" s="328">
        <v>1.9999999989999999</v>
      </c>
      <c r="J1479" s="328">
        <v>1</v>
      </c>
      <c r="K1479" s="328">
        <v>10.999999998</v>
      </c>
      <c r="L1479" s="328">
        <v>1.9999999989999999</v>
      </c>
      <c r="M1479" s="328">
        <v>8.9999999989999999</v>
      </c>
      <c r="N1479" s="328">
        <v>1</v>
      </c>
      <c r="O1479" s="328">
        <v>0</v>
      </c>
      <c r="P1479" s="328">
        <v>1</v>
      </c>
    </row>
    <row r="1480" spans="1:16" ht="15" customHeight="1" x14ac:dyDescent="0.2">
      <c r="A1480" s="338">
        <v>417</v>
      </c>
      <c r="B1480" s="339" t="s">
        <v>17</v>
      </c>
      <c r="C1480" s="335">
        <v>7</v>
      </c>
      <c r="D1480" s="339" t="s">
        <v>1271</v>
      </c>
      <c r="E1480" s="325" t="s">
        <v>1146</v>
      </c>
      <c r="F1480" s="328">
        <v>42</v>
      </c>
      <c r="G1480" s="328">
        <v>295.49367088500003</v>
      </c>
      <c r="H1480" s="328">
        <v>46.999999998999996</v>
      </c>
      <c r="I1480" s="328">
        <v>11</v>
      </c>
      <c r="J1480" s="328">
        <v>35.999999998999996</v>
      </c>
      <c r="K1480" s="328">
        <v>227.49367088400001</v>
      </c>
      <c r="L1480" s="328">
        <v>86.835443037000005</v>
      </c>
      <c r="M1480" s="328">
        <v>140.65822784699998</v>
      </c>
      <c r="N1480" s="328">
        <v>21</v>
      </c>
      <c r="O1480" s="328">
        <v>12</v>
      </c>
      <c r="P1480" s="328">
        <v>9</v>
      </c>
    </row>
    <row r="1481" spans="1:16" ht="15" customHeight="1" x14ac:dyDescent="0.2">
      <c r="A1481" s="338">
        <v>417</v>
      </c>
      <c r="B1481" s="339" t="s">
        <v>17</v>
      </c>
      <c r="C1481" s="335">
        <v>7</v>
      </c>
      <c r="D1481" s="339" t="s">
        <v>1272</v>
      </c>
      <c r="E1481" s="325" t="s">
        <v>1188</v>
      </c>
      <c r="F1481" s="328">
        <v>116</v>
      </c>
      <c r="G1481" s="328">
        <v>479.05711395900005</v>
      </c>
      <c r="H1481" s="328">
        <v>6.9951770789999994</v>
      </c>
      <c r="I1481" s="328">
        <v>1.0093457939999999</v>
      </c>
      <c r="J1481" s="328">
        <v>5.9858312849999997</v>
      </c>
      <c r="K1481" s="328">
        <v>464.051221607</v>
      </c>
      <c r="L1481" s="328">
        <v>249.61893709600002</v>
      </c>
      <c r="M1481" s="328">
        <v>214.43228451100001</v>
      </c>
      <c r="N1481" s="328">
        <v>8.0107152570000011</v>
      </c>
      <c r="O1481" s="328">
        <v>6.8350945149999998</v>
      </c>
      <c r="P1481" s="328">
        <v>1.175620742</v>
      </c>
    </row>
    <row r="1482" spans="1:16" ht="15" customHeight="1" x14ac:dyDescent="0.2">
      <c r="A1482" s="338">
        <v>417</v>
      </c>
      <c r="B1482" s="339" t="s">
        <v>17</v>
      </c>
      <c r="C1482" s="335">
        <v>7</v>
      </c>
      <c r="D1482" s="339" t="s">
        <v>1273</v>
      </c>
      <c r="E1482" s="325" t="s">
        <v>105</v>
      </c>
      <c r="F1482" s="328">
        <v>24</v>
      </c>
      <c r="G1482" s="328">
        <v>103.39534883600001</v>
      </c>
      <c r="H1482" s="328">
        <v>4.7906976740000005</v>
      </c>
      <c r="I1482" s="328">
        <v>2</v>
      </c>
      <c r="J1482" s="328">
        <v>2.790697674</v>
      </c>
      <c r="K1482" s="328">
        <v>96.813953486000003</v>
      </c>
      <c r="L1482" s="328">
        <v>70.279069766999996</v>
      </c>
      <c r="M1482" s="328">
        <v>26.534883719</v>
      </c>
      <c r="N1482" s="328">
        <v>1.790697674</v>
      </c>
      <c r="O1482" s="328">
        <v>1</v>
      </c>
      <c r="P1482" s="328">
        <v>0.79069767400000002</v>
      </c>
    </row>
    <row r="1483" spans="1:16" ht="15" customHeight="1" x14ac:dyDescent="0.2">
      <c r="A1483" s="338">
        <v>417</v>
      </c>
      <c r="B1483" s="339" t="s">
        <v>17</v>
      </c>
      <c r="C1483" s="335">
        <v>7</v>
      </c>
      <c r="D1483" s="339" t="s">
        <v>1274</v>
      </c>
      <c r="E1483" s="325" t="s">
        <v>102</v>
      </c>
      <c r="F1483" s="328">
        <v>3</v>
      </c>
      <c r="G1483" s="328">
        <v>10</v>
      </c>
      <c r="H1483" s="328">
        <v>6</v>
      </c>
      <c r="I1483" s="328">
        <v>4</v>
      </c>
      <c r="J1483" s="328">
        <v>2</v>
      </c>
      <c r="K1483" s="328">
        <v>4</v>
      </c>
      <c r="L1483" s="328">
        <v>1</v>
      </c>
      <c r="M1483" s="328">
        <v>3</v>
      </c>
      <c r="N1483" s="328">
        <v>0</v>
      </c>
      <c r="O1483" s="328">
        <v>0</v>
      </c>
      <c r="P1483" s="328">
        <v>0</v>
      </c>
    </row>
    <row r="1484" spans="1:16" ht="15" customHeight="1" x14ac:dyDescent="0.2">
      <c r="A1484" s="338">
        <v>417</v>
      </c>
      <c r="B1484" s="339" t="s">
        <v>17</v>
      </c>
      <c r="C1484" s="335">
        <v>7</v>
      </c>
      <c r="D1484" s="339" t="s">
        <v>1275</v>
      </c>
      <c r="E1484" s="325" t="s">
        <v>1147</v>
      </c>
      <c r="F1484" s="328">
        <v>46</v>
      </c>
      <c r="G1484" s="328">
        <v>124.862579227</v>
      </c>
      <c r="H1484" s="328">
        <v>8.8722222199999994</v>
      </c>
      <c r="I1484" s="328">
        <v>5.8240740730000002</v>
      </c>
      <c r="J1484" s="328">
        <v>3.048148147</v>
      </c>
      <c r="K1484" s="328">
        <v>113.94216422800001</v>
      </c>
      <c r="L1484" s="328">
        <v>48.536553597000001</v>
      </c>
      <c r="M1484" s="328">
        <v>65.405610631000002</v>
      </c>
      <c r="N1484" s="328">
        <v>2.0481927689999999</v>
      </c>
      <c r="O1484" s="328">
        <v>4.8192769999999996E-2</v>
      </c>
      <c r="P1484" s="328">
        <v>1.9999999989999999</v>
      </c>
    </row>
    <row r="1485" spans="1:16" ht="15" customHeight="1" x14ac:dyDescent="0.2">
      <c r="A1485" s="338">
        <v>417</v>
      </c>
      <c r="B1485" s="339" t="s">
        <v>17</v>
      </c>
      <c r="C1485" s="335">
        <v>7</v>
      </c>
      <c r="D1485" s="339" t="s">
        <v>1276</v>
      </c>
      <c r="E1485" s="325" t="s">
        <v>1148</v>
      </c>
      <c r="F1485" s="328">
        <v>10</v>
      </c>
      <c r="G1485" s="328">
        <v>60.408345789999998</v>
      </c>
      <c r="H1485" s="328">
        <v>0.18561649</v>
      </c>
      <c r="I1485" s="328">
        <v>0</v>
      </c>
      <c r="J1485" s="328">
        <v>0.18561649</v>
      </c>
      <c r="K1485" s="328">
        <v>58.463451093000003</v>
      </c>
      <c r="L1485" s="328">
        <v>10.936737742</v>
      </c>
      <c r="M1485" s="328">
        <v>47.526713350999998</v>
      </c>
      <c r="N1485" s="328">
        <v>1.7592782</v>
      </c>
      <c r="O1485" s="328">
        <v>3.5381749999999997E-2</v>
      </c>
      <c r="P1485" s="328">
        <v>1.72389645</v>
      </c>
    </row>
    <row r="1486" spans="1:16" ht="15" customHeight="1" x14ac:dyDescent="0.2">
      <c r="A1486" s="338">
        <v>417</v>
      </c>
      <c r="B1486" s="339" t="s">
        <v>17</v>
      </c>
      <c r="C1486" s="335">
        <v>7</v>
      </c>
      <c r="D1486" s="339" t="s">
        <v>1277</v>
      </c>
      <c r="E1486" s="325" t="s">
        <v>1149</v>
      </c>
      <c r="F1486" s="328">
        <v>27</v>
      </c>
      <c r="G1486" s="328">
        <v>54.491615923999994</v>
      </c>
      <c r="H1486" s="328">
        <v>0.08</v>
      </c>
      <c r="I1486" s="328">
        <v>0</v>
      </c>
      <c r="J1486" s="328">
        <v>0.08</v>
      </c>
      <c r="K1486" s="328">
        <v>53.116533955999998</v>
      </c>
      <c r="L1486" s="328">
        <v>4.7750819670000002</v>
      </c>
      <c r="M1486" s="328">
        <v>48.341451988999999</v>
      </c>
      <c r="N1486" s="328">
        <v>1.295081967</v>
      </c>
      <c r="O1486" s="328">
        <v>1.295081967</v>
      </c>
      <c r="P1486" s="328">
        <v>0</v>
      </c>
    </row>
    <row r="1487" spans="1:16" ht="15" customHeight="1" x14ac:dyDescent="0.2">
      <c r="A1487" s="338">
        <v>417</v>
      </c>
      <c r="B1487" s="339" t="s">
        <v>17</v>
      </c>
      <c r="C1487" s="335">
        <v>7</v>
      </c>
      <c r="D1487" s="339" t="s">
        <v>1278</v>
      </c>
      <c r="E1487" s="325" t="s">
        <v>1189</v>
      </c>
      <c r="F1487" s="328">
        <v>8</v>
      </c>
      <c r="G1487" s="328">
        <v>79.131592036000001</v>
      </c>
      <c r="H1487" s="328">
        <v>8</v>
      </c>
      <c r="I1487" s="328">
        <v>8</v>
      </c>
      <c r="J1487" s="328">
        <v>0</v>
      </c>
      <c r="K1487" s="328">
        <v>68.94477611100001</v>
      </c>
      <c r="L1487" s="328">
        <v>51.689552234999994</v>
      </c>
      <c r="M1487" s="328">
        <v>17.255223875999999</v>
      </c>
      <c r="N1487" s="328">
        <v>2.1868159170000001</v>
      </c>
      <c r="O1487" s="328">
        <v>2.0776119390000001</v>
      </c>
      <c r="P1487" s="328">
        <v>0.10920397799999999</v>
      </c>
    </row>
    <row r="1488" spans="1:16" ht="15" customHeight="1" x14ac:dyDescent="0.2">
      <c r="A1488" s="338">
        <v>418</v>
      </c>
      <c r="B1488" s="339" t="s">
        <v>18</v>
      </c>
      <c r="C1488" s="335">
        <v>1</v>
      </c>
      <c r="D1488" s="339" t="s">
        <v>1196</v>
      </c>
      <c r="E1488" s="325" t="s">
        <v>71</v>
      </c>
      <c r="F1488" s="328">
        <v>52</v>
      </c>
      <c r="G1488" s="328">
        <v>466.60270456500001</v>
      </c>
      <c r="H1488" s="328">
        <v>359.32254191200002</v>
      </c>
      <c r="I1488" s="328">
        <v>354.73464542400001</v>
      </c>
      <c r="J1488" s="328">
        <v>4.5878964880000002</v>
      </c>
      <c r="K1488" s="328">
        <v>104.85251132299999</v>
      </c>
      <c r="L1488" s="328">
        <v>56.021886619</v>
      </c>
      <c r="M1488" s="328">
        <v>48.830624704000002</v>
      </c>
      <c r="N1488" s="328">
        <v>2.4276513089999998</v>
      </c>
      <c r="O1488" s="328">
        <v>2.1726866839999999</v>
      </c>
      <c r="P1488" s="328">
        <v>0.254964625</v>
      </c>
    </row>
    <row r="1489" spans="1:16" ht="15" customHeight="1" x14ac:dyDescent="0.2">
      <c r="A1489" s="338">
        <v>418</v>
      </c>
      <c r="B1489" s="339" t="s">
        <v>18</v>
      </c>
      <c r="C1489" s="335">
        <v>1</v>
      </c>
      <c r="D1489" s="339" t="s">
        <v>1197</v>
      </c>
      <c r="E1489" s="325" t="s">
        <v>111</v>
      </c>
      <c r="F1489" s="328">
        <v>24</v>
      </c>
      <c r="G1489" s="328">
        <v>267.21193657399999</v>
      </c>
      <c r="H1489" s="328">
        <v>178.205543627</v>
      </c>
      <c r="I1489" s="328">
        <v>173.40534053099998</v>
      </c>
      <c r="J1489" s="328">
        <v>4.8002030959999997</v>
      </c>
      <c r="K1489" s="328">
        <v>74.503219545999997</v>
      </c>
      <c r="L1489" s="328">
        <v>34.503196471999999</v>
      </c>
      <c r="M1489" s="328">
        <v>40.000023073999998</v>
      </c>
      <c r="N1489" s="328">
        <v>14.503173393000001</v>
      </c>
      <c r="O1489" s="328">
        <v>13.503173393000001</v>
      </c>
      <c r="P1489" s="328">
        <v>1</v>
      </c>
    </row>
    <row r="1490" spans="1:16" ht="15" customHeight="1" x14ac:dyDescent="0.2">
      <c r="A1490" s="338">
        <v>418</v>
      </c>
      <c r="B1490" s="339" t="s">
        <v>18</v>
      </c>
      <c r="C1490" s="335">
        <v>1</v>
      </c>
      <c r="D1490" s="339" t="s">
        <v>1198</v>
      </c>
      <c r="E1490" s="325" t="s">
        <v>1107</v>
      </c>
      <c r="F1490" s="328">
        <v>6</v>
      </c>
      <c r="G1490" s="328" t="s">
        <v>141</v>
      </c>
      <c r="H1490" s="328" t="s">
        <v>141</v>
      </c>
      <c r="I1490" s="328" t="s">
        <v>141</v>
      </c>
      <c r="J1490" s="328" t="s">
        <v>141</v>
      </c>
      <c r="K1490" s="328" t="s">
        <v>141</v>
      </c>
      <c r="L1490" s="328" t="s">
        <v>141</v>
      </c>
      <c r="M1490" s="328" t="s">
        <v>141</v>
      </c>
      <c r="N1490" s="328" t="s">
        <v>141</v>
      </c>
      <c r="O1490" s="328" t="s">
        <v>141</v>
      </c>
      <c r="P1490" s="328" t="s">
        <v>141</v>
      </c>
    </row>
    <row r="1491" spans="1:16" ht="15" customHeight="1" x14ac:dyDescent="0.2">
      <c r="A1491" s="338">
        <v>418</v>
      </c>
      <c r="B1491" s="339" t="s">
        <v>18</v>
      </c>
      <c r="C1491" s="335">
        <v>1</v>
      </c>
      <c r="D1491" s="339" t="s">
        <v>1199</v>
      </c>
      <c r="E1491" s="325" t="s">
        <v>1108</v>
      </c>
      <c r="F1491" s="328">
        <v>27</v>
      </c>
      <c r="G1491" s="328">
        <v>203.376767675</v>
      </c>
      <c r="H1491" s="328">
        <v>127.421212118</v>
      </c>
      <c r="I1491" s="328">
        <v>118.345454543</v>
      </c>
      <c r="J1491" s="328">
        <v>9.0757575750000008</v>
      </c>
      <c r="K1491" s="328">
        <v>70.955555555000004</v>
      </c>
      <c r="L1491" s="328">
        <v>41.212121212</v>
      </c>
      <c r="M1491" s="328">
        <v>29.743434342999997</v>
      </c>
      <c r="N1491" s="328">
        <v>5</v>
      </c>
      <c r="O1491" s="328">
        <v>2</v>
      </c>
      <c r="P1491" s="328">
        <v>3</v>
      </c>
    </row>
    <row r="1492" spans="1:16" ht="15" customHeight="1" x14ac:dyDescent="0.2">
      <c r="A1492" s="338">
        <v>418</v>
      </c>
      <c r="B1492" s="339" t="s">
        <v>18</v>
      </c>
      <c r="C1492" s="335">
        <v>1</v>
      </c>
      <c r="D1492" s="339" t="s">
        <v>1200</v>
      </c>
      <c r="E1492" s="325" t="s">
        <v>1170</v>
      </c>
      <c r="F1492" s="328">
        <v>51</v>
      </c>
      <c r="G1492" s="328">
        <v>381.551767391</v>
      </c>
      <c r="H1492" s="328">
        <v>289.72919946100001</v>
      </c>
      <c r="I1492" s="328">
        <v>283.63290316500002</v>
      </c>
      <c r="J1492" s="328">
        <v>6.0962962960000002</v>
      </c>
      <c r="K1492" s="328">
        <v>86.408397232999988</v>
      </c>
      <c r="L1492" s="328">
        <v>42.734431266999998</v>
      </c>
      <c r="M1492" s="328">
        <v>43.673965965999997</v>
      </c>
      <c r="N1492" s="328">
        <v>5.4141706899999997</v>
      </c>
      <c r="O1492" s="328">
        <v>4.7256038629999999</v>
      </c>
      <c r="P1492" s="328">
        <v>0.68856682699999994</v>
      </c>
    </row>
    <row r="1493" spans="1:16" ht="15" customHeight="1" x14ac:dyDescent="0.2">
      <c r="A1493" s="338">
        <v>418</v>
      </c>
      <c r="B1493" s="339" t="s">
        <v>18</v>
      </c>
      <c r="C1493" s="335">
        <v>1</v>
      </c>
      <c r="D1493" s="339" t="s">
        <v>1201</v>
      </c>
      <c r="E1493" s="325" t="s">
        <v>72</v>
      </c>
      <c r="F1493" s="328">
        <v>9</v>
      </c>
      <c r="G1493" s="328">
        <v>120.999999999</v>
      </c>
      <c r="H1493" s="328">
        <v>77.999999997999993</v>
      </c>
      <c r="I1493" s="328">
        <v>74.999999998999996</v>
      </c>
      <c r="J1493" s="328">
        <v>2.9999999989999999</v>
      </c>
      <c r="K1493" s="328">
        <v>34.999999998</v>
      </c>
      <c r="L1493" s="328">
        <v>16.999999999</v>
      </c>
      <c r="M1493" s="328">
        <v>17.999999999</v>
      </c>
      <c r="N1493" s="328">
        <v>7.9999999979999998</v>
      </c>
      <c r="O1493" s="328">
        <v>5.9999999989999999</v>
      </c>
      <c r="P1493" s="328">
        <v>1.9999999989999999</v>
      </c>
    </row>
    <row r="1494" spans="1:16" ht="15" customHeight="1" x14ac:dyDescent="0.2">
      <c r="A1494" s="338">
        <v>418</v>
      </c>
      <c r="B1494" s="339" t="s">
        <v>18</v>
      </c>
      <c r="C1494" s="335">
        <v>1</v>
      </c>
      <c r="D1494" s="339" t="s">
        <v>1202</v>
      </c>
      <c r="E1494" s="325" t="s">
        <v>1109</v>
      </c>
      <c r="F1494" s="328">
        <v>52</v>
      </c>
      <c r="G1494" s="328">
        <v>491.04787233500008</v>
      </c>
      <c r="H1494" s="328">
        <v>303.28191488799996</v>
      </c>
      <c r="I1494" s="328">
        <v>248.38829786800002</v>
      </c>
      <c r="J1494" s="328">
        <v>54.893617019999994</v>
      </c>
      <c r="K1494" s="328">
        <v>171.765957442</v>
      </c>
      <c r="L1494" s="328">
        <v>108.80851063599999</v>
      </c>
      <c r="M1494" s="328">
        <v>62.957446806000007</v>
      </c>
      <c r="N1494" s="328">
        <v>16</v>
      </c>
      <c r="O1494" s="328">
        <v>12</v>
      </c>
      <c r="P1494" s="328">
        <v>4</v>
      </c>
    </row>
    <row r="1495" spans="1:16" ht="15" customHeight="1" x14ac:dyDescent="0.2">
      <c r="A1495" s="338">
        <v>418</v>
      </c>
      <c r="B1495" s="339" t="s">
        <v>18</v>
      </c>
      <c r="C1495" s="335">
        <v>1</v>
      </c>
      <c r="D1495" s="339" t="s">
        <v>1203</v>
      </c>
      <c r="E1495" s="325" t="s">
        <v>112</v>
      </c>
      <c r="F1495" s="328">
        <v>92</v>
      </c>
      <c r="G1495" s="328">
        <v>2008.0133640470001</v>
      </c>
      <c r="H1495" s="328">
        <v>1263.7216589730001</v>
      </c>
      <c r="I1495" s="328">
        <v>1164.0788018339999</v>
      </c>
      <c r="J1495" s="328">
        <v>99.642857139</v>
      </c>
      <c r="K1495" s="328">
        <v>642.14884791199995</v>
      </c>
      <c r="L1495" s="328">
        <v>429.37373271199999</v>
      </c>
      <c r="M1495" s="328">
        <v>212.77511520000002</v>
      </c>
      <c r="N1495" s="328">
        <v>102.142857139</v>
      </c>
      <c r="O1495" s="328">
        <v>84.499999997000003</v>
      </c>
      <c r="P1495" s="328">
        <v>17.642857142</v>
      </c>
    </row>
    <row r="1496" spans="1:16" ht="15" customHeight="1" x14ac:dyDescent="0.2">
      <c r="A1496" s="338">
        <v>418</v>
      </c>
      <c r="B1496" s="339" t="s">
        <v>18</v>
      </c>
      <c r="C1496" s="335">
        <v>1</v>
      </c>
      <c r="D1496" s="339" t="s">
        <v>1204</v>
      </c>
      <c r="E1496" s="325" t="s">
        <v>1110</v>
      </c>
      <c r="F1496" s="328">
        <v>27</v>
      </c>
      <c r="G1496" s="328">
        <v>257.63742689899999</v>
      </c>
      <c r="H1496" s="328">
        <v>109.542397659</v>
      </c>
      <c r="I1496" s="328">
        <v>104.542397659</v>
      </c>
      <c r="J1496" s="328">
        <v>5</v>
      </c>
      <c r="K1496" s="328">
        <v>130.70614034799999</v>
      </c>
      <c r="L1496" s="328">
        <v>78.643274852000005</v>
      </c>
      <c r="M1496" s="328">
        <v>52.062865496000001</v>
      </c>
      <c r="N1496" s="328">
        <v>17.388888888</v>
      </c>
      <c r="O1496" s="328">
        <v>16.388888888</v>
      </c>
      <c r="P1496" s="328">
        <v>1</v>
      </c>
    </row>
    <row r="1497" spans="1:16" ht="15" customHeight="1" x14ac:dyDescent="0.2">
      <c r="A1497" s="338">
        <v>418</v>
      </c>
      <c r="B1497" s="339" t="s">
        <v>18</v>
      </c>
      <c r="C1497" s="335">
        <v>1</v>
      </c>
      <c r="D1497" s="339" t="s">
        <v>1205</v>
      </c>
      <c r="E1497" s="325" t="s">
        <v>1111</v>
      </c>
      <c r="F1497" s="328">
        <v>49</v>
      </c>
      <c r="G1497" s="328">
        <v>404.86363636100003</v>
      </c>
      <c r="H1497" s="328">
        <v>221.42727272499999</v>
      </c>
      <c r="I1497" s="328">
        <v>206.87272727200002</v>
      </c>
      <c r="J1497" s="328">
        <v>14.554545452999999</v>
      </c>
      <c r="K1497" s="328">
        <v>161.381818178</v>
      </c>
      <c r="L1497" s="328">
        <v>104.999999999</v>
      </c>
      <c r="M1497" s="328">
        <v>56.381818179</v>
      </c>
      <c r="N1497" s="328">
        <v>22.054545453999999</v>
      </c>
      <c r="O1497" s="328">
        <v>21.054545453999999</v>
      </c>
      <c r="P1497" s="328">
        <v>1</v>
      </c>
    </row>
    <row r="1498" spans="1:16" ht="15" customHeight="1" x14ac:dyDescent="0.2">
      <c r="A1498" s="338">
        <v>418</v>
      </c>
      <c r="B1498" s="339" t="s">
        <v>18</v>
      </c>
      <c r="C1498" s="335">
        <v>1</v>
      </c>
      <c r="D1498" s="339" t="s">
        <v>1206</v>
      </c>
      <c r="E1498" s="325" t="s">
        <v>73</v>
      </c>
      <c r="F1498" s="328">
        <v>12</v>
      </c>
      <c r="G1498" s="328">
        <v>1096.999999997</v>
      </c>
      <c r="H1498" s="328">
        <v>677.99999999500005</v>
      </c>
      <c r="I1498" s="328">
        <v>526.99999999700003</v>
      </c>
      <c r="J1498" s="328">
        <v>150.99999999800002</v>
      </c>
      <c r="K1498" s="328">
        <v>378.99999999400001</v>
      </c>
      <c r="L1498" s="328">
        <v>262.99999999700003</v>
      </c>
      <c r="M1498" s="328">
        <v>115.999999997</v>
      </c>
      <c r="N1498" s="328">
        <v>39.999999996</v>
      </c>
      <c r="O1498" s="328">
        <v>34.999999998</v>
      </c>
      <c r="P1498" s="328">
        <v>4.9999999979999998</v>
      </c>
    </row>
    <row r="1499" spans="1:16" ht="15" customHeight="1" x14ac:dyDescent="0.2">
      <c r="A1499" s="338">
        <v>418</v>
      </c>
      <c r="B1499" s="339" t="s">
        <v>18</v>
      </c>
      <c r="C1499" s="335">
        <v>1</v>
      </c>
      <c r="D1499" s="339" t="s">
        <v>1207</v>
      </c>
      <c r="E1499" s="325" t="s">
        <v>74</v>
      </c>
      <c r="F1499" s="328">
        <v>37</v>
      </c>
      <c r="G1499" s="328">
        <v>631.59999999799993</v>
      </c>
      <c r="H1499" s="328">
        <v>249.99999999700003</v>
      </c>
      <c r="I1499" s="328">
        <v>233.99999999699997</v>
      </c>
      <c r="J1499" s="328">
        <v>16</v>
      </c>
      <c r="K1499" s="328">
        <v>360.59999999600001</v>
      </c>
      <c r="L1499" s="328">
        <v>267.59999999799999</v>
      </c>
      <c r="M1499" s="328">
        <v>92.999999997999993</v>
      </c>
      <c r="N1499" s="328">
        <v>21</v>
      </c>
      <c r="O1499" s="328">
        <v>17</v>
      </c>
      <c r="P1499" s="328">
        <v>4</v>
      </c>
    </row>
    <row r="1500" spans="1:16" ht="15" customHeight="1" x14ac:dyDescent="0.2">
      <c r="A1500" s="338">
        <v>418</v>
      </c>
      <c r="B1500" s="339" t="s">
        <v>18</v>
      </c>
      <c r="C1500" s="335">
        <v>1</v>
      </c>
      <c r="D1500" s="339" t="s">
        <v>1208</v>
      </c>
      <c r="E1500" s="325" t="s">
        <v>1171</v>
      </c>
      <c r="F1500" s="328">
        <v>39</v>
      </c>
      <c r="G1500" s="328">
        <v>281.414646877</v>
      </c>
      <c r="H1500" s="328">
        <v>131.12730255700001</v>
      </c>
      <c r="I1500" s="328">
        <v>121.919755388</v>
      </c>
      <c r="J1500" s="328">
        <v>9.2075471689999997</v>
      </c>
      <c r="K1500" s="328">
        <v>121.625251694</v>
      </c>
      <c r="L1500" s="328">
        <v>78.241181295000004</v>
      </c>
      <c r="M1500" s="328">
        <v>43.384070398999995</v>
      </c>
      <c r="N1500" s="328">
        <v>28.662092623000003</v>
      </c>
      <c r="O1500" s="328">
        <v>27.207547169000001</v>
      </c>
      <c r="P1500" s="328">
        <v>1.454545454</v>
      </c>
    </row>
    <row r="1501" spans="1:16" ht="15" customHeight="1" x14ac:dyDescent="0.2">
      <c r="A1501" s="338">
        <v>418</v>
      </c>
      <c r="B1501" s="339" t="s">
        <v>18</v>
      </c>
      <c r="C1501" s="335">
        <v>1</v>
      </c>
      <c r="D1501" s="339" t="s">
        <v>1209</v>
      </c>
      <c r="E1501" s="325" t="s">
        <v>113</v>
      </c>
      <c r="F1501" s="328">
        <v>3</v>
      </c>
      <c r="G1501" s="328">
        <v>5.5999999979999995</v>
      </c>
      <c r="H1501" s="328">
        <v>3.9999999989999999</v>
      </c>
      <c r="I1501" s="328">
        <v>2</v>
      </c>
      <c r="J1501" s="328">
        <v>1.9999999989999999</v>
      </c>
      <c r="K1501" s="328">
        <v>1.599999999</v>
      </c>
      <c r="L1501" s="328">
        <v>0</v>
      </c>
      <c r="M1501" s="328">
        <v>1.599999999</v>
      </c>
      <c r="N1501" s="328">
        <v>0</v>
      </c>
      <c r="O1501" s="328">
        <v>0</v>
      </c>
      <c r="P1501" s="328">
        <v>0</v>
      </c>
    </row>
    <row r="1502" spans="1:16" ht="15" customHeight="1" x14ac:dyDescent="0.2">
      <c r="A1502" s="338">
        <v>418</v>
      </c>
      <c r="B1502" s="339" t="s">
        <v>18</v>
      </c>
      <c r="C1502" s="335">
        <v>1</v>
      </c>
      <c r="D1502" s="339" t="s">
        <v>1210</v>
      </c>
      <c r="E1502" s="325" t="s">
        <v>1113</v>
      </c>
      <c r="F1502" s="328">
        <v>5</v>
      </c>
      <c r="G1502" s="328">
        <v>13.19047619</v>
      </c>
      <c r="H1502" s="328">
        <v>9.19047619</v>
      </c>
      <c r="I1502" s="328">
        <v>2.3333333330000001</v>
      </c>
      <c r="J1502" s="328">
        <v>6.8571428570000004</v>
      </c>
      <c r="K1502" s="328">
        <v>4</v>
      </c>
      <c r="L1502" s="328">
        <v>3</v>
      </c>
      <c r="M1502" s="328">
        <v>1</v>
      </c>
      <c r="N1502" s="328">
        <v>0</v>
      </c>
      <c r="O1502" s="328">
        <v>0</v>
      </c>
      <c r="P1502" s="328">
        <v>0</v>
      </c>
    </row>
    <row r="1503" spans="1:16" ht="15" customHeight="1" x14ac:dyDescent="0.2">
      <c r="A1503" s="338">
        <v>418</v>
      </c>
      <c r="B1503" s="339" t="s">
        <v>18</v>
      </c>
      <c r="C1503" s="335">
        <v>1</v>
      </c>
      <c r="D1503" s="339" t="s">
        <v>1211</v>
      </c>
      <c r="E1503" s="325" t="s">
        <v>114</v>
      </c>
      <c r="F1503" s="328">
        <v>10</v>
      </c>
      <c r="G1503" s="328">
        <v>30.624722425000002</v>
      </c>
      <c r="H1503" s="328">
        <v>15.182013317999999</v>
      </c>
      <c r="I1503" s="328">
        <v>2.5286454439999999</v>
      </c>
      <c r="J1503" s="328">
        <v>12.653367873999999</v>
      </c>
      <c r="K1503" s="328">
        <v>12.128941519</v>
      </c>
      <c r="L1503" s="328">
        <v>4.7588452959999996</v>
      </c>
      <c r="M1503" s="328">
        <v>7.370096223</v>
      </c>
      <c r="N1503" s="328">
        <v>3.313767576</v>
      </c>
      <c r="O1503" s="328">
        <v>0</v>
      </c>
      <c r="P1503" s="328">
        <v>3.313767576</v>
      </c>
    </row>
    <row r="1504" spans="1:16" ht="15" customHeight="1" x14ac:dyDescent="0.2">
      <c r="A1504" s="338">
        <v>418</v>
      </c>
      <c r="B1504" s="339" t="s">
        <v>18</v>
      </c>
      <c r="C1504" s="335">
        <v>1</v>
      </c>
      <c r="D1504" s="339" t="s">
        <v>1212</v>
      </c>
      <c r="E1504" s="325" t="s">
        <v>1172</v>
      </c>
      <c r="F1504" s="328">
        <v>46</v>
      </c>
      <c r="G1504" s="328">
        <v>720.82752450600015</v>
      </c>
      <c r="H1504" s="328">
        <v>604.01243250899995</v>
      </c>
      <c r="I1504" s="328">
        <v>348.78203608600001</v>
      </c>
      <c r="J1504" s="328">
        <v>255.230396423</v>
      </c>
      <c r="K1504" s="328">
        <v>94.947018404000005</v>
      </c>
      <c r="L1504" s="328">
        <v>46.217598512999999</v>
      </c>
      <c r="M1504" s="328">
        <v>48.729419890999992</v>
      </c>
      <c r="N1504" s="328">
        <v>21.868073567</v>
      </c>
      <c r="O1504" s="328">
        <v>8.3790514849999997</v>
      </c>
      <c r="P1504" s="328">
        <v>13.489022082</v>
      </c>
    </row>
    <row r="1505" spans="1:16" ht="15" customHeight="1" x14ac:dyDescent="0.2">
      <c r="A1505" s="338">
        <v>418</v>
      </c>
      <c r="B1505" s="339" t="s">
        <v>18</v>
      </c>
      <c r="C1505" s="335">
        <v>1</v>
      </c>
      <c r="D1505" s="339" t="s">
        <v>1213</v>
      </c>
      <c r="E1505" s="325" t="s">
        <v>1115</v>
      </c>
      <c r="F1505" s="328">
        <v>11</v>
      </c>
      <c r="G1505" s="328">
        <v>23.354166665000001</v>
      </c>
      <c r="H1505" s="328">
        <v>16.666666663999997</v>
      </c>
      <c r="I1505" s="328">
        <v>4.5833333319999996</v>
      </c>
      <c r="J1505" s="328">
        <v>12.083333331999999</v>
      </c>
      <c r="K1505" s="328">
        <v>2.5625</v>
      </c>
      <c r="L1505" s="328">
        <v>2.5625</v>
      </c>
      <c r="M1505" s="328">
        <v>0</v>
      </c>
      <c r="N1505" s="328">
        <v>4.125</v>
      </c>
      <c r="O1505" s="328">
        <v>1</v>
      </c>
      <c r="P1505" s="328">
        <v>3.125</v>
      </c>
    </row>
    <row r="1506" spans="1:16" ht="15" customHeight="1" x14ac:dyDescent="0.2">
      <c r="A1506" s="338">
        <v>418</v>
      </c>
      <c r="B1506" s="339" t="s">
        <v>18</v>
      </c>
      <c r="C1506" s="335">
        <v>1</v>
      </c>
      <c r="D1506" s="339" t="s">
        <v>1214</v>
      </c>
      <c r="E1506" s="325" t="s">
        <v>1116</v>
      </c>
      <c r="F1506" s="328">
        <v>33</v>
      </c>
      <c r="G1506" s="328">
        <v>162.33022347099998</v>
      </c>
      <c r="H1506" s="328">
        <v>121.49728790899999</v>
      </c>
      <c r="I1506" s="328">
        <v>98.727272723999988</v>
      </c>
      <c r="J1506" s="328">
        <v>22.770015184999998</v>
      </c>
      <c r="K1506" s="328">
        <v>38.632458227000001</v>
      </c>
      <c r="L1506" s="328">
        <v>10.539379472</v>
      </c>
      <c r="M1506" s="328">
        <v>28.093078755000001</v>
      </c>
      <c r="N1506" s="328">
        <v>2.2004773260000001</v>
      </c>
      <c r="O1506" s="328">
        <v>0</v>
      </c>
      <c r="P1506" s="328">
        <v>2.2004773260000001</v>
      </c>
    </row>
    <row r="1507" spans="1:16" ht="15" customHeight="1" x14ac:dyDescent="0.2">
      <c r="A1507" s="338">
        <v>418</v>
      </c>
      <c r="B1507" s="339" t="s">
        <v>18</v>
      </c>
      <c r="C1507" s="335">
        <v>1</v>
      </c>
      <c r="D1507" s="339" t="s">
        <v>1215</v>
      </c>
      <c r="E1507" s="325" t="s">
        <v>1156</v>
      </c>
      <c r="F1507" s="328"/>
      <c r="G1507" s="328">
        <v>0</v>
      </c>
      <c r="H1507" s="328">
        <v>0</v>
      </c>
      <c r="I1507" s="328">
        <v>0</v>
      </c>
      <c r="J1507" s="328">
        <v>0</v>
      </c>
      <c r="K1507" s="328">
        <v>0</v>
      </c>
      <c r="L1507" s="328">
        <v>0</v>
      </c>
      <c r="M1507" s="328">
        <v>0</v>
      </c>
      <c r="N1507" s="328">
        <v>0</v>
      </c>
      <c r="O1507" s="328">
        <v>0</v>
      </c>
      <c r="P1507" s="328">
        <v>0</v>
      </c>
    </row>
    <row r="1508" spans="1:16" ht="15" customHeight="1" x14ac:dyDescent="0.2">
      <c r="A1508" s="338">
        <v>418</v>
      </c>
      <c r="B1508" s="339" t="s">
        <v>18</v>
      </c>
      <c r="C1508" s="335">
        <v>1</v>
      </c>
      <c r="D1508" s="339" t="s">
        <v>1216</v>
      </c>
      <c r="E1508" s="325" t="s">
        <v>1117</v>
      </c>
      <c r="F1508" s="328">
        <v>19</v>
      </c>
      <c r="G1508" s="328">
        <v>86.324857356999999</v>
      </c>
      <c r="H1508" s="328">
        <v>68.734511763</v>
      </c>
      <c r="I1508" s="328">
        <v>32.654462623000001</v>
      </c>
      <c r="J1508" s="328">
        <v>36.08004914</v>
      </c>
      <c r="K1508" s="328">
        <v>17.587254396000002</v>
      </c>
      <c r="L1508" s="328">
        <v>6.1623238789999997</v>
      </c>
      <c r="M1508" s="328">
        <v>11.424930517</v>
      </c>
      <c r="N1508" s="328">
        <v>3.0911900000000002E-3</v>
      </c>
      <c r="O1508" s="328">
        <v>3.0911900000000002E-3</v>
      </c>
      <c r="P1508" s="328">
        <v>0</v>
      </c>
    </row>
    <row r="1509" spans="1:16" ht="15" customHeight="1" x14ac:dyDescent="0.2">
      <c r="A1509" s="338">
        <v>418</v>
      </c>
      <c r="B1509" s="339" t="s">
        <v>18</v>
      </c>
      <c r="C1509" s="335">
        <v>1</v>
      </c>
      <c r="D1509" s="339" t="s">
        <v>1217</v>
      </c>
      <c r="E1509" s="325" t="s">
        <v>75</v>
      </c>
      <c r="F1509" s="328">
        <v>27</v>
      </c>
      <c r="G1509" s="328">
        <v>130.480598117</v>
      </c>
      <c r="H1509" s="328">
        <v>105.125926834</v>
      </c>
      <c r="I1509" s="328">
        <v>14.512975774999997</v>
      </c>
      <c r="J1509" s="328">
        <v>90.612951059000011</v>
      </c>
      <c r="K1509" s="328">
        <v>13.707612454000001</v>
      </c>
      <c r="L1509" s="328">
        <v>3.034602075</v>
      </c>
      <c r="M1509" s="328">
        <v>10.673010379000001</v>
      </c>
      <c r="N1509" s="328">
        <v>11.647058822</v>
      </c>
      <c r="O1509" s="328">
        <v>1.017301037</v>
      </c>
      <c r="P1509" s="328">
        <v>10.629757785000001</v>
      </c>
    </row>
    <row r="1510" spans="1:16" ht="15" customHeight="1" x14ac:dyDescent="0.2">
      <c r="A1510" s="338">
        <v>418</v>
      </c>
      <c r="B1510" s="339" t="s">
        <v>18</v>
      </c>
      <c r="C1510" s="335">
        <v>1</v>
      </c>
      <c r="D1510" s="339" t="s">
        <v>115</v>
      </c>
      <c r="E1510" s="325" t="s">
        <v>76</v>
      </c>
      <c r="F1510" s="328">
        <v>3</v>
      </c>
      <c r="G1510" s="328">
        <v>16.09090909</v>
      </c>
      <c r="H1510" s="328">
        <v>11.363636363000001</v>
      </c>
      <c r="I1510" s="328">
        <v>9.4545454539999998</v>
      </c>
      <c r="J1510" s="328">
        <v>1.9090909090000001</v>
      </c>
      <c r="K1510" s="328">
        <v>2.9090909090000001</v>
      </c>
      <c r="L1510" s="328">
        <v>0</v>
      </c>
      <c r="M1510" s="328">
        <v>2.9090909090000001</v>
      </c>
      <c r="N1510" s="328">
        <v>1.818181818</v>
      </c>
      <c r="O1510" s="328">
        <v>1.818181818</v>
      </c>
      <c r="P1510" s="328">
        <v>0</v>
      </c>
    </row>
    <row r="1511" spans="1:16" ht="15" customHeight="1" x14ac:dyDescent="0.2">
      <c r="A1511" s="338">
        <v>418</v>
      </c>
      <c r="B1511" s="339" t="s">
        <v>18</v>
      </c>
      <c r="C1511" s="335">
        <v>1</v>
      </c>
      <c r="D1511" s="339" t="s">
        <v>116</v>
      </c>
      <c r="E1511" s="325" t="s">
        <v>117</v>
      </c>
      <c r="F1511" s="328">
        <v>8</v>
      </c>
      <c r="G1511" s="328">
        <v>11.448979588</v>
      </c>
      <c r="H1511" s="328">
        <v>2.1632653040000003</v>
      </c>
      <c r="I1511" s="328">
        <v>2.1632653040000003</v>
      </c>
      <c r="J1511" s="328">
        <v>0</v>
      </c>
      <c r="K1511" s="328">
        <v>9.2857142800000005</v>
      </c>
      <c r="L1511" s="328">
        <v>3.1428571409999999</v>
      </c>
      <c r="M1511" s="328">
        <v>6.1428571390000002</v>
      </c>
      <c r="N1511" s="328">
        <v>0</v>
      </c>
      <c r="O1511" s="328">
        <v>0</v>
      </c>
      <c r="P1511" s="328">
        <v>0</v>
      </c>
    </row>
    <row r="1512" spans="1:16" ht="15" customHeight="1" x14ac:dyDescent="0.2">
      <c r="A1512" s="338">
        <v>418</v>
      </c>
      <c r="B1512" s="339" t="s">
        <v>18</v>
      </c>
      <c r="C1512" s="335">
        <v>1</v>
      </c>
      <c r="D1512" s="339" t="s">
        <v>1218</v>
      </c>
      <c r="E1512" s="325" t="s">
        <v>1173</v>
      </c>
      <c r="F1512" s="328">
        <v>50</v>
      </c>
      <c r="G1512" s="328">
        <v>1952.16064523</v>
      </c>
      <c r="H1512" s="328">
        <v>1486.4400600829999</v>
      </c>
      <c r="I1512" s="328">
        <v>1325.7416529960001</v>
      </c>
      <c r="J1512" s="328">
        <v>160.69840708700002</v>
      </c>
      <c r="K1512" s="328">
        <v>463.92058513000006</v>
      </c>
      <c r="L1512" s="328">
        <v>291.04251191399999</v>
      </c>
      <c r="M1512" s="328">
        <v>172.87807321600002</v>
      </c>
      <c r="N1512" s="328">
        <v>1.799999999</v>
      </c>
      <c r="O1512" s="328">
        <v>1</v>
      </c>
      <c r="P1512" s="328">
        <v>0.79999999899999996</v>
      </c>
    </row>
    <row r="1513" spans="1:16" ht="15" customHeight="1" x14ac:dyDescent="0.2">
      <c r="A1513" s="338">
        <v>418</v>
      </c>
      <c r="B1513" s="339" t="s">
        <v>18</v>
      </c>
      <c r="C1513" s="335">
        <v>1</v>
      </c>
      <c r="D1513" s="339" t="s">
        <v>1219</v>
      </c>
      <c r="E1513" s="325" t="s">
        <v>1119</v>
      </c>
      <c r="F1513" s="328">
        <v>2</v>
      </c>
      <c r="G1513" s="328" t="s">
        <v>141</v>
      </c>
      <c r="H1513" s="328" t="s">
        <v>141</v>
      </c>
      <c r="I1513" s="328" t="s">
        <v>141</v>
      </c>
      <c r="J1513" s="328" t="s">
        <v>141</v>
      </c>
      <c r="K1513" s="328" t="s">
        <v>141</v>
      </c>
      <c r="L1513" s="328" t="s">
        <v>141</v>
      </c>
      <c r="M1513" s="328" t="s">
        <v>141</v>
      </c>
      <c r="N1513" s="328" t="s">
        <v>141</v>
      </c>
      <c r="O1513" s="328" t="s">
        <v>141</v>
      </c>
      <c r="P1513" s="328" t="s">
        <v>141</v>
      </c>
    </row>
    <row r="1514" spans="1:16" ht="15" customHeight="1" x14ac:dyDescent="0.2">
      <c r="A1514" s="338">
        <v>418</v>
      </c>
      <c r="B1514" s="339" t="s">
        <v>18</v>
      </c>
      <c r="C1514" s="335">
        <v>1</v>
      </c>
      <c r="D1514" s="339" t="s">
        <v>1220</v>
      </c>
      <c r="E1514" s="325" t="s">
        <v>1120</v>
      </c>
      <c r="F1514" s="328">
        <v>6</v>
      </c>
      <c r="G1514" s="328">
        <v>11.999999998</v>
      </c>
      <c r="H1514" s="328">
        <v>7.9999999979999998</v>
      </c>
      <c r="I1514" s="328">
        <v>4.9999999989999999</v>
      </c>
      <c r="J1514" s="328">
        <v>2.9999999989999999</v>
      </c>
      <c r="K1514" s="328">
        <v>3.9999999989999999</v>
      </c>
      <c r="L1514" s="328">
        <v>0</v>
      </c>
      <c r="M1514" s="328">
        <v>3.9999999989999999</v>
      </c>
      <c r="N1514" s="328">
        <v>0</v>
      </c>
      <c r="O1514" s="328">
        <v>0</v>
      </c>
      <c r="P1514" s="328">
        <v>0</v>
      </c>
    </row>
    <row r="1515" spans="1:16" ht="15" customHeight="1" x14ac:dyDescent="0.2">
      <c r="A1515" s="338">
        <v>418</v>
      </c>
      <c r="B1515" s="339" t="s">
        <v>18</v>
      </c>
      <c r="C1515" s="335">
        <v>1</v>
      </c>
      <c r="D1515" s="339" t="s">
        <v>1221</v>
      </c>
      <c r="E1515" s="325" t="s">
        <v>1121</v>
      </c>
      <c r="F1515" s="328">
        <v>2</v>
      </c>
      <c r="G1515" s="328" t="s">
        <v>141</v>
      </c>
      <c r="H1515" s="328" t="s">
        <v>141</v>
      </c>
      <c r="I1515" s="328" t="s">
        <v>141</v>
      </c>
      <c r="J1515" s="328" t="s">
        <v>141</v>
      </c>
      <c r="K1515" s="328" t="s">
        <v>141</v>
      </c>
      <c r="L1515" s="328" t="s">
        <v>141</v>
      </c>
      <c r="M1515" s="328" t="s">
        <v>141</v>
      </c>
      <c r="N1515" s="328" t="s">
        <v>141</v>
      </c>
      <c r="O1515" s="328" t="s">
        <v>141</v>
      </c>
      <c r="P1515" s="328" t="s">
        <v>141</v>
      </c>
    </row>
    <row r="1516" spans="1:16" ht="15" customHeight="1" x14ac:dyDescent="0.2">
      <c r="A1516" s="338">
        <v>418</v>
      </c>
      <c r="B1516" s="339" t="s">
        <v>18</v>
      </c>
      <c r="C1516" s="335">
        <v>2</v>
      </c>
      <c r="D1516" s="339" t="s">
        <v>1223</v>
      </c>
      <c r="E1516" s="325" t="s">
        <v>77</v>
      </c>
      <c r="F1516" s="328">
        <v>1</v>
      </c>
      <c r="G1516" s="328" t="s">
        <v>141</v>
      </c>
      <c r="H1516" s="328" t="s">
        <v>141</v>
      </c>
      <c r="I1516" s="328" t="s">
        <v>141</v>
      </c>
      <c r="J1516" s="328" t="s">
        <v>141</v>
      </c>
      <c r="K1516" s="328" t="s">
        <v>141</v>
      </c>
      <c r="L1516" s="328" t="s">
        <v>141</v>
      </c>
      <c r="M1516" s="328" t="s">
        <v>141</v>
      </c>
      <c r="N1516" s="328" t="s">
        <v>141</v>
      </c>
      <c r="O1516" s="328" t="s">
        <v>141</v>
      </c>
      <c r="P1516" s="328" t="s">
        <v>141</v>
      </c>
    </row>
    <row r="1517" spans="1:16" ht="15" customHeight="1" x14ac:dyDescent="0.2">
      <c r="A1517" s="338">
        <v>418</v>
      </c>
      <c r="B1517" s="339" t="s">
        <v>18</v>
      </c>
      <c r="C1517" s="335">
        <v>2</v>
      </c>
      <c r="D1517" s="339" t="s">
        <v>1224</v>
      </c>
      <c r="E1517" s="325" t="s">
        <v>1123</v>
      </c>
      <c r="F1517" s="328">
        <v>10</v>
      </c>
      <c r="G1517" s="328">
        <v>395.65268508600002</v>
      </c>
      <c r="H1517" s="328">
        <v>217.76126182799999</v>
      </c>
      <c r="I1517" s="328">
        <v>214.11379947899997</v>
      </c>
      <c r="J1517" s="328">
        <v>3.647462349</v>
      </c>
      <c r="K1517" s="328">
        <v>163.214244436</v>
      </c>
      <c r="L1517" s="328">
        <v>121.72487775899999</v>
      </c>
      <c r="M1517" s="328">
        <v>41.489366677</v>
      </c>
      <c r="N1517" s="328">
        <v>14.677178802</v>
      </c>
      <c r="O1517" s="328">
        <v>12.498834856</v>
      </c>
      <c r="P1517" s="328">
        <v>2.178343946</v>
      </c>
    </row>
    <row r="1518" spans="1:16" ht="15" customHeight="1" x14ac:dyDescent="0.2">
      <c r="A1518" s="338">
        <v>418</v>
      </c>
      <c r="B1518" s="339" t="s">
        <v>18</v>
      </c>
      <c r="C1518" s="335">
        <v>2</v>
      </c>
      <c r="D1518" s="339" t="s">
        <v>1226</v>
      </c>
      <c r="E1518" s="325" t="s">
        <v>79</v>
      </c>
      <c r="F1518" s="328">
        <v>8</v>
      </c>
      <c r="G1518" s="328">
        <v>353.79691359200001</v>
      </c>
      <c r="H1518" s="328">
        <v>93.287128711999998</v>
      </c>
      <c r="I1518" s="328">
        <v>87.287128711999998</v>
      </c>
      <c r="J1518" s="328">
        <v>6</v>
      </c>
      <c r="K1518" s="328">
        <v>260.50978487700002</v>
      </c>
      <c r="L1518" s="328">
        <v>177.814055604</v>
      </c>
      <c r="M1518" s="328">
        <v>82.695729272999998</v>
      </c>
      <c r="N1518" s="328">
        <v>0</v>
      </c>
      <c r="O1518" s="328">
        <v>0</v>
      </c>
      <c r="P1518" s="328">
        <v>0</v>
      </c>
    </row>
    <row r="1519" spans="1:16" ht="15" customHeight="1" x14ac:dyDescent="0.2">
      <c r="A1519" s="338">
        <v>418</v>
      </c>
      <c r="B1519" s="339" t="s">
        <v>18</v>
      </c>
      <c r="C1519" s="335">
        <v>2</v>
      </c>
      <c r="D1519" s="339" t="s">
        <v>1227</v>
      </c>
      <c r="E1519" s="325" t="s">
        <v>1124</v>
      </c>
      <c r="F1519" s="328">
        <v>3</v>
      </c>
      <c r="G1519" s="328">
        <v>135</v>
      </c>
      <c r="H1519" s="328">
        <v>56</v>
      </c>
      <c r="I1519" s="328">
        <v>25</v>
      </c>
      <c r="J1519" s="328">
        <v>31</v>
      </c>
      <c r="K1519" s="328">
        <v>75</v>
      </c>
      <c r="L1519" s="328">
        <v>51</v>
      </c>
      <c r="M1519" s="328">
        <v>24</v>
      </c>
      <c r="N1519" s="328">
        <v>4</v>
      </c>
      <c r="O1519" s="328">
        <v>4</v>
      </c>
      <c r="P1519" s="328">
        <v>0</v>
      </c>
    </row>
    <row r="1520" spans="1:16" ht="15" customHeight="1" x14ac:dyDescent="0.2">
      <c r="A1520" s="338">
        <v>418</v>
      </c>
      <c r="B1520" s="339" t="s">
        <v>18</v>
      </c>
      <c r="C1520" s="335">
        <v>2</v>
      </c>
      <c r="D1520" s="339" t="s">
        <v>1228</v>
      </c>
      <c r="E1520" s="325" t="s">
        <v>81</v>
      </c>
      <c r="F1520" s="328">
        <v>4</v>
      </c>
      <c r="G1520" s="328">
        <v>107.128238126</v>
      </c>
      <c r="H1520" s="328">
        <v>81.530930349000002</v>
      </c>
      <c r="I1520" s="328">
        <v>80.970666814000012</v>
      </c>
      <c r="J1520" s="328">
        <v>0.56026353499999992</v>
      </c>
      <c r="K1520" s="328">
        <v>23.915385790000002</v>
      </c>
      <c r="L1520" s="328">
        <v>19.406100908999999</v>
      </c>
      <c r="M1520" s="328">
        <v>4.5092848810000001</v>
      </c>
      <c r="N1520" s="328">
        <v>1.68192198</v>
      </c>
      <c r="O1520" s="328">
        <v>1.5413846910000002</v>
      </c>
      <c r="P1520" s="328">
        <v>0.14053728900000001</v>
      </c>
    </row>
    <row r="1521" spans="1:16" ht="15" customHeight="1" x14ac:dyDescent="0.2">
      <c r="A1521" s="338">
        <v>418</v>
      </c>
      <c r="B1521" s="339" t="s">
        <v>18</v>
      </c>
      <c r="C1521" s="335">
        <v>2</v>
      </c>
      <c r="D1521" s="339" t="s">
        <v>1229</v>
      </c>
      <c r="E1521" s="325" t="s">
        <v>118</v>
      </c>
      <c r="F1521" s="328">
        <v>4</v>
      </c>
      <c r="G1521" s="328">
        <v>51.999999998999996</v>
      </c>
      <c r="H1521" s="328">
        <v>30.999999998000003</v>
      </c>
      <c r="I1521" s="328">
        <v>26.999999999</v>
      </c>
      <c r="J1521" s="328">
        <v>3.9999999989999999</v>
      </c>
      <c r="K1521" s="328">
        <v>17.999999998</v>
      </c>
      <c r="L1521" s="328">
        <v>9.9999999989999999</v>
      </c>
      <c r="M1521" s="328">
        <v>7.9999999989999999</v>
      </c>
      <c r="N1521" s="328">
        <v>2.9999999979999998</v>
      </c>
      <c r="O1521" s="328">
        <v>1.9999999980000001</v>
      </c>
      <c r="P1521" s="328">
        <v>1</v>
      </c>
    </row>
    <row r="1522" spans="1:16" ht="15" customHeight="1" x14ac:dyDescent="0.2">
      <c r="A1522" s="338">
        <v>418</v>
      </c>
      <c r="B1522" s="339" t="s">
        <v>18</v>
      </c>
      <c r="C1522" s="335">
        <v>2</v>
      </c>
      <c r="D1522" s="339" t="s">
        <v>1230</v>
      </c>
      <c r="E1522" s="325" t="s">
        <v>1125</v>
      </c>
      <c r="F1522" s="328">
        <v>7</v>
      </c>
      <c r="G1522" s="328">
        <v>696.56432057699999</v>
      </c>
      <c r="H1522" s="328">
        <v>552.36660892999998</v>
      </c>
      <c r="I1522" s="328">
        <v>358.887156877</v>
      </c>
      <c r="J1522" s="328">
        <v>193.47945205299999</v>
      </c>
      <c r="K1522" s="328">
        <v>142.757098614</v>
      </c>
      <c r="L1522" s="328">
        <v>67.426756937999997</v>
      </c>
      <c r="M1522" s="328">
        <v>75.330341676000003</v>
      </c>
      <c r="N1522" s="328">
        <v>1.4406130260000001</v>
      </c>
      <c r="O1522" s="328">
        <v>0.36015325599999998</v>
      </c>
      <c r="P1522" s="328">
        <v>1.08045977</v>
      </c>
    </row>
    <row r="1523" spans="1:16" ht="15" customHeight="1" x14ac:dyDescent="0.2">
      <c r="A1523" s="338">
        <v>418</v>
      </c>
      <c r="B1523" s="339" t="s">
        <v>18</v>
      </c>
      <c r="C1523" s="335">
        <v>2</v>
      </c>
      <c r="D1523" s="339" t="s">
        <v>1231</v>
      </c>
      <c r="E1523" s="325" t="s">
        <v>1175</v>
      </c>
      <c r="F1523" s="328">
        <v>4</v>
      </c>
      <c r="G1523" s="328" t="s">
        <v>141</v>
      </c>
      <c r="H1523" s="328" t="s">
        <v>141</v>
      </c>
      <c r="I1523" s="328" t="s">
        <v>141</v>
      </c>
      <c r="J1523" s="328" t="s">
        <v>141</v>
      </c>
      <c r="K1523" s="328" t="s">
        <v>141</v>
      </c>
      <c r="L1523" s="328" t="s">
        <v>141</v>
      </c>
      <c r="M1523" s="328" t="s">
        <v>141</v>
      </c>
      <c r="N1523" s="328" t="s">
        <v>141</v>
      </c>
      <c r="O1523" s="328" t="s">
        <v>141</v>
      </c>
      <c r="P1523" s="328" t="s">
        <v>141</v>
      </c>
    </row>
    <row r="1524" spans="1:16" ht="15" customHeight="1" x14ac:dyDescent="0.2">
      <c r="A1524" s="338">
        <v>418</v>
      </c>
      <c r="B1524" s="339" t="s">
        <v>18</v>
      </c>
      <c r="C1524" s="335">
        <v>2</v>
      </c>
      <c r="D1524" s="339" t="s">
        <v>1232</v>
      </c>
      <c r="E1524" s="325" t="s">
        <v>1127</v>
      </c>
      <c r="F1524" s="328"/>
      <c r="G1524" s="328">
        <v>0</v>
      </c>
      <c r="H1524" s="328">
        <v>0</v>
      </c>
      <c r="I1524" s="328">
        <v>0</v>
      </c>
      <c r="J1524" s="328">
        <v>0</v>
      </c>
      <c r="K1524" s="328">
        <v>0</v>
      </c>
      <c r="L1524" s="328">
        <v>0</v>
      </c>
      <c r="M1524" s="328">
        <v>0</v>
      </c>
      <c r="N1524" s="328">
        <v>0</v>
      </c>
      <c r="O1524" s="328">
        <v>0</v>
      </c>
      <c r="P1524" s="328">
        <v>0</v>
      </c>
    </row>
    <row r="1525" spans="1:16" ht="15" customHeight="1" x14ac:dyDescent="0.2">
      <c r="A1525" s="338">
        <v>418</v>
      </c>
      <c r="B1525" s="339" t="s">
        <v>18</v>
      </c>
      <c r="C1525" s="335">
        <v>2</v>
      </c>
      <c r="D1525" s="339" t="s">
        <v>1234</v>
      </c>
      <c r="E1525" s="325" t="s">
        <v>1176</v>
      </c>
      <c r="F1525" s="328">
        <v>23</v>
      </c>
      <c r="G1525" s="328">
        <v>1191.9520001780002</v>
      </c>
      <c r="H1525" s="328">
        <v>550.14069794900001</v>
      </c>
      <c r="I1525" s="328">
        <v>509.73862303800001</v>
      </c>
      <c r="J1525" s="328">
        <v>40.402074911</v>
      </c>
      <c r="K1525" s="328">
        <v>585.30480874800003</v>
      </c>
      <c r="L1525" s="328">
        <v>438.02262544000007</v>
      </c>
      <c r="M1525" s="328">
        <v>147.28218330799999</v>
      </c>
      <c r="N1525" s="328">
        <v>56.506493445999993</v>
      </c>
      <c r="O1525" s="328">
        <v>49.137157379999998</v>
      </c>
      <c r="P1525" s="328">
        <v>7.3693360660000007</v>
      </c>
    </row>
    <row r="1526" spans="1:16" ht="15" customHeight="1" x14ac:dyDescent="0.2">
      <c r="A1526" s="338">
        <v>418</v>
      </c>
      <c r="B1526" s="339" t="s">
        <v>18</v>
      </c>
      <c r="C1526" s="335">
        <v>2</v>
      </c>
      <c r="D1526" s="339" t="s">
        <v>1235</v>
      </c>
      <c r="E1526" s="325" t="s">
        <v>83</v>
      </c>
      <c r="F1526" s="328">
        <v>2</v>
      </c>
      <c r="G1526" s="328" t="s">
        <v>141</v>
      </c>
      <c r="H1526" s="328" t="s">
        <v>141</v>
      </c>
      <c r="I1526" s="328" t="s">
        <v>141</v>
      </c>
      <c r="J1526" s="328" t="s">
        <v>141</v>
      </c>
      <c r="K1526" s="328" t="s">
        <v>141</v>
      </c>
      <c r="L1526" s="328" t="s">
        <v>141</v>
      </c>
      <c r="M1526" s="328" t="s">
        <v>141</v>
      </c>
      <c r="N1526" s="328" t="s">
        <v>141</v>
      </c>
      <c r="O1526" s="328" t="s">
        <v>141</v>
      </c>
      <c r="P1526" s="328" t="s">
        <v>141</v>
      </c>
    </row>
    <row r="1527" spans="1:16" ht="15" customHeight="1" x14ac:dyDescent="0.2">
      <c r="A1527" s="338">
        <v>418</v>
      </c>
      <c r="B1527" s="339" t="s">
        <v>18</v>
      </c>
      <c r="C1527" s="335">
        <v>2</v>
      </c>
      <c r="D1527" s="339" t="s">
        <v>1236</v>
      </c>
      <c r="E1527" s="325" t="s">
        <v>1129</v>
      </c>
      <c r="F1527" s="328">
        <v>8</v>
      </c>
      <c r="G1527" s="328">
        <v>3761.2991853140002</v>
      </c>
      <c r="H1527" s="328">
        <v>1612.9207016839998</v>
      </c>
      <c r="I1527" s="328">
        <v>881.89650841000002</v>
      </c>
      <c r="J1527" s="328">
        <v>731.02419327399991</v>
      </c>
      <c r="K1527" s="328">
        <v>2047.0085276350001</v>
      </c>
      <c r="L1527" s="328">
        <v>1461.9799406910001</v>
      </c>
      <c r="M1527" s="328">
        <v>585.02858694400004</v>
      </c>
      <c r="N1527" s="328">
        <v>101.369955979</v>
      </c>
      <c r="O1527" s="328">
        <v>77.109617</v>
      </c>
      <c r="P1527" s="328">
        <v>24.260338979</v>
      </c>
    </row>
    <row r="1528" spans="1:16" ht="15" customHeight="1" x14ac:dyDescent="0.2">
      <c r="A1528" s="338">
        <v>418</v>
      </c>
      <c r="B1528" s="339" t="s">
        <v>18</v>
      </c>
      <c r="C1528" s="335">
        <v>3</v>
      </c>
      <c r="D1528" s="339" t="s">
        <v>1237</v>
      </c>
      <c r="E1528" s="325" t="s">
        <v>84</v>
      </c>
      <c r="F1528" s="328">
        <v>70</v>
      </c>
      <c r="G1528" s="328">
        <v>2310.4509334639997</v>
      </c>
      <c r="H1528" s="328">
        <v>317.80903754500002</v>
      </c>
      <c r="I1528" s="328">
        <v>192.26251570499997</v>
      </c>
      <c r="J1528" s="328">
        <v>125.54652184000001</v>
      </c>
      <c r="K1528" s="328">
        <v>1940.0374714140003</v>
      </c>
      <c r="L1528" s="328">
        <v>384.98934081599998</v>
      </c>
      <c r="M1528" s="328">
        <v>1555.0481305980002</v>
      </c>
      <c r="N1528" s="328">
        <v>52.604424424000001</v>
      </c>
      <c r="O1528" s="328">
        <v>14.957054450000001</v>
      </c>
      <c r="P1528" s="328">
        <v>37.647369974</v>
      </c>
    </row>
    <row r="1529" spans="1:16" ht="15" customHeight="1" x14ac:dyDescent="0.2">
      <c r="A1529" s="338">
        <v>418</v>
      </c>
      <c r="B1529" s="339" t="s">
        <v>18</v>
      </c>
      <c r="C1529" s="335">
        <v>3</v>
      </c>
      <c r="D1529" s="339" t="s">
        <v>1238</v>
      </c>
      <c r="E1529" s="325" t="s">
        <v>85</v>
      </c>
      <c r="F1529" s="328">
        <v>9</v>
      </c>
      <c r="G1529" s="328">
        <v>20.999999999</v>
      </c>
      <c r="H1529" s="328">
        <v>1</v>
      </c>
      <c r="I1529" s="328">
        <v>0</v>
      </c>
      <c r="J1529" s="328">
        <v>1</v>
      </c>
      <c r="K1529" s="328">
        <v>19.999999999</v>
      </c>
      <c r="L1529" s="328">
        <v>1</v>
      </c>
      <c r="M1529" s="328">
        <v>18.999999999</v>
      </c>
      <c r="N1529" s="328">
        <v>0</v>
      </c>
      <c r="O1529" s="328">
        <v>0</v>
      </c>
      <c r="P1529" s="328">
        <v>0</v>
      </c>
    </row>
    <row r="1530" spans="1:16" ht="15" customHeight="1" x14ac:dyDescent="0.2">
      <c r="A1530" s="338">
        <v>418</v>
      </c>
      <c r="B1530" s="339" t="s">
        <v>18</v>
      </c>
      <c r="C1530" s="335">
        <v>3</v>
      </c>
      <c r="D1530" s="339" t="s">
        <v>1239</v>
      </c>
      <c r="E1530" s="325" t="s">
        <v>1130</v>
      </c>
      <c r="F1530" s="328">
        <v>23</v>
      </c>
      <c r="G1530" s="328">
        <v>153.937791809</v>
      </c>
      <c r="H1530" s="328">
        <v>15.630285088999999</v>
      </c>
      <c r="I1530" s="328">
        <v>8.0168944090000007</v>
      </c>
      <c r="J1530" s="328">
        <v>7.6133906800000002</v>
      </c>
      <c r="K1530" s="328">
        <v>136.49456062900001</v>
      </c>
      <c r="L1530" s="328">
        <v>57.404646620000001</v>
      </c>
      <c r="M1530" s="328">
        <v>79.089914009000012</v>
      </c>
      <c r="N1530" s="328">
        <v>1.812946078</v>
      </c>
      <c r="O1530" s="328">
        <v>3.3788817999999998E-2</v>
      </c>
      <c r="P1530" s="328">
        <v>1.7791572599999999</v>
      </c>
    </row>
    <row r="1531" spans="1:16" ht="15" customHeight="1" x14ac:dyDescent="0.2">
      <c r="A1531" s="338">
        <v>418</v>
      </c>
      <c r="B1531" s="339" t="s">
        <v>18</v>
      </c>
      <c r="C1531" s="335">
        <v>3</v>
      </c>
      <c r="D1531" s="339" t="s">
        <v>1240</v>
      </c>
      <c r="E1531" s="325" t="s">
        <v>119</v>
      </c>
      <c r="F1531" s="328">
        <v>15</v>
      </c>
      <c r="G1531" s="328">
        <v>138.30855817599999</v>
      </c>
      <c r="H1531" s="328">
        <v>58.863170992000001</v>
      </c>
      <c r="I1531" s="328">
        <v>47.754737257999999</v>
      </c>
      <c r="J1531" s="328">
        <v>11.108433734</v>
      </c>
      <c r="K1531" s="328">
        <v>76.445387179999997</v>
      </c>
      <c r="L1531" s="328">
        <v>28.252446403999997</v>
      </c>
      <c r="M1531" s="328">
        <v>48.192940776</v>
      </c>
      <c r="N1531" s="328">
        <v>3</v>
      </c>
      <c r="O1531" s="328">
        <v>2</v>
      </c>
      <c r="P1531" s="328">
        <v>1</v>
      </c>
    </row>
    <row r="1532" spans="1:16" ht="15" customHeight="1" x14ac:dyDescent="0.2">
      <c r="A1532" s="338">
        <v>418</v>
      </c>
      <c r="B1532" s="339" t="s">
        <v>18</v>
      </c>
      <c r="C1532" s="335">
        <v>3</v>
      </c>
      <c r="D1532" s="339" t="s">
        <v>1241</v>
      </c>
      <c r="E1532" s="325" t="s">
        <v>86</v>
      </c>
      <c r="F1532" s="328">
        <v>6</v>
      </c>
      <c r="G1532" s="328">
        <v>29.860335194000001</v>
      </c>
      <c r="H1532" s="328">
        <v>13.631284914</v>
      </c>
      <c r="I1532" s="328">
        <v>9.0111731840000004</v>
      </c>
      <c r="J1532" s="328">
        <v>4.6201117299999996</v>
      </c>
      <c r="K1532" s="328">
        <v>16.094972066</v>
      </c>
      <c r="L1532" s="328">
        <v>10.072625698</v>
      </c>
      <c r="M1532" s="328">
        <v>6.022346368</v>
      </c>
      <c r="N1532" s="328">
        <v>0.134078212</v>
      </c>
      <c r="O1532" s="328">
        <v>0</v>
      </c>
      <c r="P1532" s="328">
        <v>0.134078212</v>
      </c>
    </row>
    <row r="1533" spans="1:16" ht="15" customHeight="1" x14ac:dyDescent="0.2">
      <c r="A1533" s="338">
        <v>418</v>
      </c>
      <c r="B1533" s="339" t="s">
        <v>18</v>
      </c>
      <c r="C1533" s="335">
        <v>3</v>
      </c>
      <c r="D1533" s="339" t="s">
        <v>1242</v>
      </c>
      <c r="E1533" s="325" t="s">
        <v>1131</v>
      </c>
      <c r="F1533" s="328">
        <v>3</v>
      </c>
      <c r="G1533" s="328">
        <v>2.7499999989999999</v>
      </c>
      <c r="H1533" s="328">
        <v>0</v>
      </c>
      <c r="I1533" s="328">
        <v>0</v>
      </c>
      <c r="J1533" s="328">
        <v>0</v>
      </c>
      <c r="K1533" s="328">
        <v>2.7499999989999999</v>
      </c>
      <c r="L1533" s="328">
        <v>0.74999999900000003</v>
      </c>
      <c r="M1533" s="328">
        <v>2</v>
      </c>
      <c r="N1533" s="328">
        <v>0</v>
      </c>
      <c r="O1533" s="328">
        <v>0</v>
      </c>
      <c r="P1533" s="328">
        <v>0</v>
      </c>
    </row>
    <row r="1534" spans="1:16" ht="15" customHeight="1" x14ac:dyDescent="0.2">
      <c r="A1534" s="338">
        <v>418</v>
      </c>
      <c r="B1534" s="339" t="s">
        <v>18</v>
      </c>
      <c r="C1534" s="335">
        <v>3</v>
      </c>
      <c r="D1534" s="339" t="s">
        <v>1243</v>
      </c>
      <c r="E1534" s="325" t="s">
        <v>87</v>
      </c>
      <c r="F1534" s="328">
        <v>6</v>
      </c>
      <c r="G1534" s="328">
        <v>72.111969111000008</v>
      </c>
      <c r="H1534" s="328">
        <v>32.729729728000002</v>
      </c>
      <c r="I1534" s="328">
        <v>26.837837837000002</v>
      </c>
      <c r="J1534" s="328">
        <v>5.8918918910000002</v>
      </c>
      <c r="K1534" s="328">
        <v>35.409266406</v>
      </c>
      <c r="L1534" s="328">
        <v>25.06177606</v>
      </c>
      <c r="M1534" s="328">
        <v>10.347490346000001</v>
      </c>
      <c r="N1534" s="328">
        <v>3.972972972</v>
      </c>
      <c r="O1534" s="328">
        <v>3</v>
      </c>
      <c r="P1534" s="328">
        <v>0.97297297199999999</v>
      </c>
    </row>
    <row r="1535" spans="1:16" ht="15" customHeight="1" x14ac:dyDescent="0.2">
      <c r="A1535" s="338">
        <v>418</v>
      </c>
      <c r="B1535" s="339" t="s">
        <v>18</v>
      </c>
      <c r="C1535" s="335">
        <v>3</v>
      </c>
      <c r="D1535" s="339" t="s">
        <v>1244</v>
      </c>
      <c r="E1535" s="325" t="s">
        <v>1132</v>
      </c>
      <c r="F1535" s="328">
        <v>24</v>
      </c>
      <c r="G1535" s="328">
        <v>193.42197531099998</v>
      </c>
      <c r="H1535" s="328">
        <v>50.520950462000002</v>
      </c>
      <c r="I1535" s="328">
        <v>14.413043478000001</v>
      </c>
      <c r="J1535" s="328">
        <v>36.107906984000003</v>
      </c>
      <c r="K1535" s="328">
        <v>139.72771041499999</v>
      </c>
      <c r="L1535" s="328">
        <v>26.252117704000003</v>
      </c>
      <c r="M1535" s="328">
        <v>113.47559271100002</v>
      </c>
      <c r="N1535" s="328">
        <v>3.1733144289999999</v>
      </c>
      <c r="O1535" s="328">
        <v>0</v>
      </c>
      <c r="P1535" s="328">
        <v>3.1733144289999999</v>
      </c>
    </row>
    <row r="1536" spans="1:16" ht="15" customHeight="1" x14ac:dyDescent="0.2">
      <c r="A1536" s="338">
        <v>418</v>
      </c>
      <c r="B1536" s="339" t="s">
        <v>18</v>
      </c>
      <c r="C1536" s="335">
        <v>3</v>
      </c>
      <c r="D1536" s="339" t="s">
        <v>1245</v>
      </c>
      <c r="E1536" s="325" t="s">
        <v>88</v>
      </c>
      <c r="F1536" s="328">
        <v>6</v>
      </c>
      <c r="G1536" s="328" t="s">
        <v>141</v>
      </c>
      <c r="H1536" s="328" t="s">
        <v>141</v>
      </c>
      <c r="I1536" s="328" t="s">
        <v>141</v>
      </c>
      <c r="J1536" s="328" t="s">
        <v>141</v>
      </c>
      <c r="K1536" s="328" t="s">
        <v>141</v>
      </c>
      <c r="L1536" s="328" t="s">
        <v>141</v>
      </c>
      <c r="M1536" s="328" t="s">
        <v>141</v>
      </c>
      <c r="N1536" s="328" t="s">
        <v>141</v>
      </c>
      <c r="O1536" s="328" t="s">
        <v>141</v>
      </c>
      <c r="P1536" s="328" t="s">
        <v>141</v>
      </c>
    </row>
    <row r="1537" spans="1:16" ht="15" customHeight="1" x14ac:dyDescent="0.2">
      <c r="A1537" s="338">
        <v>418</v>
      </c>
      <c r="B1537" s="339" t="s">
        <v>18</v>
      </c>
      <c r="C1537" s="335">
        <v>3</v>
      </c>
      <c r="D1537" s="339" t="s">
        <v>1246</v>
      </c>
      <c r="E1537" s="325" t="s">
        <v>1133</v>
      </c>
      <c r="F1537" s="328">
        <v>10</v>
      </c>
      <c r="G1537" s="328">
        <v>33.414353896000001</v>
      </c>
      <c r="H1537" s="328">
        <v>5.1502563170000002</v>
      </c>
      <c r="I1537" s="328">
        <v>0.99999999900000003</v>
      </c>
      <c r="J1537" s="328">
        <v>4.1502563180000003</v>
      </c>
      <c r="K1537" s="328">
        <v>26.264097576000001</v>
      </c>
      <c r="L1537" s="328">
        <v>8.3005126380000007</v>
      </c>
      <c r="M1537" s="328">
        <v>17.963584938</v>
      </c>
      <c r="N1537" s="328">
        <v>1.9999999989999999</v>
      </c>
      <c r="O1537" s="328">
        <v>0</v>
      </c>
      <c r="P1537" s="328">
        <v>1.9999999989999999</v>
      </c>
    </row>
    <row r="1538" spans="1:16" ht="15" customHeight="1" x14ac:dyDescent="0.2">
      <c r="A1538" s="338">
        <v>418</v>
      </c>
      <c r="B1538" s="339" t="s">
        <v>18</v>
      </c>
      <c r="C1538" s="335">
        <v>3</v>
      </c>
      <c r="D1538" s="339" t="s">
        <v>1247</v>
      </c>
      <c r="E1538" s="325" t="s">
        <v>89</v>
      </c>
      <c r="F1538" s="328">
        <v>15</v>
      </c>
      <c r="G1538" s="328">
        <v>35.799999999999997</v>
      </c>
      <c r="H1538" s="328">
        <v>5</v>
      </c>
      <c r="I1538" s="328">
        <v>5</v>
      </c>
      <c r="J1538" s="328">
        <v>0</v>
      </c>
      <c r="K1538" s="328">
        <v>30.8</v>
      </c>
      <c r="L1538" s="328">
        <v>12.5</v>
      </c>
      <c r="M1538" s="328">
        <v>18.3</v>
      </c>
      <c r="N1538" s="328">
        <v>0</v>
      </c>
      <c r="O1538" s="328">
        <v>0</v>
      </c>
      <c r="P1538" s="328">
        <v>0</v>
      </c>
    </row>
    <row r="1539" spans="1:16" ht="15" customHeight="1" x14ac:dyDescent="0.2">
      <c r="A1539" s="338">
        <v>418</v>
      </c>
      <c r="B1539" s="339" t="s">
        <v>18</v>
      </c>
      <c r="C1539" s="335">
        <v>3</v>
      </c>
      <c r="D1539" s="339" t="s">
        <v>1248</v>
      </c>
      <c r="E1539" s="325" t="s">
        <v>1134</v>
      </c>
      <c r="F1539" s="328">
        <v>1</v>
      </c>
      <c r="G1539" s="328" t="s">
        <v>141</v>
      </c>
      <c r="H1539" s="328" t="s">
        <v>141</v>
      </c>
      <c r="I1539" s="328" t="s">
        <v>141</v>
      </c>
      <c r="J1539" s="328" t="s">
        <v>141</v>
      </c>
      <c r="K1539" s="328" t="s">
        <v>141</v>
      </c>
      <c r="L1539" s="328" t="s">
        <v>141</v>
      </c>
      <c r="M1539" s="328" t="s">
        <v>141</v>
      </c>
      <c r="N1539" s="328" t="s">
        <v>141</v>
      </c>
      <c r="O1539" s="328" t="s">
        <v>141</v>
      </c>
      <c r="P1539" s="328" t="s">
        <v>141</v>
      </c>
    </row>
    <row r="1540" spans="1:16" ht="15" customHeight="1" x14ac:dyDescent="0.2">
      <c r="A1540" s="338">
        <v>418</v>
      </c>
      <c r="B1540" s="339" t="s">
        <v>18</v>
      </c>
      <c r="C1540" s="335">
        <v>3</v>
      </c>
      <c r="D1540" s="339" t="s">
        <v>1249</v>
      </c>
      <c r="E1540" s="325" t="s">
        <v>1177</v>
      </c>
      <c r="F1540" s="328">
        <v>88</v>
      </c>
      <c r="G1540" s="328">
        <v>965.31309501700002</v>
      </c>
      <c r="H1540" s="328">
        <v>245.23035443799998</v>
      </c>
      <c r="I1540" s="328">
        <v>210.499498217</v>
      </c>
      <c r="J1540" s="328">
        <v>34.730856220999996</v>
      </c>
      <c r="K1540" s="328">
        <v>708.13781025899993</v>
      </c>
      <c r="L1540" s="328">
        <v>412.45569542300001</v>
      </c>
      <c r="M1540" s="328">
        <v>295.68211483599998</v>
      </c>
      <c r="N1540" s="328">
        <v>11.944930276000001</v>
      </c>
      <c r="O1540" s="328">
        <v>9.3538589989999998</v>
      </c>
      <c r="P1540" s="328">
        <v>2.5910712769999997</v>
      </c>
    </row>
    <row r="1541" spans="1:16" ht="15" customHeight="1" x14ac:dyDescent="0.2">
      <c r="A1541" s="338">
        <v>418</v>
      </c>
      <c r="B1541" s="339" t="s">
        <v>18</v>
      </c>
      <c r="C1541" s="335">
        <v>3</v>
      </c>
      <c r="D1541" s="339" t="s">
        <v>1250</v>
      </c>
      <c r="E1541" s="325" t="s">
        <v>1135</v>
      </c>
      <c r="F1541" s="328">
        <v>68</v>
      </c>
      <c r="G1541" s="328">
        <v>513.76962748400001</v>
      </c>
      <c r="H1541" s="328">
        <v>153.97435301199999</v>
      </c>
      <c r="I1541" s="328">
        <v>126.725911505</v>
      </c>
      <c r="J1541" s="328">
        <v>27.248441506999999</v>
      </c>
      <c r="K1541" s="328">
        <v>354.06138844499998</v>
      </c>
      <c r="L1541" s="328">
        <v>225.62065730099999</v>
      </c>
      <c r="M1541" s="328">
        <v>128.44073114399998</v>
      </c>
      <c r="N1541" s="328">
        <v>5.7338860130000002</v>
      </c>
      <c r="O1541" s="328">
        <v>4.7309098230000002</v>
      </c>
      <c r="P1541" s="328">
        <v>1.00297619</v>
      </c>
    </row>
    <row r="1542" spans="1:16" ht="15" customHeight="1" x14ac:dyDescent="0.2">
      <c r="A1542" s="338">
        <v>418</v>
      </c>
      <c r="B1542" s="339" t="s">
        <v>18</v>
      </c>
      <c r="C1542" s="335">
        <v>3</v>
      </c>
      <c r="D1542" s="339" t="s">
        <v>1251</v>
      </c>
      <c r="E1542" s="325" t="s">
        <v>90</v>
      </c>
      <c r="F1542" s="328">
        <v>67</v>
      </c>
      <c r="G1542" s="328">
        <v>334.42322499199997</v>
      </c>
      <c r="H1542" s="328">
        <v>161.690852955</v>
      </c>
      <c r="I1542" s="328">
        <v>148.16553033600002</v>
      </c>
      <c r="J1542" s="328">
        <v>13.525322618999999</v>
      </c>
      <c r="K1542" s="328">
        <v>159.440143616</v>
      </c>
      <c r="L1542" s="328">
        <v>88.617910496999997</v>
      </c>
      <c r="M1542" s="328">
        <v>70.822233119000003</v>
      </c>
      <c r="N1542" s="328">
        <v>13.292228389</v>
      </c>
      <c r="O1542" s="328">
        <v>10.554582092</v>
      </c>
      <c r="P1542" s="328">
        <v>2.7376462970000004</v>
      </c>
    </row>
    <row r="1543" spans="1:16" ht="15" customHeight="1" x14ac:dyDescent="0.2">
      <c r="A1543" s="338">
        <v>418</v>
      </c>
      <c r="B1543" s="339" t="s">
        <v>18</v>
      </c>
      <c r="C1543" s="335">
        <v>3</v>
      </c>
      <c r="D1543" s="339" t="s">
        <v>1252</v>
      </c>
      <c r="E1543" s="325" t="s">
        <v>1136</v>
      </c>
      <c r="F1543" s="328">
        <v>8</v>
      </c>
      <c r="G1543" s="328">
        <v>31.204032255999998</v>
      </c>
      <c r="H1543" s="328">
        <v>3.9333333330000002</v>
      </c>
      <c r="I1543" s="328">
        <v>1</v>
      </c>
      <c r="J1543" s="328">
        <v>2.9333333330000002</v>
      </c>
      <c r="K1543" s="328">
        <v>25.270698920000001</v>
      </c>
      <c r="L1543" s="328">
        <v>5.8241935460000001</v>
      </c>
      <c r="M1543" s="328">
        <v>19.446505374000001</v>
      </c>
      <c r="N1543" s="328">
        <v>2</v>
      </c>
      <c r="O1543" s="328">
        <v>1</v>
      </c>
      <c r="P1543" s="328">
        <v>1</v>
      </c>
    </row>
    <row r="1544" spans="1:16" ht="15" customHeight="1" x14ac:dyDescent="0.2">
      <c r="A1544" s="338">
        <v>418</v>
      </c>
      <c r="B1544" s="339" t="s">
        <v>18</v>
      </c>
      <c r="C1544" s="335">
        <v>3</v>
      </c>
      <c r="D1544" s="339" t="s">
        <v>1253</v>
      </c>
      <c r="E1544" s="325" t="s">
        <v>1178</v>
      </c>
      <c r="F1544" s="328">
        <v>27</v>
      </c>
      <c r="G1544" s="328">
        <v>543.37882959199999</v>
      </c>
      <c r="H1544" s="328">
        <v>212.78124731999998</v>
      </c>
      <c r="I1544" s="328">
        <v>122.02667720800001</v>
      </c>
      <c r="J1544" s="328">
        <v>90.75457011200001</v>
      </c>
      <c r="K1544" s="328">
        <v>320.86782400700002</v>
      </c>
      <c r="L1544" s="328">
        <v>202.975989142</v>
      </c>
      <c r="M1544" s="328">
        <v>117.89183486500001</v>
      </c>
      <c r="N1544" s="328">
        <v>9.7297582509999998</v>
      </c>
      <c r="O1544" s="328">
        <v>6.3322386100000001</v>
      </c>
      <c r="P1544" s="328">
        <v>3.3975196409999997</v>
      </c>
    </row>
    <row r="1545" spans="1:16" ht="15" customHeight="1" x14ac:dyDescent="0.2">
      <c r="A1545" s="338">
        <v>418</v>
      </c>
      <c r="B1545" s="339" t="s">
        <v>18</v>
      </c>
      <c r="C1545" s="335">
        <v>3</v>
      </c>
      <c r="D1545" s="339" t="s">
        <v>1254</v>
      </c>
      <c r="E1545" s="325" t="s">
        <v>1137</v>
      </c>
      <c r="F1545" s="328">
        <v>33</v>
      </c>
      <c r="G1545" s="328">
        <v>299.94248119899999</v>
      </c>
      <c r="H1545" s="328">
        <v>48.611764703999995</v>
      </c>
      <c r="I1545" s="328">
        <v>24.588235293</v>
      </c>
      <c r="J1545" s="328">
        <v>24.023529410999998</v>
      </c>
      <c r="K1545" s="328">
        <v>247.33071649199999</v>
      </c>
      <c r="L1545" s="328">
        <v>123.471141086</v>
      </c>
      <c r="M1545" s="328">
        <v>123.859575406</v>
      </c>
      <c r="N1545" s="328">
        <v>4</v>
      </c>
      <c r="O1545" s="328">
        <v>1</v>
      </c>
      <c r="P1545" s="328">
        <v>3</v>
      </c>
    </row>
    <row r="1546" spans="1:16" ht="15" customHeight="1" x14ac:dyDescent="0.2">
      <c r="A1546" s="338">
        <v>418</v>
      </c>
      <c r="B1546" s="339" t="s">
        <v>18</v>
      </c>
      <c r="C1546" s="335">
        <v>3</v>
      </c>
      <c r="D1546" s="339" t="s">
        <v>1255</v>
      </c>
      <c r="E1546" s="325" t="s">
        <v>91</v>
      </c>
      <c r="F1546" s="328">
        <v>5</v>
      </c>
      <c r="G1546" s="328">
        <v>9</v>
      </c>
      <c r="H1546" s="328">
        <v>0</v>
      </c>
      <c r="I1546" s="328">
        <v>0</v>
      </c>
      <c r="J1546" s="328">
        <v>0</v>
      </c>
      <c r="K1546" s="328">
        <v>9</v>
      </c>
      <c r="L1546" s="328">
        <v>3</v>
      </c>
      <c r="M1546" s="328">
        <v>6</v>
      </c>
      <c r="N1546" s="328">
        <v>0</v>
      </c>
      <c r="O1546" s="328">
        <v>0</v>
      </c>
      <c r="P1546" s="328">
        <v>0</v>
      </c>
    </row>
    <row r="1547" spans="1:16" ht="15" customHeight="1" x14ac:dyDescent="0.2">
      <c r="A1547" s="338">
        <v>418</v>
      </c>
      <c r="B1547" s="339" t="s">
        <v>18</v>
      </c>
      <c r="C1547" s="335">
        <v>4</v>
      </c>
      <c r="D1547" s="339" t="s">
        <v>1179</v>
      </c>
      <c r="E1547" s="325" t="s">
        <v>1163</v>
      </c>
      <c r="F1547" s="328">
        <v>1</v>
      </c>
      <c r="G1547" s="328" t="s">
        <v>141</v>
      </c>
      <c r="H1547" s="328" t="s">
        <v>141</v>
      </c>
      <c r="I1547" s="328" t="s">
        <v>141</v>
      </c>
      <c r="J1547" s="328" t="s">
        <v>141</v>
      </c>
      <c r="K1547" s="328" t="s">
        <v>141</v>
      </c>
      <c r="L1547" s="328" t="s">
        <v>141</v>
      </c>
      <c r="M1547" s="328" t="s">
        <v>141</v>
      </c>
      <c r="N1547" s="328" t="s">
        <v>141</v>
      </c>
      <c r="O1547" s="328" t="s">
        <v>141</v>
      </c>
      <c r="P1547" s="328" t="s">
        <v>141</v>
      </c>
    </row>
    <row r="1548" spans="1:16" ht="15" customHeight="1" x14ac:dyDescent="0.2">
      <c r="A1548" s="338">
        <v>418</v>
      </c>
      <c r="B1548" s="339" t="s">
        <v>18</v>
      </c>
      <c r="C1548" s="335">
        <v>4</v>
      </c>
      <c r="D1548" s="339" t="s">
        <v>1180</v>
      </c>
      <c r="E1548" s="325" t="s">
        <v>92</v>
      </c>
      <c r="F1548" s="328">
        <v>13</v>
      </c>
      <c r="G1548" s="328">
        <v>85.666533070999989</v>
      </c>
      <c r="H1548" s="328">
        <v>5.0926984239999999</v>
      </c>
      <c r="I1548" s="328">
        <v>0.86920769899999994</v>
      </c>
      <c r="J1548" s="328">
        <v>4.2234907250000004</v>
      </c>
      <c r="K1548" s="328">
        <v>80.005662137999991</v>
      </c>
      <c r="L1548" s="328">
        <v>28.312665780000003</v>
      </c>
      <c r="M1548" s="328">
        <v>51.692996358000002</v>
      </c>
      <c r="N1548" s="328">
        <v>0.56817248599999992</v>
      </c>
      <c r="O1548" s="328">
        <v>0.223722274</v>
      </c>
      <c r="P1548" s="328">
        <v>0.34445021200000003</v>
      </c>
    </row>
    <row r="1549" spans="1:16" ht="15" customHeight="1" x14ac:dyDescent="0.2">
      <c r="A1549" s="338">
        <v>418</v>
      </c>
      <c r="B1549" s="339" t="s">
        <v>18</v>
      </c>
      <c r="C1549" s="335">
        <v>4</v>
      </c>
      <c r="D1549" s="339" t="s">
        <v>1181</v>
      </c>
      <c r="E1549" s="325" t="s">
        <v>120</v>
      </c>
      <c r="F1549" s="328">
        <v>2</v>
      </c>
      <c r="G1549" s="328" t="s">
        <v>141</v>
      </c>
      <c r="H1549" s="328" t="s">
        <v>141</v>
      </c>
      <c r="I1549" s="328" t="s">
        <v>141</v>
      </c>
      <c r="J1549" s="328" t="s">
        <v>141</v>
      </c>
      <c r="K1549" s="328" t="s">
        <v>141</v>
      </c>
      <c r="L1549" s="328" t="s">
        <v>141</v>
      </c>
      <c r="M1549" s="328" t="s">
        <v>141</v>
      </c>
      <c r="N1549" s="328" t="s">
        <v>141</v>
      </c>
      <c r="O1549" s="328" t="s">
        <v>141</v>
      </c>
      <c r="P1549" s="328" t="s">
        <v>141</v>
      </c>
    </row>
    <row r="1550" spans="1:16" ht="15" customHeight="1" x14ac:dyDescent="0.2">
      <c r="A1550" s="338">
        <v>418</v>
      </c>
      <c r="B1550" s="339" t="s">
        <v>18</v>
      </c>
      <c r="C1550" s="335">
        <v>4</v>
      </c>
      <c r="D1550" s="339" t="s">
        <v>1182</v>
      </c>
      <c r="E1550" s="325" t="s">
        <v>93</v>
      </c>
      <c r="F1550" s="328">
        <v>23</v>
      </c>
      <c r="G1550" s="328">
        <v>173.233336264</v>
      </c>
      <c r="H1550" s="328">
        <v>5.2553191390000009</v>
      </c>
      <c r="I1550" s="328">
        <v>0.99999999699999997</v>
      </c>
      <c r="J1550" s="328">
        <v>4.2553191420000003</v>
      </c>
      <c r="K1550" s="328">
        <v>164.76004235999994</v>
      </c>
      <c r="L1550" s="328">
        <v>69.331067354999988</v>
      </c>
      <c r="M1550" s="328">
        <v>95.42897500499997</v>
      </c>
      <c r="N1550" s="328">
        <v>3.2179747359999999</v>
      </c>
      <c r="O1550" s="328">
        <v>2.7366469389999999</v>
      </c>
      <c r="P1550" s="328">
        <v>0.481327797</v>
      </c>
    </row>
    <row r="1551" spans="1:16" ht="15" customHeight="1" x14ac:dyDescent="0.2">
      <c r="A1551" s="338">
        <v>418</v>
      </c>
      <c r="B1551" s="339" t="s">
        <v>18</v>
      </c>
      <c r="C1551" s="335">
        <v>4</v>
      </c>
      <c r="D1551" s="339" t="s">
        <v>1184</v>
      </c>
      <c r="E1551" s="325" t="s">
        <v>121</v>
      </c>
      <c r="F1551" s="328">
        <v>4</v>
      </c>
      <c r="G1551" s="328">
        <v>21.590987212999998</v>
      </c>
      <c r="H1551" s="328">
        <v>0.33542976899999999</v>
      </c>
      <c r="I1551" s="328">
        <v>0</v>
      </c>
      <c r="J1551" s="328">
        <v>0.33542976899999999</v>
      </c>
      <c r="K1551" s="328">
        <v>21.059890076999999</v>
      </c>
      <c r="L1551" s="328">
        <v>13.708387631999999</v>
      </c>
      <c r="M1551" s="328">
        <v>7.3515024450000004</v>
      </c>
      <c r="N1551" s="328">
        <v>0.19566736400000001</v>
      </c>
      <c r="O1551" s="328">
        <v>0.13976240300000001</v>
      </c>
      <c r="P1551" s="328">
        <v>5.5904961000000003E-2</v>
      </c>
    </row>
    <row r="1552" spans="1:16" ht="15" customHeight="1" x14ac:dyDescent="0.2">
      <c r="A1552" s="338">
        <v>418</v>
      </c>
      <c r="B1552" s="339" t="s">
        <v>18</v>
      </c>
      <c r="C1552" s="335">
        <v>5</v>
      </c>
      <c r="D1552" s="339" t="s">
        <v>1256</v>
      </c>
      <c r="E1552" s="325" t="s">
        <v>95</v>
      </c>
      <c r="F1552" s="328">
        <v>2</v>
      </c>
      <c r="G1552" s="328" t="s">
        <v>141</v>
      </c>
      <c r="H1552" s="328" t="s">
        <v>141</v>
      </c>
      <c r="I1552" s="328" t="s">
        <v>141</v>
      </c>
      <c r="J1552" s="328" t="s">
        <v>141</v>
      </c>
      <c r="K1552" s="328" t="s">
        <v>141</v>
      </c>
      <c r="L1552" s="328" t="s">
        <v>141</v>
      </c>
      <c r="M1552" s="328" t="s">
        <v>141</v>
      </c>
      <c r="N1552" s="328" t="s">
        <v>141</v>
      </c>
      <c r="O1552" s="328" t="s">
        <v>141</v>
      </c>
      <c r="P1552" s="328" t="s">
        <v>141</v>
      </c>
    </row>
    <row r="1553" spans="1:16" ht="15" customHeight="1" x14ac:dyDescent="0.2">
      <c r="A1553" s="338">
        <v>418</v>
      </c>
      <c r="B1553" s="339" t="s">
        <v>18</v>
      </c>
      <c r="C1553" s="335">
        <v>5</v>
      </c>
      <c r="D1553" s="339" t="s">
        <v>1257</v>
      </c>
      <c r="E1553" s="325" t="s">
        <v>1186</v>
      </c>
      <c r="F1553" s="328">
        <v>2</v>
      </c>
      <c r="G1553" s="328" t="s">
        <v>141</v>
      </c>
      <c r="H1553" s="328" t="s">
        <v>141</v>
      </c>
      <c r="I1553" s="328" t="s">
        <v>141</v>
      </c>
      <c r="J1553" s="328" t="s">
        <v>141</v>
      </c>
      <c r="K1553" s="328" t="s">
        <v>141</v>
      </c>
      <c r="L1553" s="328" t="s">
        <v>141</v>
      </c>
      <c r="M1553" s="328" t="s">
        <v>141</v>
      </c>
      <c r="N1553" s="328" t="s">
        <v>141</v>
      </c>
      <c r="O1553" s="328" t="s">
        <v>141</v>
      </c>
      <c r="P1553" s="328" t="s">
        <v>141</v>
      </c>
    </row>
    <row r="1554" spans="1:16" ht="15" customHeight="1" x14ac:dyDescent="0.2">
      <c r="A1554" s="338">
        <v>418</v>
      </c>
      <c r="B1554" s="339" t="s">
        <v>18</v>
      </c>
      <c r="C1554" s="335">
        <v>5</v>
      </c>
      <c r="D1554" s="339" t="s">
        <v>1258</v>
      </c>
      <c r="E1554" s="325" t="s">
        <v>1139</v>
      </c>
      <c r="F1554" s="328">
        <v>18</v>
      </c>
      <c r="G1554" s="328">
        <v>246.92819303499999</v>
      </c>
      <c r="H1554" s="328">
        <v>88.050287381000004</v>
      </c>
      <c r="I1554" s="328">
        <v>83.073897578</v>
      </c>
      <c r="J1554" s="328">
        <v>4.976389803</v>
      </c>
      <c r="K1554" s="328">
        <v>150.284182163</v>
      </c>
      <c r="L1554" s="328">
        <v>77.190918898000007</v>
      </c>
      <c r="M1554" s="328">
        <v>73.09326326499999</v>
      </c>
      <c r="N1554" s="328">
        <v>8.5937234799999995</v>
      </c>
      <c r="O1554" s="328">
        <v>7.3929002879999999</v>
      </c>
      <c r="P1554" s="328">
        <v>1.2008231920000001</v>
      </c>
    </row>
    <row r="1555" spans="1:16" ht="15" customHeight="1" x14ac:dyDescent="0.2">
      <c r="A1555" s="338">
        <v>418</v>
      </c>
      <c r="B1555" s="339" t="s">
        <v>18</v>
      </c>
      <c r="C1555" s="335">
        <v>5</v>
      </c>
      <c r="D1555" s="339" t="s">
        <v>1259</v>
      </c>
      <c r="E1555" s="325" t="s">
        <v>1140</v>
      </c>
      <c r="F1555" s="328">
        <v>20</v>
      </c>
      <c r="G1555" s="328">
        <v>82.101329202000002</v>
      </c>
      <c r="H1555" s="328">
        <v>52.669396423999999</v>
      </c>
      <c r="I1555" s="328">
        <v>33.227192000000002</v>
      </c>
      <c r="J1555" s="328">
        <v>19.442204424</v>
      </c>
      <c r="K1555" s="328">
        <v>27.431932761999999</v>
      </c>
      <c r="L1555" s="328">
        <v>11.657142853</v>
      </c>
      <c r="M1555" s="328">
        <v>15.774789908999999</v>
      </c>
      <c r="N1555" s="328">
        <v>1.9999999980000001</v>
      </c>
      <c r="O1555" s="328">
        <v>1.9999999980000001</v>
      </c>
      <c r="P1555" s="328">
        <v>0</v>
      </c>
    </row>
    <row r="1556" spans="1:16" ht="15" customHeight="1" x14ac:dyDescent="0.2">
      <c r="A1556" s="338">
        <v>418</v>
      </c>
      <c r="B1556" s="339" t="s">
        <v>18</v>
      </c>
      <c r="C1556" s="335">
        <v>5</v>
      </c>
      <c r="D1556" s="339" t="s">
        <v>1260</v>
      </c>
      <c r="E1556" s="325" t="s">
        <v>97</v>
      </c>
      <c r="F1556" s="328">
        <v>63</v>
      </c>
      <c r="G1556" s="328">
        <v>1868.7259117590002</v>
      </c>
      <c r="H1556" s="328">
        <v>1397.9923638499997</v>
      </c>
      <c r="I1556" s="328">
        <v>1339.3263219230003</v>
      </c>
      <c r="J1556" s="328">
        <v>58.666041927000002</v>
      </c>
      <c r="K1556" s="328">
        <v>459.87314489099998</v>
      </c>
      <c r="L1556" s="328">
        <v>228.491966314</v>
      </c>
      <c r="M1556" s="328">
        <v>231.38117857699999</v>
      </c>
      <c r="N1556" s="328">
        <v>10.860402988000001</v>
      </c>
      <c r="O1556" s="328">
        <v>6.4382649519999999</v>
      </c>
      <c r="P1556" s="328">
        <v>4.4221380359999998</v>
      </c>
    </row>
    <row r="1557" spans="1:16" ht="15" customHeight="1" x14ac:dyDescent="0.2">
      <c r="A1557" s="338">
        <v>418</v>
      </c>
      <c r="B1557" s="339" t="s">
        <v>18</v>
      </c>
      <c r="C1557" s="335">
        <v>5</v>
      </c>
      <c r="D1557" s="339" t="s">
        <v>1261</v>
      </c>
      <c r="E1557" s="325" t="s">
        <v>1187</v>
      </c>
      <c r="F1557" s="328">
        <v>5</v>
      </c>
      <c r="G1557" s="328">
        <v>12.181818181000001</v>
      </c>
      <c r="H1557" s="328">
        <v>2</v>
      </c>
      <c r="I1557" s="328">
        <v>2</v>
      </c>
      <c r="J1557" s="328">
        <v>0</v>
      </c>
      <c r="K1557" s="328">
        <v>10.181818181000001</v>
      </c>
      <c r="L1557" s="328">
        <v>3.9090909089999997</v>
      </c>
      <c r="M1557" s="328">
        <v>6.272727272</v>
      </c>
      <c r="N1557" s="328">
        <v>0</v>
      </c>
      <c r="O1557" s="328">
        <v>0</v>
      </c>
      <c r="P1557" s="328">
        <v>0</v>
      </c>
    </row>
    <row r="1558" spans="1:16" ht="15" customHeight="1" x14ac:dyDescent="0.2">
      <c r="A1558" s="338">
        <v>418</v>
      </c>
      <c r="B1558" s="339" t="s">
        <v>18</v>
      </c>
      <c r="C1558" s="335">
        <v>5</v>
      </c>
      <c r="D1558" s="339" t="s">
        <v>1262</v>
      </c>
      <c r="E1558" s="325" t="s">
        <v>1142</v>
      </c>
      <c r="F1558" s="328">
        <v>12</v>
      </c>
      <c r="G1558" s="328">
        <v>62.235412142000001</v>
      </c>
      <c r="H1558" s="328">
        <v>31.843453294</v>
      </c>
      <c r="I1558" s="328">
        <v>18.863341767999998</v>
      </c>
      <c r="J1558" s="328">
        <v>12.980111525999998</v>
      </c>
      <c r="K1558" s="328">
        <v>30.391958841000001</v>
      </c>
      <c r="L1558" s="328">
        <v>9.4390599109999993</v>
      </c>
      <c r="M1558" s="328">
        <v>20.95289893</v>
      </c>
      <c r="N1558" s="328">
        <v>0</v>
      </c>
      <c r="O1558" s="328">
        <v>0</v>
      </c>
      <c r="P1558" s="328">
        <v>0</v>
      </c>
    </row>
    <row r="1559" spans="1:16" ht="15" customHeight="1" x14ac:dyDescent="0.2">
      <c r="A1559" s="338">
        <v>418</v>
      </c>
      <c r="B1559" s="339" t="s">
        <v>18</v>
      </c>
      <c r="C1559" s="335">
        <v>6</v>
      </c>
      <c r="D1559" s="339" t="s">
        <v>1263</v>
      </c>
      <c r="E1559" s="325" t="s">
        <v>98</v>
      </c>
      <c r="F1559" s="328">
        <v>107</v>
      </c>
      <c r="G1559" s="328">
        <v>375.20984006399999</v>
      </c>
      <c r="H1559" s="328">
        <v>329.69413191500001</v>
      </c>
      <c r="I1559" s="328">
        <v>143.56482026899999</v>
      </c>
      <c r="J1559" s="328">
        <v>186.12931164600002</v>
      </c>
      <c r="K1559" s="328">
        <v>35.087136708999999</v>
      </c>
      <c r="L1559" s="328">
        <v>12.608946236</v>
      </c>
      <c r="M1559" s="328">
        <v>22.478190472999998</v>
      </c>
      <c r="N1559" s="328">
        <v>10.428571427</v>
      </c>
      <c r="O1559" s="328">
        <v>6.2142857129999998</v>
      </c>
      <c r="P1559" s="328">
        <v>4.2142857139999998</v>
      </c>
    </row>
    <row r="1560" spans="1:16" ht="15" customHeight="1" x14ac:dyDescent="0.2">
      <c r="A1560" s="338">
        <v>418</v>
      </c>
      <c r="B1560" s="339" t="s">
        <v>18</v>
      </c>
      <c r="C1560" s="335">
        <v>6</v>
      </c>
      <c r="D1560" s="339" t="s">
        <v>1264</v>
      </c>
      <c r="E1560" s="325" t="s">
        <v>99</v>
      </c>
      <c r="F1560" s="328">
        <v>17</v>
      </c>
      <c r="G1560" s="328">
        <v>86.024258754000002</v>
      </c>
      <c r="H1560" s="328">
        <v>60.212264148000003</v>
      </c>
      <c r="I1560" s="328">
        <v>22.999999999</v>
      </c>
      <c r="J1560" s="328">
        <v>37.212264148999999</v>
      </c>
      <c r="K1560" s="328">
        <v>16.811994603999999</v>
      </c>
      <c r="L1560" s="328">
        <v>3.9919137430000005</v>
      </c>
      <c r="M1560" s="328">
        <v>12.820080860999999</v>
      </c>
      <c r="N1560" s="328">
        <v>9</v>
      </c>
      <c r="O1560" s="328">
        <v>5</v>
      </c>
      <c r="P1560" s="328">
        <v>4</v>
      </c>
    </row>
    <row r="1561" spans="1:16" ht="15" customHeight="1" x14ac:dyDescent="0.2">
      <c r="A1561" s="338">
        <v>418</v>
      </c>
      <c r="B1561" s="339" t="s">
        <v>18</v>
      </c>
      <c r="C1561" s="335">
        <v>6</v>
      </c>
      <c r="D1561" s="339" t="s">
        <v>1265</v>
      </c>
      <c r="E1561" s="325" t="s">
        <v>122</v>
      </c>
      <c r="F1561" s="328">
        <v>4</v>
      </c>
      <c r="G1561" s="328">
        <v>181.00313479499999</v>
      </c>
      <c r="H1561" s="328">
        <v>28</v>
      </c>
      <c r="I1561" s="328">
        <v>10</v>
      </c>
      <c r="J1561" s="328">
        <v>18</v>
      </c>
      <c r="K1561" s="328">
        <v>153.003134794</v>
      </c>
      <c r="L1561" s="328">
        <v>18.579937303000001</v>
      </c>
      <c r="M1561" s="328">
        <v>134.423197491</v>
      </c>
      <c r="N1561" s="328">
        <v>0</v>
      </c>
      <c r="O1561" s="328">
        <v>0</v>
      </c>
      <c r="P1561" s="328">
        <v>0</v>
      </c>
    </row>
    <row r="1562" spans="1:16" ht="15" customHeight="1" x14ac:dyDescent="0.2">
      <c r="A1562" s="338">
        <v>418</v>
      </c>
      <c r="B1562" s="339" t="s">
        <v>18</v>
      </c>
      <c r="C1562" s="335">
        <v>6</v>
      </c>
      <c r="D1562" s="339" t="s">
        <v>1266</v>
      </c>
      <c r="E1562" s="325" t="s">
        <v>100</v>
      </c>
      <c r="F1562" s="328">
        <v>3</v>
      </c>
      <c r="G1562" s="328">
        <v>48.806451612000004</v>
      </c>
      <c r="H1562" s="328">
        <v>0</v>
      </c>
      <c r="I1562" s="328">
        <v>0</v>
      </c>
      <c r="J1562" s="328">
        <v>0</v>
      </c>
      <c r="K1562" s="328">
        <v>48.806451611</v>
      </c>
      <c r="L1562" s="328">
        <v>10.935483870000001</v>
      </c>
      <c r="M1562" s="328">
        <v>37.870967741000001</v>
      </c>
      <c r="N1562" s="328">
        <v>0</v>
      </c>
      <c r="O1562" s="328">
        <v>0</v>
      </c>
      <c r="P1562" s="328">
        <v>0</v>
      </c>
    </row>
    <row r="1563" spans="1:16" ht="15" customHeight="1" x14ac:dyDescent="0.2">
      <c r="A1563" s="338">
        <v>418</v>
      </c>
      <c r="B1563" s="339" t="s">
        <v>18</v>
      </c>
      <c r="C1563" s="335">
        <v>6</v>
      </c>
      <c r="D1563" s="339" t="s">
        <v>1267</v>
      </c>
      <c r="E1563" s="325" t="s">
        <v>1143</v>
      </c>
      <c r="F1563" s="328">
        <v>6</v>
      </c>
      <c r="G1563" s="328">
        <v>6.6666666650000002</v>
      </c>
      <c r="H1563" s="328">
        <v>3.3333333330000001</v>
      </c>
      <c r="I1563" s="328">
        <v>2.3333333330000001</v>
      </c>
      <c r="J1563" s="328">
        <v>1</v>
      </c>
      <c r="K1563" s="328">
        <v>3.333333332</v>
      </c>
      <c r="L1563" s="328">
        <v>1.333333332</v>
      </c>
      <c r="M1563" s="328">
        <v>2</v>
      </c>
      <c r="N1563" s="328">
        <v>0</v>
      </c>
      <c r="O1563" s="328">
        <v>0</v>
      </c>
      <c r="P1563" s="328">
        <v>0</v>
      </c>
    </row>
    <row r="1564" spans="1:16" ht="15" customHeight="1" x14ac:dyDescent="0.2">
      <c r="A1564" s="338">
        <v>418</v>
      </c>
      <c r="B1564" s="339" t="s">
        <v>18</v>
      </c>
      <c r="C1564" s="335">
        <v>6</v>
      </c>
      <c r="D1564" s="339" t="s">
        <v>1268</v>
      </c>
      <c r="E1564" s="325" t="s">
        <v>1144</v>
      </c>
      <c r="F1564" s="328">
        <v>22</v>
      </c>
      <c r="G1564" s="328">
        <v>73.990920837999994</v>
      </c>
      <c r="H1564" s="328">
        <v>21.682012536000002</v>
      </c>
      <c r="I1564" s="328">
        <v>9.9359957200000011</v>
      </c>
      <c r="J1564" s="328">
        <v>11.746016816000001</v>
      </c>
      <c r="K1564" s="328">
        <v>52.308908298999995</v>
      </c>
      <c r="L1564" s="328">
        <v>32.680929456999998</v>
      </c>
      <c r="M1564" s="328">
        <v>19.627978841999997</v>
      </c>
      <c r="N1564" s="328">
        <v>0</v>
      </c>
      <c r="O1564" s="328">
        <v>0</v>
      </c>
      <c r="P1564" s="328">
        <v>0</v>
      </c>
    </row>
    <row r="1565" spans="1:16" ht="15" customHeight="1" x14ac:dyDescent="0.2">
      <c r="A1565" s="338">
        <v>418</v>
      </c>
      <c r="B1565" s="339" t="s">
        <v>18</v>
      </c>
      <c r="C1565" s="335">
        <v>7</v>
      </c>
      <c r="D1565" s="339" t="s">
        <v>1269</v>
      </c>
      <c r="E1565" s="325" t="s">
        <v>1145</v>
      </c>
      <c r="F1565" s="328">
        <v>9</v>
      </c>
      <c r="G1565" s="328">
        <v>114.120442056</v>
      </c>
      <c r="H1565" s="328">
        <v>99.607785665999998</v>
      </c>
      <c r="I1565" s="328">
        <v>96.695785666999996</v>
      </c>
      <c r="J1565" s="328">
        <v>2.9119999989999998</v>
      </c>
      <c r="K1565" s="328">
        <v>14.512656385</v>
      </c>
      <c r="L1565" s="328">
        <v>3.075883825</v>
      </c>
      <c r="M1565" s="328">
        <v>11.436772560000001</v>
      </c>
      <c r="N1565" s="328">
        <v>0</v>
      </c>
      <c r="O1565" s="328">
        <v>0</v>
      </c>
      <c r="P1565" s="328">
        <v>0</v>
      </c>
    </row>
    <row r="1566" spans="1:16" ht="15" customHeight="1" x14ac:dyDescent="0.2">
      <c r="A1566" s="338">
        <v>418</v>
      </c>
      <c r="B1566" s="339" t="s">
        <v>18</v>
      </c>
      <c r="C1566" s="335">
        <v>7</v>
      </c>
      <c r="D1566" s="339" t="s">
        <v>1270</v>
      </c>
      <c r="E1566" s="325" t="s">
        <v>101</v>
      </c>
      <c r="F1566" s="328">
        <v>3</v>
      </c>
      <c r="G1566" s="328" t="s">
        <v>141</v>
      </c>
      <c r="H1566" s="328" t="s">
        <v>141</v>
      </c>
      <c r="I1566" s="328" t="s">
        <v>141</v>
      </c>
      <c r="J1566" s="328" t="s">
        <v>141</v>
      </c>
      <c r="K1566" s="328" t="s">
        <v>141</v>
      </c>
      <c r="L1566" s="328" t="s">
        <v>141</v>
      </c>
      <c r="M1566" s="328" t="s">
        <v>141</v>
      </c>
      <c r="N1566" s="328" t="s">
        <v>141</v>
      </c>
      <c r="O1566" s="328" t="s">
        <v>141</v>
      </c>
      <c r="P1566" s="328" t="s">
        <v>141</v>
      </c>
    </row>
    <row r="1567" spans="1:16" ht="15" customHeight="1" x14ac:dyDescent="0.2">
      <c r="A1567" s="338">
        <v>418</v>
      </c>
      <c r="B1567" s="339" t="s">
        <v>18</v>
      </c>
      <c r="C1567" s="335">
        <v>7</v>
      </c>
      <c r="D1567" s="339" t="s">
        <v>1271</v>
      </c>
      <c r="E1567" s="325" t="s">
        <v>1146</v>
      </c>
      <c r="F1567" s="328">
        <v>23</v>
      </c>
      <c r="G1567" s="328">
        <v>185.99999999800002</v>
      </c>
      <c r="H1567" s="328">
        <v>4.9999999989999999</v>
      </c>
      <c r="I1567" s="328">
        <v>3</v>
      </c>
      <c r="J1567" s="328">
        <v>1.9999999989999999</v>
      </c>
      <c r="K1567" s="328">
        <v>175.99999999599999</v>
      </c>
      <c r="L1567" s="328">
        <v>65.999999997999993</v>
      </c>
      <c r="M1567" s="328">
        <v>109.99999999799999</v>
      </c>
      <c r="N1567" s="328">
        <v>4.9999999979999998</v>
      </c>
      <c r="O1567" s="328">
        <v>1.9999999989999999</v>
      </c>
      <c r="P1567" s="328">
        <v>2.9999999989999999</v>
      </c>
    </row>
    <row r="1568" spans="1:16" ht="15" customHeight="1" x14ac:dyDescent="0.2">
      <c r="A1568" s="338">
        <v>418</v>
      </c>
      <c r="B1568" s="339" t="s">
        <v>18</v>
      </c>
      <c r="C1568" s="335">
        <v>7</v>
      </c>
      <c r="D1568" s="339" t="s">
        <v>1272</v>
      </c>
      <c r="E1568" s="325" t="s">
        <v>1188</v>
      </c>
      <c r="F1568" s="328">
        <v>88</v>
      </c>
      <c r="G1568" s="328">
        <v>1063.6582341160001</v>
      </c>
      <c r="H1568" s="328">
        <v>19.910416661999999</v>
      </c>
      <c r="I1568" s="328">
        <v>12.812499999</v>
      </c>
      <c r="J1568" s="328">
        <v>7.0979166630000003</v>
      </c>
      <c r="K1568" s="328">
        <v>1008.986706333</v>
      </c>
      <c r="L1568" s="328">
        <v>795.00476189699998</v>
      </c>
      <c r="M1568" s="328">
        <v>213.98194443599999</v>
      </c>
      <c r="N1568" s="328">
        <v>34.761111106999998</v>
      </c>
      <c r="O1568" s="328">
        <v>28.999999999</v>
      </c>
      <c r="P1568" s="328">
        <v>5.7611111079999997</v>
      </c>
    </row>
    <row r="1569" spans="1:16" ht="15" customHeight="1" x14ac:dyDescent="0.2">
      <c r="A1569" s="338">
        <v>418</v>
      </c>
      <c r="B1569" s="339" t="s">
        <v>18</v>
      </c>
      <c r="C1569" s="335">
        <v>7</v>
      </c>
      <c r="D1569" s="339" t="s">
        <v>1273</v>
      </c>
      <c r="E1569" s="325" t="s">
        <v>105</v>
      </c>
      <c r="F1569" s="328">
        <v>17</v>
      </c>
      <c r="G1569" s="328">
        <v>149.99999999900001</v>
      </c>
      <c r="H1569" s="328">
        <v>19</v>
      </c>
      <c r="I1569" s="328">
        <v>19</v>
      </c>
      <c r="J1569" s="328">
        <v>0</v>
      </c>
      <c r="K1569" s="328">
        <v>126.99999999799999</v>
      </c>
      <c r="L1569" s="328">
        <v>85.999999998999996</v>
      </c>
      <c r="M1569" s="328">
        <v>40.999999998999996</v>
      </c>
      <c r="N1569" s="328">
        <v>4</v>
      </c>
      <c r="O1569" s="328">
        <v>4</v>
      </c>
      <c r="P1569" s="328">
        <v>0</v>
      </c>
    </row>
    <row r="1570" spans="1:16" ht="15" customHeight="1" x14ac:dyDescent="0.2">
      <c r="A1570" s="338">
        <v>418</v>
      </c>
      <c r="B1570" s="339" t="s">
        <v>18</v>
      </c>
      <c r="C1570" s="335">
        <v>7</v>
      </c>
      <c r="D1570" s="339" t="s">
        <v>1274</v>
      </c>
      <c r="E1570" s="325" t="s">
        <v>102</v>
      </c>
      <c r="F1570" s="328">
        <v>5</v>
      </c>
      <c r="G1570" s="328">
        <v>24.999999999</v>
      </c>
      <c r="H1570" s="328">
        <v>15.352941176</v>
      </c>
      <c r="I1570" s="328">
        <v>11.176470588000001</v>
      </c>
      <c r="J1570" s="328">
        <v>4.1764705879999999</v>
      </c>
      <c r="K1570" s="328">
        <v>9.647058822</v>
      </c>
      <c r="L1570" s="328">
        <v>5.4705882350000001</v>
      </c>
      <c r="M1570" s="328">
        <v>4.1764705869999998</v>
      </c>
      <c r="N1570" s="328">
        <v>0</v>
      </c>
      <c r="O1570" s="328">
        <v>0</v>
      </c>
      <c r="P1570" s="328">
        <v>0</v>
      </c>
    </row>
    <row r="1571" spans="1:16" ht="15" customHeight="1" x14ac:dyDescent="0.2">
      <c r="A1571" s="338">
        <v>418</v>
      </c>
      <c r="B1571" s="339" t="s">
        <v>18</v>
      </c>
      <c r="C1571" s="335">
        <v>7</v>
      </c>
      <c r="D1571" s="339" t="s">
        <v>1275</v>
      </c>
      <c r="E1571" s="325" t="s">
        <v>1147</v>
      </c>
      <c r="F1571" s="328">
        <v>16</v>
      </c>
      <c r="G1571" s="328">
        <v>30.665519217</v>
      </c>
      <c r="H1571" s="328">
        <v>1</v>
      </c>
      <c r="I1571" s="328">
        <v>1</v>
      </c>
      <c r="J1571" s="328">
        <v>0</v>
      </c>
      <c r="K1571" s="328">
        <v>28.599254157000001</v>
      </c>
      <c r="L1571" s="328">
        <v>12.585197934</v>
      </c>
      <c r="M1571" s="328">
        <v>16.014056223000001</v>
      </c>
      <c r="N1571" s="328">
        <v>1.0662650600000001</v>
      </c>
      <c r="O1571" s="328">
        <v>6.6265060000000001E-2</v>
      </c>
      <c r="P1571" s="328">
        <v>1</v>
      </c>
    </row>
    <row r="1572" spans="1:16" ht="15" customHeight="1" x14ac:dyDescent="0.2">
      <c r="A1572" s="338">
        <v>418</v>
      </c>
      <c r="B1572" s="339" t="s">
        <v>18</v>
      </c>
      <c r="C1572" s="335">
        <v>7</v>
      </c>
      <c r="D1572" s="339" t="s">
        <v>1276</v>
      </c>
      <c r="E1572" s="325" t="s">
        <v>1148</v>
      </c>
      <c r="F1572" s="328">
        <v>4</v>
      </c>
      <c r="G1572" s="328">
        <v>49.845070421999999</v>
      </c>
      <c r="H1572" s="328">
        <v>1.0281690139999999</v>
      </c>
      <c r="I1572" s="328">
        <v>1</v>
      </c>
      <c r="J1572" s="328">
        <v>2.8169013999999999E-2</v>
      </c>
      <c r="K1572" s="328">
        <v>45.619718309</v>
      </c>
      <c r="L1572" s="328">
        <v>20.084507041999998</v>
      </c>
      <c r="M1572" s="328">
        <v>25.535211267000001</v>
      </c>
      <c r="N1572" s="328">
        <v>3.197183098</v>
      </c>
      <c r="O1572" s="328">
        <v>2</v>
      </c>
      <c r="P1572" s="328">
        <v>1.197183098</v>
      </c>
    </row>
    <row r="1573" spans="1:16" ht="15" customHeight="1" x14ac:dyDescent="0.2">
      <c r="A1573" s="338">
        <v>418</v>
      </c>
      <c r="B1573" s="339" t="s">
        <v>18</v>
      </c>
      <c r="C1573" s="335">
        <v>7</v>
      </c>
      <c r="D1573" s="339" t="s">
        <v>1277</v>
      </c>
      <c r="E1573" s="325" t="s">
        <v>1149</v>
      </c>
      <c r="F1573" s="328">
        <v>6</v>
      </c>
      <c r="G1573" s="328">
        <v>13.614285713000001</v>
      </c>
      <c r="H1573" s="328">
        <v>1</v>
      </c>
      <c r="I1573" s="328">
        <v>0</v>
      </c>
      <c r="J1573" s="328">
        <v>1</v>
      </c>
      <c r="K1573" s="328">
        <v>12.614285713000001</v>
      </c>
      <c r="L1573" s="328">
        <v>3.2</v>
      </c>
      <c r="M1573" s="328">
        <v>9.4142857129999999</v>
      </c>
      <c r="N1573" s="328">
        <v>0</v>
      </c>
      <c r="O1573" s="328">
        <v>0</v>
      </c>
      <c r="P1573" s="328">
        <v>0</v>
      </c>
    </row>
    <row r="1574" spans="1:16" ht="15" customHeight="1" x14ac:dyDescent="0.2">
      <c r="A1574" s="338">
        <v>418</v>
      </c>
      <c r="B1574" s="339" t="s">
        <v>18</v>
      </c>
      <c r="C1574" s="335">
        <v>7</v>
      </c>
      <c r="D1574" s="339" t="s">
        <v>1278</v>
      </c>
      <c r="E1574" s="325" t="s">
        <v>1189</v>
      </c>
      <c r="F1574" s="328">
        <v>2</v>
      </c>
      <c r="G1574" s="328" t="s">
        <v>141</v>
      </c>
      <c r="H1574" s="328" t="s">
        <v>141</v>
      </c>
      <c r="I1574" s="328" t="s">
        <v>141</v>
      </c>
      <c r="J1574" s="328" t="s">
        <v>141</v>
      </c>
      <c r="K1574" s="328" t="s">
        <v>141</v>
      </c>
      <c r="L1574" s="328" t="s">
        <v>141</v>
      </c>
      <c r="M1574" s="328" t="s">
        <v>141</v>
      </c>
      <c r="N1574" s="328" t="s">
        <v>141</v>
      </c>
      <c r="O1574" s="328" t="s">
        <v>141</v>
      </c>
      <c r="P1574" s="328" t="s">
        <v>141</v>
      </c>
    </row>
    <row r="1575" spans="1:16" ht="15.75" thickBot="1" x14ac:dyDescent="0.25">
      <c r="A1575" s="340"/>
      <c r="B1575" s="341" t="s">
        <v>191</v>
      </c>
      <c r="C1575" s="340"/>
      <c r="D1575" s="340"/>
      <c r="E1575" s="342"/>
      <c r="F1575" s="343">
        <v>1010</v>
      </c>
      <c r="G1575" s="343">
        <v>3205</v>
      </c>
      <c r="H1575" s="343">
        <v>1014</v>
      </c>
      <c r="I1575" s="343">
        <v>462</v>
      </c>
      <c r="J1575" s="343">
        <v>552</v>
      </c>
      <c r="K1575" s="343">
        <v>2191</v>
      </c>
      <c r="L1575" s="343">
        <v>1676</v>
      </c>
      <c r="M1575" s="343">
        <v>522</v>
      </c>
      <c r="N1575" s="343">
        <v>0</v>
      </c>
      <c r="O1575" s="343">
        <v>0</v>
      </c>
      <c r="P1575" s="343">
        <v>0</v>
      </c>
    </row>
    <row r="1576" spans="1:16" x14ac:dyDescent="0.2">
      <c r="A1576" s="331"/>
      <c r="B1576" s="54"/>
      <c r="C1576" s="331"/>
      <c r="D1576" s="331"/>
      <c r="E1576" s="332"/>
      <c r="F1576" s="203">
        <v>35710</v>
      </c>
      <c r="G1576" s="203">
        <v>493817</v>
      </c>
      <c r="H1576" s="203">
        <v>237484</v>
      </c>
      <c r="I1576" s="203">
        <v>178767</v>
      </c>
      <c r="J1576" s="203">
        <v>58717</v>
      </c>
      <c r="K1576" s="203">
        <v>239722</v>
      </c>
      <c r="L1576" s="203">
        <v>128052</v>
      </c>
      <c r="M1576" s="203">
        <v>111669</v>
      </c>
      <c r="N1576" s="203">
        <v>16611</v>
      </c>
      <c r="O1576" s="203">
        <v>11755</v>
      </c>
      <c r="P1576" s="203">
        <v>4856</v>
      </c>
    </row>
    <row r="1577" spans="1:16" x14ac:dyDescent="0.2">
      <c r="A1577" s="231"/>
      <c r="B1577" s="43"/>
      <c r="C1577" s="231"/>
      <c r="D1577" s="231"/>
      <c r="E1577" s="43"/>
      <c r="F1577" s="86"/>
      <c r="G1577" s="86"/>
      <c r="H1577" s="86"/>
      <c r="I1577" s="86"/>
      <c r="J1577" s="86"/>
      <c r="K1577" s="86"/>
      <c r="L1577" s="86"/>
      <c r="M1577" s="86"/>
      <c r="N1577" s="86"/>
      <c r="O1577" s="86"/>
      <c r="P1577" s="86"/>
    </row>
    <row r="1578" spans="1:16" x14ac:dyDescent="0.2">
      <c r="A1578" s="237" t="s">
        <v>1298</v>
      </c>
      <c r="B1578" s="235"/>
      <c r="C1578" s="235"/>
      <c r="D1578" s="235"/>
      <c r="E1578" s="235"/>
      <c r="F1578" s="86"/>
      <c r="G1578" s="86"/>
      <c r="H1578" s="86"/>
      <c r="I1578" s="86"/>
      <c r="J1578" s="86"/>
      <c r="K1578" s="86"/>
      <c r="L1578" s="86"/>
      <c r="M1578" s="86"/>
      <c r="N1578" s="86"/>
      <c r="O1578" s="86"/>
      <c r="P1578" s="86"/>
    </row>
    <row r="1579" spans="1:16" x14ac:dyDescent="0.2">
      <c r="A1579" s="238"/>
      <c r="B1579" s="234"/>
      <c r="C1579" s="234"/>
      <c r="D1579" s="234"/>
      <c r="E1579" s="234"/>
    </row>
    <row r="1580" spans="1:16" x14ac:dyDescent="0.2">
      <c r="A1580" s="232" t="s">
        <v>205</v>
      </c>
      <c r="B1580" s="233"/>
      <c r="C1580" s="233"/>
      <c r="D1580" s="233"/>
      <c r="E1580" s="233"/>
      <c r="F1580" s="239"/>
      <c r="G1580" s="239"/>
      <c r="H1580" s="239"/>
      <c r="I1580" s="239"/>
      <c r="J1580" s="239"/>
      <c r="K1580" s="239"/>
      <c r="L1580" s="239"/>
      <c r="M1580" s="239"/>
      <c r="N1580" s="239"/>
      <c r="O1580" s="239"/>
      <c r="P1580" s="239"/>
    </row>
    <row r="1581" spans="1:16" ht="15" customHeight="1" x14ac:dyDescent="0.2">
      <c r="A1581" s="384" t="s">
        <v>206</v>
      </c>
      <c r="B1581" s="384"/>
      <c r="C1581" s="384"/>
      <c r="D1581" s="384"/>
      <c r="E1581" s="384"/>
      <c r="F1581" s="385"/>
      <c r="G1581" s="385"/>
      <c r="H1581" s="385"/>
      <c r="I1581" s="385"/>
      <c r="J1581" s="385"/>
      <c r="K1581" s="385"/>
      <c r="L1581" s="385"/>
      <c r="M1581" s="385"/>
      <c r="N1581" s="385"/>
      <c r="O1581" s="385"/>
      <c r="P1581" s="385"/>
    </row>
  </sheetData>
  <autoFilter ref="A6:P1576" xr:uid="{00000000-0009-0000-0000-00000C000000}">
    <sortState xmlns:xlrd2="http://schemas.microsoft.com/office/spreadsheetml/2017/richdata2" ref="A7:P1523">
      <sortCondition ref="A6:A1523"/>
    </sortState>
  </autoFilter>
  <sortState xmlns:xlrd2="http://schemas.microsoft.com/office/spreadsheetml/2017/richdata2" ref="A7:L1351">
    <sortCondition ref="A7:A1351"/>
    <sortCondition ref="C7:C1351"/>
    <sortCondition ref="D7:D1351"/>
  </sortState>
  <mergeCells count="2">
    <mergeCell ref="G5:P5"/>
    <mergeCell ref="A1581:P1581"/>
  </mergeCells>
  <phoneticPr fontId="31" type="noConversion"/>
  <hyperlinks>
    <hyperlink ref="A4" location="INHALT!A1" display="zum Inhaltsverzeichnis" xr:uid="{591A1B46-5C6C-4192-8E76-F31ADE5172BF}"/>
  </hyperlinks>
  <printOptions horizontalCentered="1"/>
  <pageMargins left="0.23622047244094491" right="0.23622047244094491" top="0.74803149606299213" bottom="0.74803149606299213" header="0.31496062992125984" footer="0.31496062992125984"/>
  <pageSetup paperSize="9" scale="78" orientation="landscape" horizontalDpi="300" verticalDpi="300" r:id="rId1"/>
  <headerFooter alignWithMargins="0">
    <oddFooter>&amp;R
&amp;"Trebuchet MS,Standard"&amp;9WA-STAT/WKOÖ</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J57"/>
  <sheetViews>
    <sheetView showGridLines="0" zoomScaleNormal="100" zoomScaleSheetLayoutView="130" workbookViewId="0">
      <selection activeCell="A4" sqref="A4"/>
    </sheetView>
  </sheetViews>
  <sheetFormatPr baseColWidth="10" defaultColWidth="9.140625" defaultRowHeight="15" x14ac:dyDescent="0.2"/>
  <cols>
    <col min="1" max="1" width="6.140625" style="19" bestFit="1" customWidth="1"/>
    <col min="2" max="2" width="33" style="16" customWidth="1"/>
    <col min="3" max="10" width="9.28515625" style="16" customWidth="1"/>
    <col min="11" max="11" width="4.140625" style="16" customWidth="1"/>
    <col min="12" max="13" width="9.140625" style="16"/>
    <col min="14" max="14" width="1.85546875" style="16" customWidth="1"/>
    <col min="15" max="16384" width="9.140625" style="16"/>
  </cols>
  <sheetData>
    <row r="2" spans="1:10" s="95" customFormat="1" ht="18" x14ac:dyDescent="0.2">
      <c r="A2" s="94" t="s">
        <v>1153</v>
      </c>
      <c r="J2" s="96"/>
    </row>
    <row r="3" spans="1:10" s="95" customFormat="1" ht="18" x14ac:dyDescent="0.2">
      <c r="A3" s="94" t="s">
        <v>1306</v>
      </c>
    </row>
    <row r="4" spans="1:10" s="181" customFormat="1" x14ac:dyDescent="0.2">
      <c r="A4" s="178" t="s">
        <v>42</v>
      </c>
    </row>
    <row r="6" spans="1:10" ht="21" customHeight="1" x14ac:dyDescent="0.2">
      <c r="C6" s="391" t="s">
        <v>1313</v>
      </c>
      <c r="D6" s="391"/>
      <c r="E6" s="391"/>
      <c r="F6" s="391"/>
      <c r="G6" s="391"/>
      <c r="H6" s="391"/>
      <c r="I6" s="391"/>
    </row>
    <row r="7" spans="1:10" ht="17.100000000000001" customHeight="1" x14ac:dyDescent="0.2">
      <c r="A7" s="134" t="s">
        <v>19</v>
      </c>
      <c r="B7" s="135" t="s">
        <v>0</v>
      </c>
      <c r="C7" s="344" t="s">
        <v>207</v>
      </c>
      <c r="D7" s="344" t="s">
        <v>21</v>
      </c>
      <c r="E7" s="344" t="s">
        <v>22</v>
      </c>
      <c r="F7" s="344" t="s">
        <v>23</v>
      </c>
      <c r="G7" s="344" t="s">
        <v>24</v>
      </c>
      <c r="H7" s="344" t="s">
        <v>25</v>
      </c>
      <c r="I7" s="344" t="s">
        <v>192</v>
      </c>
      <c r="J7" s="344" t="s">
        <v>39</v>
      </c>
    </row>
    <row r="8" spans="1:10" ht="17.100000000000001" customHeight="1" x14ac:dyDescent="0.2">
      <c r="A8" s="128">
        <v>1</v>
      </c>
      <c r="B8" s="129" t="s">
        <v>1</v>
      </c>
      <c r="C8" s="356">
        <v>2372</v>
      </c>
      <c r="D8" s="357">
        <v>769</v>
      </c>
      <c r="E8" s="357">
        <v>525</v>
      </c>
      <c r="F8" s="357">
        <v>415</v>
      </c>
      <c r="G8" s="357">
        <v>149</v>
      </c>
      <c r="H8" s="357">
        <v>110</v>
      </c>
      <c r="I8" s="358">
        <v>77</v>
      </c>
      <c r="J8" s="360">
        <f t="shared" ref="J8:J25" si="0">SUM(C8:I8)</f>
        <v>4417</v>
      </c>
    </row>
    <row r="9" spans="1:10" ht="17.100000000000001" customHeight="1" x14ac:dyDescent="0.2">
      <c r="A9" s="128">
        <v>2</v>
      </c>
      <c r="B9" s="129" t="s">
        <v>2</v>
      </c>
      <c r="C9" s="324">
        <v>436</v>
      </c>
      <c r="D9" s="325">
        <v>155</v>
      </c>
      <c r="E9" s="325">
        <v>86</v>
      </c>
      <c r="F9" s="325">
        <v>63</v>
      </c>
      <c r="G9" s="325">
        <v>22</v>
      </c>
      <c r="H9" s="325">
        <v>14</v>
      </c>
      <c r="I9" s="359">
        <v>10</v>
      </c>
      <c r="J9" s="361">
        <f t="shared" si="0"/>
        <v>786</v>
      </c>
    </row>
    <row r="10" spans="1:10" ht="17.100000000000001" customHeight="1" x14ac:dyDescent="0.2">
      <c r="A10" s="128">
        <v>3</v>
      </c>
      <c r="B10" s="129" t="s">
        <v>3</v>
      </c>
      <c r="C10" s="324">
        <v>936</v>
      </c>
      <c r="D10" s="325">
        <v>291</v>
      </c>
      <c r="E10" s="325">
        <v>199</v>
      </c>
      <c r="F10" s="325">
        <v>131</v>
      </c>
      <c r="G10" s="325">
        <v>63</v>
      </c>
      <c r="H10" s="325">
        <v>49</v>
      </c>
      <c r="I10" s="359">
        <v>24</v>
      </c>
      <c r="J10" s="361">
        <f t="shared" si="0"/>
        <v>1693</v>
      </c>
    </row>
    <row r="11" spans="1:10" ht="17.100000000000001" customHeight="1" x14ac:dyDescent="0.2">
      <c r="A11" s="128">
        <v>4</v>
      </c>
      <c r="B11" s="129" t="s">
        <v>4</v>
      </c>
      <c r="C11" s="324">
        <v>970</v>
      </c>
      <c r="D11" s="325">
        <v>329</v>
      </c>
      <c r="E11" s="325">
        <v>219</v>
      </c>
      <c r="F11" s="325">
        <v>132</v>
      </c>
      <c r="G11" s="325">
        <v>48</v>
      </c>
      <c r="H11" s="325">
        <v>26</v>
      </c>
      <c r="I11" s="359">
        <v>21</v>
      </c>
      <c r="J11" s="361">
        <f t="shared" si="0"/>
        <v>1745</v>
      </c>
    </row>
    <row r="12" spans="1:10" ht="17.100000000000001" customHeight="1" x14ac:dyDescent="0.2">
      <c r="A12" s="128">
        <v>5</v>
      </c>
      <c r="B12" s="129" t="s">
        <v>5</v>
      </c>
      <c r="C12" s="324">
        <v>367</v>
      </c>
      <c r="D12" s="325">
        <v>102</v>
      </c>
      <c r="E12" s="325">
        <v>53</v>
      </c>
      <c r="F12" s="325">
        <v>54</v>
      </c>
      <c r="G12" s="325">
        <v>20</v>
      </c>
      <c r="H12" s="325">
        <v>10</v>
      </c>
      <c r="I12" s="359">
        <v>4</v>
      </c>
      <c r="J12" s="361">
        <f t="shared" si="0"/>
        <v>610</v>
      </c>
    </row>
    <row r="13" spans="1:10" ht="17.100000000000001" customHeight="1" x14ac:dyDescent="0.2">
      <c r="A13" s="128">
        <v>6</v>
      </c>
      <c r="B13" s="129" t="s">
        <v>6</v>
      </c>
      <c r="C13" s="324">
        <v>614</v>
      </c>
      <c r="D13" s="325">
        <v>200</v>
      </c>
      <c r="E13" s="325">
        <v>143</v>
      </c>
      <c r="F13" s="325">
        <v>74</v>
      </c>
      <c r="G13" s="325">
        <v>35</v>
      </c>
      <c r="H13" s="325">
        <v>18</v>
      </c>
      <c r="I13" s="359">
        <v>0</v>
      </c>
      <c r="J13" s="361">
        <f t="shared" si="0"/>
        <v>1084</v>
      </c>
    </row>
    <row r="14" spans="1:10" ht="17.100000000000001" customHeight="1" x14ac:dyDescent="0.2">
      <c r="A14" s="128">
        <v>7</v>
      </c>
      <c r="B14" s="129" t="s">
        <v>7</v>
      </c>
      <c r="C14" s="324">
        <v>1232</v>
      </c>
      <c r="D14" s="325">
        <v>404</v>
      </c>
      <c r="E14" s="325">
        <v>268</v>
      </c>
      <c r="F14" s="325">
        <v>175</v>
      </c>
      <c r="G14" s="325">
        <v>54</v>
      </c>
      <c r="H14" s="325">
        <v>46</v>
      </c>
      <c r="I14" s="359">
        <v>15</v>
      </c>
      <c r="J14" s="361">
        <f t="shared" si="0"/>
        <v>2194</v>
      </c>
    </row>
    <row r="15" spans="1:10" ht="17.100000000000001" customHeight="1" x14ac:dyDescent="0.2">
      <c r="A15" s="128">
        <v>8</v>
      </c>
      <c r="B15" s="129" t="s">
        <v>8</v>
      </c>
      <c r="C15" s="324">
        <v>687</v>
      </c>
      <c r="D15" s="325">
        <v>212</v>
      </c>
      <c r="E15" s="325">
        <v>153</v>
      </c>
      <c r="F15" s="325">
        <v>101</v>
      </c>
      <c r="G15" s="325">
        <v>38</v>
      </c>
      <c r="H15" s="325">
        <v>19</v>
      </c>
      <c r="I15" s="359">
        <v>9</v>
      </c>
      <c r="J15" s="361">
        <f t="shared" si="0"/>
        <v>1219</v>
      </c>
    </row>
    <row r="16" spans="1:10" ht="17.100000000000001" customHeight="1" x14ac:dyDescent="0.2">
      <c r="A16" s="128">
        <v>9</v>
      </c>
      <c r="B16" s="129" t="s">
        <v>9</v>
      </c>
      <c r="C16" s="324">
        <v>604</v>
      </c>
      <c r="D16" s="325">
        <v>191</v>
      </c>
      <c r="E16" s="325">
        <v>132</v>
      </c>
      <c r="F16" s="325">
        <v>79</v>
      </c>
      <c r="G16" s="325">
        <v>31</v>
      </c>
      <c r="H16" s="325">
        <v>15</v>
      </c>
      <c r="I16" s="359">
        <v>12</v>
      </c>
      <c r="J16" s="361">
        <f t="shared" si="0"/>
        <v>1064</v>
      </c>
    </row>
    <row r="17" spans="1:10" ht="17.100000000000001" customHeight="1" x14ac:dyDescent="0.2">
      <c r="A17" s="128">
        <v>10</v>
      </c>
      <c r="B17" s="129" t="s">
        <v>10</v>
      </c>
      <c r="C17" s="324">
        <v>1676</v>
      </c>
      <c r="D17" s="325">
        <v>608</v>
      </c>
      <c r="E17" s="325">
        <v>373</v>
      </c>
      <c r="F17" s="325">
        <v>297</v>
      </c>
      <c r="G17" s="325">
        <v>105</v>
      </c>
      <c r="H17" s="325">
        <v>73</v>
      </c>
      <c r="I17" s="359">
        <v>35</v>
      </c>
      <c r="J17" s="361">
        <f t="shared" si="0"/>
        <v>3167</v>
      </c>
    </row>
    <row r="18" spans="1:10" ht="17.100000000000001" customHeight="1" x14ac:dyDescent="0.2">
      <c r="A18" s="128">
        <v>11</v>
      </c>
      <c r="B18" s="129" t="s">
        <v>11</v>
      </c>
      <c r="C18" s="324">
        <v>644</v>
      </c>
      <c r="D18" s="325">
        <v>208</v>
      </c>
      <c r="E18" s="325">
        <v>126</v>
      </c>
      <c r="F18" s="325">
        <v>97</v>
      </c>
      <c r="G18" s="325">
        <v>30</v>
      </c>
      <c r="H18" s="325">
        <v>21</v>
      </c>
      <c r="I18" s="359">
        <v>6</v>
      </c>
      <c r="J18" s="361">
        <f t="shared" si="0"/>
        <v>1132</v>
      </c>
    </row>
    <row r="19" spans="1:10" ht="17.100000000000001" customHeight="1" x14ac:dyDescent="0.2">
      <c r="A19" s="128">
        <v>12</v>
      </c>
      <c r="B19" s="129" t="s">
        <v>12</v>
      </c>
      <c r="C19" s="324">
        <v>699</v>
      </c>
      <c r="D19" s="325">
        <v>232</v>
      </c>
      <c r="E19" s="325">
        <v>163</v>
      </c>
      <c r="F19" s="325">
        <v>120</v>
      </c>
      <c r="G19" s="325">
        <v>38</v>
      </c>
      <c r="H19" s="325">
        <v>24</v>
      </c>
      <c r="I19" s="359">
        <v>13</v>
      </c>
      <c r="J19" s="361">
        <f t="shared" si="0"/>
        <v>1289</v>
      </c>
    </row>
    <row r="20" spans="1:10" ht="17.100000000000001" customHeight="1" x14ac:dyDescent="0.2">
      <c r="A20" s="128">
        <v>13</v>
      </c>
      <c r="B20" s="129" t="s">
        <v>13</v>
      </c>
      <c r="C20" s="324">
        <v>549</v>
      </c>
      <c r="D20" s="325">
        <v>190</v>
      </c>
      <c r="E20" s="325">
        <v>133</v>
      </c>
      <c r="F20" s="325">
        <v>78</v>
      </c>
      <c r="G20" s="325">
        <v>29</v>
      </c>
      <c r="H20" s="325">
        <v>13</v>
      </c>
      <c r="I20" s="359">
        <v>6</v>
      </c>
      <c r="J20" s="361">
        <f t="shared" si="0"/>
        <v>998</v>
      </c>
    </row>
    <row r="21" spans="1:10" ht="17.100000000000001" customHeight="1" x14ac:dyDescent="0.2">
      <c r="A21" s="128">
        <v>14</v>
      </c>
      <c r="B21" s="129" t="s">
        <v>14</v>
      </c>
      <c r="C21" s="324">
        <v>617</v>
      </c>
      <c r="D21" s="325">
        <v>201</v>
      </c>
      <c r="E21" s="325">
        <v>125</v>
      </c>
      <c r="F21" s="325">
        <v>95</v>
      </c>
      <c r="G21" s="325">
        <v>32</v>
      </c>
      <c r="H21" s="325">
        <v>14</v>
      </c>
      <c r="I21" s="359">
        <v>6</v>
      </c>
      <c r="J21" s="361">
        <f t="shared" si="0"/>
        <v>1090</v>
      </c>
    </row>
    <row r="22" spans="1:10" ht="17.100000000000001" customHeight="1" x14ac:dyDescent="0.2">
      <c r="A22" s="128">
        <v>15</v>
      </c>
      <c r="B22" s="129" t="s">
        <v>15</v>
      </c>
      <c r="C22" s="324">
        <v>607</v>
      </c>
      <c r="D22" s="325">
        <v>191</v>
      </c>
      <c r="E22" s="325">
        <v>103</v>
      </c>
      <c r="F22" s="325">
        <v>87</v>
      </c>
      <c r="G22" s="325">
        <v>24</v>
      </c>
      <c r="H22" s="325">
        <v>17</v>
      </c>
      <c r="I22" s="359">
        <v>5</v>
      </c>
      <c r="J22" s="361">
        <f t="shared" si="0"/>
        <v>1034</v>
      </c>
    </row>
    <row r="23" spans="1:10" ht="17.100000000000001" customHeight="1" x14ac:dyDescent="0.2">
      <c r="A23" s="128">
        <v>16</v>
      </c>
      <c r="B23" s="129" t="s">
        <v>16</v>
      </c>
      <c r="C23" s="324">
        <v>776</v>
      </c>
      <c r="D23" s="325">
        <v>198</v>
      </c>
      <c r="E23" s="325">
        <v>156</v>
      </c>
      <c r="F23" s="325">
        <v>95</v>
      </c>
      <c r="G23" s="325">
        <v>31</v>
      </c>
      <c r="H23" s="325">
        <v>14</v>
      </c>
      <c r="I23" s="359">
        <v>5</v>
      </c>
      <c r="J23" s="361">
        <f t="shared" si="0"/>
        <v>1275</v>
      </c>
    </row>
    <row r="24" spans="1:10" ht="17.100000000000001" customHeight="1" x14ac:dyDescent="0.2">
      <c r="A24" s="128">
        <v>17</v>
      </c>
      <c r="B24" s="129" t="s">
        <v>17</v>
      </c>
      <c r="C24" s="324">
        <v>1599</v>
      </c>
      <c r="D24" s="325">
        <v>557</v>
      </c>
      <c r="E24" s="325">
        <v>292</v>
      </c>
      <c r="F24" s="325">
        <v>238</v>
      </c>
      <c r="G24" s="325">
        <v>71</v>
      </c>
      <c r="H24" s="325">
        <v>50</v>
      </c>
      <c r="I24" s="359">
        <v>21</v>
      </c>
      <c r="J24" s="361">
        <f t="shared" si="0"/>
        <v>2828</v>
      </c>
    </row>
    <row r="25" spans="1:10" ht="17.100000000000001" customHeight="1" x14ac:dyDescent="0.2">
      <c r="A25" s="128">
        <v>18</v>
      </c>
      <c r="B25" s="129" t="s">
        <v>18</v>
      </c>
      <c r="C25" s="324">
        <v>897</v>
      </c>
      <c r="D25" s="325">
        <v>259</v>
      </c>
      <c r="E25" s="325">
        <v>185</v>
      </c>
      <c r="F25" s="325">
        <v>141</v>
      </c>
      <c r="G25" s="325">
        <v>51</v>
      </c>
      <c r="H25" s="325">
        <v>26</v>
      </c>
      <c r="I25" s="359">
        <v>13</v>
      </c>
      <c r="J25" s="361">
        <f t="shared" si="0"/>
        <v>1572</v>
      </c>
    </row>
    <row r="26" spans="1:10" ht="17.100000000000001" customHeight="1" thickBot="1" x14ac:dyDescent="0.25">
      <c r="A26" s="131"/>
      <c r="B26" s="354" t="s">
        <v>191</v>
      </c>
      <c r="C26" s="395">
        <v>1010</v>
      </c>
      <c r="D26" s="396"/>
      <c r="E26" s="396"/>
      <c r="F26" s="396"/>
      <c r="G26" s="396"/>
      <c r="H26" s="396"/>
      <c r="I26" s="397"/>
      <c r="J26" s="362">
        <f>SUM(C26)</f>
        <v>1010</v>
      </c>
    </row>
    <row r="27" spans="1:10" ht="17.100000000000001" customHeight="1" x14ac:dyDescent="0.2">
      <c r="A27" s="132"/>
      <c r="B27" s="350" t="s">
        <v>43</v>
      </c>
      <c r="C27" s="351">
        <v>17176</v>
      </c>
      <c r="D27" s="351">
        <v>5365</v>
      </c>
      <c r="E27" s="351">
        <v>3468</v>
      </c>
      <c r="F27" s="351">
        <v>2481</v>
      </c>
      <c r="G27" s="351">
        <v>872</v>
      </c>
      <c r="H27" s="351">
        <v>563</v>
      </c>
      <c r="I27" s="352">
        <v>282</v>
      </c>
      <c r="J27" s="353">
        <f>SUM(J8:J26)</f>
        <v>30207</v>
      </c>
    </row>
    <row r="28" spans="1:10" ht="17.100000000000001" customHeight="1" x14ac:dyDescent="0.2">
      <c r="A28" s="136"/>
      <c r="B28" s="85"/>
      <c r="C28" s="78"/>
      <c r="D28" s="78"/>
      <c r="E28" s="78"/>
      <c r="F28" s="78"/>
      <c r="G28" s="78"/>
      <c r="H28" s="78"/>
      <c r="I28" s="78"/>
      <c r="J28" s="43"/>
    </row>
    <row r="29" spans="1:10" ht="17.100000000000001" customHeight="1" x14ac:dyDescent="0.2">
      <c r="A29" s="136"/>
      <c r="B29" s="85"/>
      <c r="C29" s="78"/>
      <c r="D29" s="78"/>
      <c r="E29" s="78"/>
      <c r="F29" s="78"/>
      <c r="G29" s="78"/>
      <c r="H29" s="78"/>
      <c r="I29" s="78"/>
      <c r="J29" s="43"/>
    </row>
    <row r="31" spans="1:10" x14ac:dyDescent="0.2">
      <c r="A31" s="16"/>
    </row>
    <row r="32" spans="1:10" ht="21" customHeight="1" x14ac:dyDescent="0.2">
      <c r="C32" s="391" t="s">
        <v>1314</v>
      </c>
      <c r="D32" s="391"/>
      <c r="E32" s="391"/>
      <c r="F32" s="391"/>
      <c r="G32" s="391"/>
      <c r="H32" s="391"/>
      <c r="I32" s="391"/>
    </row>
    <row r="33" spans="1:10" ht="17.100000000000001" customHeight="1" x14ac:dyDescent="0.2">
      <c r="A33" s="134" t="s">
        <v>19</v>
      </c>
      <c r="B33" s="135" t="s">
        <v>0</v>
      </c>
      <c r="C33" s="344" t="s">
        <v>207</v>
      </c>
      <c r="D33" s="344" t="s">
        <v>21</v>
      </c>
      <c r="E33" s="344" t="s">
        <v>22</v>
      </c>
      <c r="F33" s="344" t="s">
        <v>23</v>
      </c>
      <c r="G33" s="344" t="s">
        <v>24</v>
      </c>
      <c r="H33" s="344" t="s">
        <v>25</v>
      </c>
      <c r="I33" s="344" t="s">
        <v>192</v>
      </c>
      <c r="J33" s="134" t="s">
        <v>39</v>
      </c>
    </row>
    <row r="34" spans="1:10" ht="17.100000000000001" customHeight="1" x14ac:dyDescent="0.2">
      <c r="A34" s="128">
        <v>1</v>
      </c>
      <c r="B34" s="129" t="s">
        <v>1</v>
      </c>
      <c r="C34" s="324">
        <v>2549</v>
      </c>
      <c r="D34" s="325">
        <v>872</v>
      </c>
      <c r="E34" s="325">
        <v>630</v>
      </c>
      <c r="F34" s="325">
        <v>578</v>
      </c>
      <c r="G34" s="325">
        <v>234</v>
      </c>
      <c r="H34" s="325">
        <v>210</v>
      </c>
      <c r="I34" s="355">
        <v>359</v>
      </c>
      <c r="J34" s="130">
        <f t="shared" ref="J34:J51" si="1">SUM(C34:I34)</f>
        <v>5432</v>
      </c>
    </row>
    <row r="35" spans="1:10" ht="17.100000000000001" customHeight="1" x14ac:dyDescent="0.2">
      <c r="A35" s="128">
        <v>2</v>
      </c>
      <c r="B35" s="129" t="s">
        <v>2</v>
      </c>
      <c r="C35" s="324">
        <v>472</v>
      </c>
      <c r="D35" s="325">
        <v>165</v>
      </c>
      <c r="E35" s="325">
        <v>113</v>
      </c>
      <c r="F35" s="325">
        <v>88</v>
      </c>
      <c r="G35" s="325">
        <v>33</v>
      </c>
      <c r="H35" s="325">
        <v>32</v>
      </c>
      <c r="I35" s="355">
        <v>15</v>
      </c>
      <c r="J35" s="130">
        <f t="shared" si="1"/>
        <v>918</v>
      </c>
    </row>
    <row r="36" spans="1:10" ht="17.100000000000001" customHeight="1" x14ac:dyDescent="0.2">
      <c r="A36" s="128">
        <v>3</v>
      </c>
      <c r="B36" s="129" t="s">
        <v>3</v>
      </c>
      <c r="C36" s="324">
        <v>979</v>
      </c>
      <c r="D36" s="325">
        <v>313</v>
      </c>
      <c r="E36" s="325">
        <v>250</v>
      </c>
      <c r="F36" s="325">
        <v>169</v>
      </c>
      <c r="G36" s="325">
        <v>86</v>
      </c>
      <c r="H36" s="325">
        <v>89</v>
      </c>
      <c r="I36" s="355">
        <v>49</v>
      </c>
      <c r="J36" s="130">
        <f t="shared" si="1"/>
        <v>1935</v>
      </c>
    </row>
    <row r="37" spans="1:10" ht="17.100000000000001" customHeight="1" x14ac:dyDescent="0.2">
      <c r="A37" s="128">
        <v>4</v>
      </c>
      <c r="B37" s="129" t="s">
        <v>4</v>
      </c>
      <c r="C37" s="324">
        <v>1043</v>
      </c>
      <c r="D37" s="325">
        <v>367</v>
      </c>
      <c r="E37" s="325">
        <v>279</v>
      </c>
      <c r="F37" s="325">
        <v>201</v>
      </c>
      <c r="G37" s="325">
        <v>88</v>
      </c>
      <c r="H37" s="325">
        <v>63</v>
      </c>
      <c r="I37" s="355">
        <v>36</v>
      </c>
      <c r="J37" s="130">
        <f t="shared" si="1"/>
        <v>2077</v>
      </c>
    </row>
    <row r="38" spans="1:10" ht="17.100000000000001" customHeight="1" x14ac:dyDescent="0.2">
      <c r="A38" s="128">
        <v>5</v>
      </c>
      <c r="B38" s="129" t="s">
        <v>5</v>
      </c>
      <c r="C38" s="324">
        <v>386</v>
      </c>
      <c r="D38" s="325">
        <v>116</v>
      </c>
      <c r="E38" s="325">
        <v>61</v>
      </c>
      <c r="F38" s="325">
        <v>72</v>
      </c>
      <c r="G38" s="325">
        <v>31</v>
      </c>
      <c r="H38" s="325">
        <v>17</v>
      </c>
      <c r="I38" s="355">
        <v>4</v>
      </c>
      <c r="J38" s="130">
        <f t="shared" si="1"/>
        <v>687</v>
      </c>
    </row>
    <row r="39" spans="1:10" ht="17.100000000000001" customHeight="1" x14ac:dyDescent="0.2">
      <c r="A39" s="128">
        <v>6</v>
      </c>
      <c r="B39" s="129" t="s">
        <v>6</v>
      </c>
      <c r="C39" s="324">
        <v>657</v>
      </c>
      <c r="D39" s="325">
        <v>230</v>
      </c>
      <c r="E39" s="325">
        <v>176</v>
      </c>
      <c r="F39" s="325">
        <v>102</v>
      </c>
      <c r="G39" s="325">
        <v>85</v>
      </c>
      <c r="H39" s="325">
        <v>56</v>
      </c>
      <c r="I39" s="355"/>
      <c r="J39" s="130">
        <f t="shared" si="1"/>
        <v>1306</v>
      </c>
    </row>
    <row r="40" spans="1:10" ht="17.100000000000001" customHeight="1" x14ac:dyDescent="0.2">
      <c r="A40" s="128">
        <v>7</v>
      </c>
      <c r="B40" s="129" t="s">
        <v>7</v>
      </c>
      <c r="C40" s="324">
        <v>1347</v>
      </c>
      <c r="D40" s="325">
        <v>496</v>
      </c>
      <c r="E40" s="325">
        <v>374</v>
      </c>
      <c r="F40" s="325">
        <v>273</v>
      </c>
      <c r="G40" s="325">
        <v>111</v>
      </c>
      <c r="H40" s="325">
        <v>117</v>
      </c>
      <c r="I40" s="355">
        <v>59</v>
      </c>
      <c r="J40" s="130">
        <f t="shared" si="1"/>
        <v>2777</v>
      </c>
    </row>
    <row r="41" spans="1:10" ht="17.100000000000001" customHeight="1" x14ac:dyDescent="0.2">
      <c r="A41" s="128">
        <v>8</v>
      </c>
      <c r="B41" s="129" t="s">
        <v>8</v>
      </c>
      <c r="C41" s="324">
        <v>734</v>
      </c>
      <c r="D41" s="325">
        <v>238</v>
      </c>
      <c r="E41" s="325">
        <v>194</v>
      </c>
      <c r="F41" s="325">
        <v>133</v>
      </c>
      <c r="G41" s="325">
        <v>74</v>
      </c>
      <c r="H41" s="325">
        <v>33</v>
      </c>
      <c r="I41" s="355">
        <v>17</v>
      </c>
      <c r="J41" s="130">
        <f t="shared" si="1"/>
        <v>1423</v>
      </c>
    </row>
    <row r="42" spans="1:10" ht="17.100000000000001" customHeight="1" x14ac:dyDescent="0.2">
      <c r="A42" s="128">
        <v>9</v>
      </c>
      <c r="B42" s="129" t="s">
        <v>9</v>
      </c>
      <c r="C42" s="324">
        <v>643</v>
      </c>
      <c r="D42" s="325">
        <v>214</v>
      </c>
      <c r="E42" s="325">
        <v>166</v>
      </c>
      <c r="F42" s="325">
        <v>106</v>
      </c>
      <c r="G42" s="325">
        <v>74</v>
      </c>
      <c r="H42" s="325">
        <v>32</v>
      </c>
      <c r="I42" s="355">
        <v>39</v>
      </c>
      <c r="J42" s="130">
        <f t="shared" si="1"/>
        <v>1274</v>
      </c>
    </row>
    <row r="43" spans="1:10" ht="17.100000000000001" customHeight="1" x14ac:dyDescent="0.2">
      <c r="A43" s="128">
        <v>10</v>
      </c>
      <c r="B43" s="129" t="s">
        <v>10</v>
      </c>
      <c r="C43" s="324">
        <v>1773</v>
      </c>
      <c r="D43" s="325">
        <v>686</v>
      </c>
      <c r="E43" s="325">
        <v>436</v>
      </c>
      <c r="F43" s="325">
        <v>385</v>
      </c>
      <c r="G43" s="325">
        <v>187</v>
      </c>
      <c r="H43" s="325">
        <v>113</v>
      </c>
      <c r="I43" s="355">
        <v>93</v>
      </c>
      <c r="J43" s="130">
        <f t="shared" si="1"/>
        <v>3673</v>
      </c>
    </row>
    <row r="44" spans="1:10" ht="17.100000000000001" customHeight="1" x14ac:dyDescent="0.2">
      <c r="A44" s="128">
        <v>11</v>
      </c>
      <c r="B44" s="129" t="s">
        <v>11</v>
      </c>
      <c r="C44" s="324">
        <v>687</v>
      </c>
      <c r="D44" s="325">
        <v>243</v>
      </c>
      <c r="E44" s="325">
        <v>161</v>
      </c>
      <c r="F44" s="325">
        <v>133</v>
      </c>
      <c r="G44" s="325">
        <v>59</v>
      </c>
      <c r="H44" s="325">
        <v>56</v>
      </c>
      <c r="I44" s="355">
        <v>9</v>
      </c>
      <c r="J44" s="130">
        <f t="shared" si="1"/>
        <v>1348</v>
      </c>
    </row>
    <row r="45" spans="1:10" ht="17.100000000000001" customHeight="1" x14ac:dyDescent="0.2">
      <c r="A45" s="128">
        <v>12</v>
      </c>
      <c r="B45" s="129" t="s">
        <v>12</v>
      </c>
      <c r="C45" s="324">
        <v>740</v>
      </c>
      <c r="D45" s="325">
        <v>257</v>
      </c>
      <c r="E45" s="325">
        <v>206</v>
      </c>
      <c r="F45" s="325">
        <v>154</v>
      </c>
      <c r="G45" s="325">
        <v>50</v>
      </c>
      <c r="H45" s="325">
        <v>65</v>
      </c>
      <c r="I45" s="355">
        <v>21</v>
      </c>
      <c r="J45" s="130">
        <f t="shared" si="1"/>
        <v>1493</v>
      </c>
    </row>
    <row r="46" spans="1:10" ht="17.100000000000001" customHeight="1" x14ac:dyDescent="0.2">
      <c r="A46" s="128">
        <v>13</v>
      </c>
      <c r="B46" s="129" t="s">
        <v>13</v>
      </c>
      <c r="C46" s="324">
        <v>586</v>
      </c>
      <c r="D46" s="325">
        <v>216</v>
      </c>
      <c r="E46" s="325">
        <v>157</v>
      </c>
      <c r="F46" s="325">
        <v>110</v>
      </c>
      <c r="G46" s="325">
        <v>64</v>
      </c>
      <c r="H46" s="325">
        <v>45</v>
      </c>
      <c r="I46" s="355">
        <v>13</v>
      </c>
      <c r="J46" s="130">
        <f t="shared" si="1"/>
        <v>1191</v>
      </c>
    </row>
    <row r="47" spans="1:10" ht="17.100000000000001" customHeight="1" x14ac:dyDescent="0.2">
      <c r="A47" s="128">
        <v>14</v>
      </c>
      <c r="B47" s="129" t="s">
        <v>14</v>
      </c>
      <c r="C47" s="324">
        <v>659</v>
      </c>
      <c r="D47" s="325">
        <v>225</v>
      </c>
      <c r="E47" s="325">
        <v>145</v>
      </c>
      <c r="F47" s="325">
        <v>137</v>
      </c>
      <c r="G47" s="325">
        <v>71</v>
      </c>
      <c r="H47" s="325">
        <v>47</v>
      </c>
      <c r="I47" s="355">
        <v>9</v>
      </c>
      <c r="J47" s="130">
        <f t="shared" si="1"/>
        <v>1293</v>
      </c>
    </row>
    <row r="48" spans="1:10" ht="17.100000000000001" customHeight="1" x14ac:dyDescent="0.2">
      <c r="A48" s="128">
        <v>15</v>
      </c>
      <c r="B48" s="129" t="s">
        <v>15</v>
      </c>
      <c r="C48" s="324">
        <v>645</v>
      </c>
      <c r="D48" s="325">
        <v>210</v>
      </c>
      <c r="E48" s="325">
        <v>129</v>
      </c>
      <c r="F48" s="325">
        <v>113</v>
      </c>
      <c r="G48" s="325">
        <v>46</v>
      </c>
      <c r="H48" s="325">
        <v>42</v>
      </c>
      <c r="I48" s="355">
        <v>20</v>
      </c>
      <c r="J48" s="130">
        <f t="shared" si="1"/>
        <v>1205</v>
      </c>
    </row>
    <row r="49" spans="1:10" ht="17.100000000000001" customHeight="1" x14ac:dyDescent="0.2">
      <c r="A49" s="128">
        <v>16</v>
      </c>
      <c r="B49" s="129" t="s">
        <v>16</v>
      </c>
      <c r="C49" s="324">
        <v>813</v>
      </c>
      <c r="D49" s="325">
        <v>223</v>
      </c>
      <c r="E49" s="325">
        <v>197</v>
      </c>
      <c r="F49" s="325">
        <v>126</v>
      </c>
      <c r="G49" s="325">
        <v>75</v>
      </c>
      <c r="H49" s="325">
        <v>33</v>
      </c>
      <c r="I49" s="355">
        <v>14</v>
      </c>
      <c r="J49" s="130">
        <f t="shared" si="1"/>
        <v>1481</v>
      </c>
    </row>
    <row r="50" spans="1:10" ht="17.100000000000001" customHeight="1" x14ac:dyDescent="0.2">
      <c r="A50" s="128">
        <v>17</v>
      </c>
      <c r="B50" s="129" t="s">
        <v>17</v>
      </c>
      <c r="C50" s="324">
        <v>1734</v>
      </c>
      <c r="D50" s="325">
        <v>657</v>
      </c>
      <c r="E50" s="325">
        <v>381</v>
      </c>
      <c r="F50" s="325">
        <v>366</v>
      </c>
      <c r="G50" s="325">
        <v>115</v>
      </c>
      <c r="H50" s="325">
        <v>94</v>
      </c>
      <c r="I50" s="355">
        <v>83</v>
      </c>
      <c r="J50" s="130">
        <f t="shared" si="1"/>
        <v>3430</v>
      </c>
    </row>
    <row r="51" spans="1:10" ht="17.100000000000001" customHeight="1" x14ac:dyDescent="0.2">
      <c r="A51" s="128">
        <v>18</v>
      </c>
      <c r="B51" s="129" t="s">
        <v>18</v>
      </c>
      <c r="C51" s="324">
        <v>945</v>
      </c>
      <c r="D51" s="325">
        <v>281</v>
      </c>
      <c r="E51" s="325">
        <v>211</v>
      </c>
      <c r="F51" s="325">
        <v>172</v>
      </c>
      <c r="G51" s="325">
        <v>79</v>
      </c>
      <c r="H51" s="325">
        <v>33</v>
      </c>
      <c r="I51" s="355">
        <v>36</v>
      </c>
      <c r="J51" s="130">
        <f t="shared" si="1"/>
        <v>1757</v>
      </c>
    </row>
    <row r="52" spans="1:10" ht="17.100000000000001" customHeight="1" thickBot="1" x14ac:dyDescent="0.25">
      <c r="A52" s="131"/>
      <c r="B52" s="120" t="s">
        <v>191</v>
      </c>
      <c r="C52" s="392">
        <v>1010</v>
      </c>
      <c r="D52" s="393"/>
      <c r="E52" s="393"/>
      <c r="F52" s="393"/>
      <c r="G52" s="393"/>
      <c r="H52" s="393"/>
      <c r="I52" s="394"/>
      <c r="J52" s="121">
        <f>SUM(C52)</f>
        <v>1010</v>
      </c>
    </row>
    <row r="53" spans="1:10" ht="17.100000000000001" customHeight="1" x14ac:dyDescent="0.2">
      <c r="A53" s="345"/>
      <c r="B53" s="346" t="s">
        <v>43</v>
      </c>
      <c r="C53" s="347">
        <v>18286</v>
      </c>
      <c r="D53" s="347">
        <v>6077</v>
      </c>
      <c r="E53" s="347">
        <v>4300</v>
      </c>
      <c r="F53" s="347">
        <v>3427</v>
      </c>
      <c r="G53" s="347">
        <v>1563</v>
      </c>
      <c r="H53" s="347">
        <v>1181</v>
      </c>
      <c r="I53" s="348">
        <v>876</v>
      </c>
      <c r="J53" s="349">
        <f>SUM(J34:J52)</f>
        <v>35710</v>
      </c>
    </row>
    <row r="54" spans="1:10" ht="15" customHeight="1" x14ac:dyDescent="0.2">
      <c r="A54" s="136"/>
      <c r="B54" s="85"/>
      <c r="C54" s="78"/>
      <c r="D54" s="78"/>
      <c r="E54" s="78"/>
      <c r="F54" s="78"/>
      <c r="G54" s="78"/>
      <c r="H54" s="78"/>
      <c r="I54" s="78"/>
      <c r="J54" s="43"/>
    </row>
    <row r="55" spans="1:10" ht="15" customHeight="1" x14ac:dyDescent="0.2">
      <c r="A55" s="136"/>
      <c r="B55" s="85"/>
      <c r="C55" s="78"/>
      <c r="D55" s="78"/>
      <c r="E55" s="78"/>
      <c r="F55" s="78"/>
      <c r="G55" s="78"/>
      <c r="H55" s="78"/>
      <c r="I55" s="78"/>
      <c r="J55" s="43"/>
    </row>
    <row r="56" spans="1:10" x14ac:dyDescent="0.2">
      <c r="A56" s="16"/>
    </row>
    <row r="57" spans="1:10" s="31" customFormat="1" ht="13.5" x14ac:dyDescent="0.2">
      <c r="A57" s="31" t="s">
        <v>1298</v>
      </c>
    </row>
  </sheetData>
  <mergeCells count="4">
    <mergeCell ref="C6:I6"/>
    <mergeCell ref="C32:I32"/>
    <mergeCell ref="C52:I52"/>
    <mergeCell ref="C26:I26"/>
  </mergeCells>
  <phoneticPr fontId="0" type="noConversion"/>
  <hyperlinks>
    <hyperlink ref="A4" location="INHALT!A1" display="zum Inhaltsverzeichnis" xr:uid="{B21043F5-D428-4790-B9EB-2B38FE02C644}"/>
  </hyperlinks>
  <pageMargins left="0.7" right="0.7" top="0.75" bottom="0.75" header="0.3" footer="0.3"/>
  <pageSetup paperSize="9" scale="73" orientation="portrait" horizontalDpi="300" verticalDpi="300" r:id="rId1"/>
  <headerFooter alignWithMargins="0">
    <oddFooter>&amp;R
&amp;"Trebuchet MS,Standard"&amp;9WA-STAT/WKOÖ</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32"/>
  <sheetViews>
    <sheetView showGridLines="0" zoomScaleNormal="100" zoomScaleSheetLayoutView="112" workbookViewId="0">
      <selection activeCell="A4" sqref="A4"/>
    </sheetView>
  </sheetViews>
  <sheetFormatPr baseColWidth="10" defaultColWidth="9.140625" defaultRowHeight="15" x14ac:dyDescent="0.2"/>
  <cols>
    <col min="1" max="1" width="6" style="19" customWidth="1"/>
    <col min="2" max="2" width="31.42578125" style="16" customWidth="1"/>
    <col min="3" max="10" width="9.28515625" style="16" customWidth="1"/>
    <col min="11" max="12" width="9.140625" style="16"/>
    <col min="13" max="13" width="1.5703125" style="16" customWidth="1"/>
    <col min="14" max="14" width="0.140625" style="16" customWidth="1"/>
    <col min="15" max="16384" width="9.140625" style="16"/>
  </cols>
  <sheetData>
    <row r="2" spans="1:10" s="95" customFormat="1" ht="18" x14ac:dyDescent="0.2">
      <c r="A2" s="94" t="s">
        <v>40</v>
      </c>
      <c r="J2" s="96"/>
    </row>
    <row r="3" spans="1:10" s="95" customFormat="1" ht="18" x14ac:dyDescent="0.2">
      <c r="A3" s="94" t="s">
        <v>1307</v>
      </c>
    </row>
    <row r="4" spans="1:10" s="181" customFormat="1" x14ac:dyDescent="0.2">
      <c r="A4" s="178" t="s">
        <v>42</v>
      </c>
    </row>
    <row r="5" spans="1:10" x14ac:dyDescent="0.2">
      <c r="A5" s="16"/>
    </row>
    <row r="6" spans="1:10" x14ac:dyDescent="0.2">
      <c r="A6" s="16"/>
    </row>
    <row r="7" spans="1:10" ht="18" customHeight="1" x14ac:dyDescent="0.2">
      <c r="C7" s="391" t="s">
        <v>1315</v>
      </c>
      <c r="D7" s="391"/>
      <c r="E7" s="391"/>
      <c r="F7" s="391"/>
      <c r="G7" s="391"/>
      <c r="H7" s="391"/>
      <c r="I7" s="391"/>
    </row>
    <row r="8" spans="1:10" ht="17.100000000000001" customHeight="1" x14ac:dyDescent="0.2">
      <c r="A8" s="204" t="s">
        <v>19</v>
      </c>
      <c r="B8" s="204" t="s">
        <v>0</v>
      </c>
      <c r="C8" s="204" t="s">
        <v>207</v>
      </c>
      <c r="D8" s="204" t="s">
        <v>21</v>
      </c>
      <c r="E8" s="204" t="s">
        <v>22</v>
      </c>
      <c r="F8" s="204" t="s">
        <v>23</v>
      </c>
      <c r="G8" s="204" t="s">
        <v>24</v>
      </c>
      <c r="H8" s="204" t="s">
        <v>25</v>
      </c>
      <c r="I8" s="204" t="s">
        <v>192</v>
      </c>
      <c r="J8" s="204" t="s">
        <v>39</v>
      </c>
    </row>
    <row r="9" spans="1:10" ht="17.100000000000001" customHeight="1" x14ac:dyDescent="0.2">
      <c r="A9" s="205">
        <v>1</v>
      </c>
      <c r="B9" s="205" t="s">
        <v>1</v>
      </c>
      <c r="C9" s="322">
        <v>4593.2375120260003</v>
      </c>
      <c r="D9" s="323">
        <v>5067.7585542429997</v>
      </c>
      <c r="E9" s="323">
        <v>7068.584301293</v>
      </c>
      <c r="F9" s="323">
        <v>12854.739807705002</v>
      </c>
      <c r="G9" s="323">
        <v>10602.881663007</v>
      </c>
      <c r="H9" s="323">
        <v>16814.094690566999</v>
      </c>
      <c r="I9" s="363">
        <v>47812</v>
      </c>
      <c r="J9" s="364">
        <f>SUM(C9:I9)</f>
        <v>104813.29652884099</v>
      </c>
    </row>
    <row r="10" spans="1:10" ht="17.100000000000001" customHeight="1" x14ac:dyDescent="0.2">
      <c r="A10" s="205">
        <v>2</v>
      </c>
      <c r="B10" s="205" t="s">
        <v>2</v>
      </c>
      <c r="C10" s="324">
        <v>854.33452140099996</v>
      </c>
      <c r="D10" s="325">
        <v>1017.1922745319999</v>
      </c>
      <c r="E10" s="325">
        <v>1130.3005907289999</v>
      </c>
      <c r="F10" s="325">
        <v>1922.8620397409998</v>
      </c>
      <c r="G10" s="325">
        <v>1626.8148084320001</v>
      </c>
      <c r="H10" s="325">
        <v>1980.024102843</v>
      </c>
      <c r="I10" s="365">
        <v>8882</v>
      </c>
      <c r="J10" s="355">
        <f>SUM(C10:I10)</f>
        <v>17413.528337677999</v>
      </c>
    </row>
    <row r="11" spans="1:10" ht="17.100000000000001" customHeight="1" x14ac:dyDescent="0.2">
      <c r="A11" s="205">
        <v>3</v>
      </c>
      <c r="B11" s="205" t="s">
        <v>3</v>
      </c>
      <c r="C11" s="324">
        <v>1780.6250265660001</v>
      </c>
      <c r="D11" s="325">
        <v>1926.3776633950001</v>
      </c>
      <c r="E11" s="325">
        <v>2711.6329332300002</v>
      </c>
      <c r="F11" s="325">
        <v>4045.1077759770005</v>
      </c>
      <c r="G11" s="325">
        <v>4614.3284915010008</v>
      </c>
      <c r="H11" s="325">
        <v>7240.1521298870011</v>
      </c>
      <c r="I11" s="365">
        <v>12463</v>
      </c>
      <c r="J11" s="355">
        <f>SUM(C11:I11)</f>
        <v>34781.224020556001</v>
      </c>
    </row>
    <row r="12" spans="1:10" ht="17.100000000000001" customHeight="1" x14ac:dyDescent="0.2">
      <c r="A12" s="205">
        <v>4</v>
      </c>
      <c r="B12" s="205" t="s">
        <v>4</v>
      </c>
      <c r="C12" s="324">
        <v>1885.1568265860001</v>
      </c>
      <c r="D12" s="325">
        <v>2154.3505868530001</v>
      </c>
      <c r="E12" s="325">
        <v>2874.1046601520002</v>
      </c>
      <c r="F12" s="325">
        <v>4110.0798227730002</v>
      </c>
      <c r="G12" s="325">
        <v>3385.2596328680002</v>
      </c>
      <c r="H12" s="325">
        <v>4105.1926835200002</v>
      </c>
      <c r="I12" s="365">
        <v>14272</v>
      </c>
      <c r="J12" s="355">
        <f>SUM(C12:I12)</f>
        <v>32786.144212751999</v>
      </c>
    </row>
    <row r="13" spans="1:10" ht="17.100000000000001" customHeight="1" x14ac:dyDescent="0.2">
      <c r="A13" s="205">
        <v>5</v>
      </c>
      <c r="B13" s="205" t="s">
        <v>5</v>
      </c>
      <c r="C13" s="324">
        <v>646.07814128500002</v>
      </c>
      <c r="D13" s="325">
        <v>682.14163406600005</v>
      </c>
      <c r="E13" s="325">
        <v>708.45571041800008</v>
      </c>
      <c r="F13" s="325">
        <v>1823.6927865769999</v>
      </c>
      <c r="G13" s="325">
        <v>1286.791631282</v>
      </c>
      <c r="H13" s="325">
        <v>1416.166752738</v>
      </c>
      <c r="I13" s="365">
        <v>1203</v>
      </c>
      <c r="J13" s="355">
        <f t="shared" ref="J13:J27" si="0">SUM(C13:I13)</f>
        <v>7766.326656366</v>
      </c>
    </row>
    <row r="14" spans="1:10" ht="17.100000000000001" customHeight="1" x14ac:dyDescent="0.2">
      <c r="A14" s="205">
        <v>6</v>
      </c>
      <c r="B14" s="205" t="s">
        <v>6</v>
      </c>
      <c r="C14" s="324">
        <v>1211.9637978840001</v>
      </c>
      <c r="D14" s="325">
        <v>1344.344005594</v>
      </c>
      <c r="E14" s="325">
        <v>1882.7992440550001</v>
      </c>
      <c r="F14" s="325">
        <v>2198.7828614969999</v>
      </c>
      <c r="G14" s="325">
        <v>2531.7778065369998</v>
      </c>
      <c r="H14" s="325">
        <v>2502.2630510690001</v>
      </c>
      <c r="I14" s="365">
        <v>0</v>
      </c>
      <c r="J14" s="355">
        <f t="shared" si="0"/>
        <v>11671.930766636</v>
      </c>
    </row>
    <row r="15" spans="1:10" ht="17.100000000000001" customHeight="1" x14ac:dyDescent="0.2">
      <c r="A15" s="205">
        <v>7</v>
      </c>
      <c r="B15" s="205" t="s">
        <v>7</v>
      </c>
      <c r="C15" s="324">
        <v>2465.1735528980003</v>
      </c>
      <c r="D15" s="325">
        <v>2629.9910076390006</v>
      </c>
      <c r="E15" s="325">
        <v>3573.853637145</v>
      </c>
      <c r="F15" s="325">
        <v>5376.0755123940007</v>
      </c>
      <c r="G15" s="325">
        <v>3819.2299720030005</v>
      </c>
      <c r="H15" s="325">
        <v>6653.2182117930006</v>
      </c>
      <c r="I15" s="365">
        <v>6170</v>
      </c>
      <c r="J15" s="355">
        <f t="shared" si="0"/>
        <v>30687.541893872003</v>
      </c>
    </row>
    <row r="16" spans="1:10" ht="17.100000000000001" customHeight="1" x14ac:dyDescent="0.2">
      <c r="A16" s="205">
        <v>8</v>
      </c>
      <c r="B16" s="205" t="s">
        <v>8</v>
      </c>
      <c r="C16" s="324">
        <v>1283.4661496130002</v>
      </c>
      <c r="D16" s="325">
        <v>1404.4338300470001</v>
      </c>
      <c r="E16" s="325">
        <v>2051.074342208</v>
      </c>
      <c r="F16" s="325">
        <v>2966.0320570450003</v>
      </c>
      <c r="G16" s="325">
        <v>2727.8168116420002</v>
      </c>
      <c r="H16" s="325">
        <v>2634.308930187</v>
      </c>
      <c r="I16" s="365">
        <v>3788</v>
      </c>
      <c r="J16" s="355">
        <f t="shared" si="0"/>
        <v>16855.132120742001</v>
      </c>
    </row>
    <row r="17" spans="1:10" ht="17.100000000000001" customHeight="1" x14ac:dyDescent="0.2">
      <c r="A17" s="205">
        <v>9</v>
      </c>
      <c r="B17" s="205" t="s">
        <v>9</v>
      </c>
      <c r="C17" s="324">
        <v>1204.6805662040001</v>
      </c>
      <c r="D17" s="325">
        <v>1260.3560806269998</v>
      </c>
      <c r="E17" s="325">
        <v>1782.5668740620001</v>
      </c>
      <c r="F17" s="325">
        <v>2367.4784666679998</v>
      </c>
      <c r="G17" s="325">
        <v>2159.2265818160004</v>
      </c>
      <c r="H17" s="325">
        <v>2230.1600213010001</v>
      </c>
      <c r="I17" s="365">
        <v>5659</v>
      </c>
      <c r="J17" s="355">
        <f t="shared" si="0"/>
        <v>16663.468590678</v>
      </c>
    </row>
    <row r="18" spans="1:10" ht="17.100000000000001" customHeight="1" x14ac:dyDescent="0.2">
      <c r="A18" s="205">
        <v>10</v>
      </c>
      <c r="B18" s="205" t="s">
        <v>10</v>
      </c>
      <c r="C18" s="324">
        <v>3191.1168728550001</v>
      </c>
      <c r="D18" s="325">
        <v>3999.2986879200007</v>
      </c>
      <c r="E18" s="325">
        <v>5092.80964425</v>
      </c>
      <c r="F18" s="325">
        <v>9302.762643955999</v>
      </c>
      <c r="G18" s="325">
        <v>7348.5656666150007</v>
      </c>
      <c r="H18" s="325">
        <v>10909.489317857999</v>
      </c>
      <c r="I18" s="365">
        <v>14863</v>
      </c>
      <c r="J18" s="355">
        <f t="shared" si="0"/>
        <v>54707.042833454005</v>
      </c>
    </row>
    <row r="19" spans="1:10" ht="17.100000000000001" customHeight="1" x14ac:dyDescent="0.2">
      <c r="A19" s="205">
        <v>11</v>
      </c>
      <c r="B19" s="205" t="s">
        <v>11</v>
      </c>
      <c r="C19" s="324">
        <v>1265.3009141329999</v>
      </c>
      <c r="D19" s="325">
        <v>1354.721629079</v>
      </c>
      <c r="E19" s="325">
        <v>1682.6954682679998</v>
      </c>
      <c r="F19" s="325">
        <v>2810.0150398420001</v>
      </c>
      <c r="G19" s="325">
        <v>2124.8190106259999</v>
      </c>
      <c r="H19" s="325">
        <v>2982.9526437159998</v>
      </c>
      <c r="I19" s="365">
        <v>4268</v>
      </c>
      <c r="J19" s="355">
        <f t="shared" si="0"/>
        <v>16488.504705664</v>
      </c>
    </row>
    <row r="20" spans="1:10" ht="17.100000000000001" customHeight="1" x14ac:dyDescent="0.2">
      <c r="A20" s="205">
        <v>12</v>
      </c>
      <c r="B20" s="205" t="s">
        <v>12</v>
      </c>
      <c r="C20" s="324">
        <v>1351.046275167</v>
      </c>
      <c r="D20" s="325">
        <v>1535.3266404320002</v>
      </c>
      <c r="E20" s="325">
        <v>2166.6306120830004</v>
      </c>
      <c r="F20" s="325">
        <v>3529.7035060450003</v>
      </c>
      <c r="G20" s="325">
        <v>2732.9511331690001</v>
      </c>
      <c r="H20" s="325">
        <v>3344.3283049900001</v>
      </c>
      <c r="I20" s="365">
        <v>8073</v>
      </c>
      <c r="J20" s="355">
        <f t="shared" si="0"/>
        <v>22732.986471886004</v>
      </c>
    </row>
    <row r="21" spans="1:10" ht="17.100000000000001" customHeight="1" x14ac:dyDescent="0.2">
      <c r="A21" s="205">
        <v>13</v>
      </c>
      <c r="B21" s="205" t="s">
        <v>13</v>
      </c>
      <c r="C21" s="324">
        <v>1057.4008521539999</v>
      </c>
      <c r="D21" s="325">
        <v>1238.2969302609999</v>
      </c>
      <c r="E21" s="325">
        <v>1763.4857345969999</v>
      </c>
      <c r="F21" s="325">
        <v>2228.4866824830001</v>
      </c>
      <c r="G21" s="325">
        <v>2170.9138217560003</v>
      </c>
      <c r="H21" s="325">
        <v>1788.4172386170001</v>
      </c>
      <c r="I21" s="365">
        <v>2380</v>
      </c>
      <c r="J21" s="355">
        <f t="shared" si="0"/>
        <v>12627.001259868</v>
      </c>
    </row>
    <row r="22" spans="1:10" ht="17.100000000000001" customHeight="1" x14ac:dyDescent="0.2">
      <c r="A22" s="205">
        <v>14</v>
      </c>
      <c r="B22" s="205" t="s">
        <v>14</v>
      </c>
      <c r="C22" s="324">
        <v>1165.649355087</v>
      </c>
      <c r="D22" s="325">
        <v>1269.5569128129998</v>
      </c>
      <c r="E22" s="325">
        <v>1656.1590721700002</v>
      </c>
      <c r="F22" s="325">
        <v>2794.9988067180002</v>
      </c>
      <c r="G22" s="325">
        <v>2113.413922833</v>
      </c>
      <c r="H22" s="325">
        <v>2128.033604361</v>
      </c>
      <c r="I22" s="365">
        <v>3023</v>
      </c>
      <c r="J22" s="355">
        <f t="shared" si="0"/>
        <v>14150.811673982002</v>
      </c>
    </row>
    <row r="23" spans="1:10" ht="17.100000000000001" customHeight="1" x14ac:dyDescent="0.2">
      <c r="A23" s="205">
        <v>15</v>
      </c>
      <c r="B23" s="205" t="s">
        <v>15</v>
      </c>
      <c r="C23" s="324">
        <v>1175.1923277880001</v>
      </c>
      <c r="D23" s="325">
        <v>1270.5325960390001</v>
      </c>
      <c r="E23" s="325">
        <v>1398.1489291799999</v>
      </c>
      <c r="F23" s="325">
        <v>2540.2320071049999</v>
      </c>
      <c r="G23" s="325">
        <v>1782.6154736469998</v>
      </c>
      <c r="H23" s="325">
        <v>2571.812107751</v>
      </c>
      <c r="I23" s="365">
        <v>2196</v>
      </c>
      <c r="J23" s="355">
        <f t="shared" si="0"/>
        <v>12934.533441510001</v>
      </c>
    </row>
    <row r="24" spans="1:10" ht="17.100000000000001" customHeight="1" x14ac:dyDescent="0.2">
      <c r="A24" s="205">
        <v>16</v>
      </c>
      <c r="B24" s="205" t="s">
        <v>16</v>
      </c>
      <c r="C24" s="324">
        <v>1425.400095493</v>
      </c>
      <c r="D24" s="325">
        <v>1245.7417704020002</v>
      </c>
      <c r="E24" s="325">
        <v>2061.7231597890004</v>
      </c>
      <c r="F24" s="325">
        <v>2812.3606157499999</v>
      </c>
      <c r="G24" s="325">
        <v>2139.3016249090001</v>
      </c>
      <c r="H24" s="325">
        <v>2225.9655180039999</v>
      </c>
      <c r="I24" s="365">
        <v>1505</v>
      </c>
      <c r="J24" s="355">
        <f t="shared" si="0"/>
        <v>13415.492784347</v>
      </c>
    </row>
    <row r="25" spans="1:10" ht="17.100000000000001" customHeight="1" x14ac:dyDescent="0.2">
      <c r="A25" s="205">
        <v>17</v>
      </c>
      <c r="B25" s="205" t="s">
        <v>17</v>
      </c>
      <c r="C25" s="324">
        <v>3095.8885291900006</v>
      </c>
      <c r="D25" s="325">
        <v>3693.7806784300001</v>
      </c>
      <c r="E25" s="325">
        <v>3983.7284042900001</v>
      </c>
      <c r="F25" s="325">
        <v>7276.8448546480004</v>
      </c>
      <c r="G25" s="325">
        <v>4798.480553854999</v>
      </c>
      <c r="H25" s="325">
        <v>7349.3568710919999</v>
      </c>
      <c r="I25" s="365">
        <v>11100</v>
      </c>
      <c r="J25" s="355">
        <f t="shared" si="0"/>
        <v>41298.079891504996</v>
      </c>
    </row>
    <row r="26" spans="1:10" ht="17.100000000000001" customHeight="1" x14ac:dyDescent="0.2">
      <c r="A26" s="205">
        <v>18</v>
      </c>
      <c r="B26" s="205" t="s">
        <v>18</v>
      </c>
      <c r="C26" s="324">
        <v>1655.1992093470001</v>
      </c>
      <c r="D26" s="325">
        <v>1743.9021476830001</v>
      </c>
      <c r="E26" s="325">
        <v>2553.5244751240002</v>
      </c>
      <c r="F26" s="325">
        <v>4360.1436035780007</v>
      </c>
      <c r="G26" s="325">
        <v>3296.4787944480004</v>
      </c>
      <c r="H26" s="325">
        <v>3782.6800010429997</v>
      </c>
      <c r="I26" s="365">
        <v>11429</v>
      </c>
      <c r="J26" s="355">
        <f t="shared" si="0"/>
        <v>28820.928231222999</v>
      </c>
    </row>
    <row r="27" spans="1:10" ht="17.100000000000001" customHeight="1" thickBot="1" x14ac:dyDescent="0.25">
      <c r="A27" s="206"/>
      <c r="B27" s="120" t="s">
        <v>191</v>
      </c>
      <c r="C27" s="395">
        <v>3205</v>
      </c>
      <c r="D27" s="396"/>
      <c r="E27" s="396"/>
      <c r="F27" s="396"/>
      <c r="G27" s="396"/>
      <c r="H27" s="396"/>
      <c r="I27" s="396"/>
      <c r="J27" s="366">
        <f t="shared" si="0"/>
        <v>3205</v>
      </c>
    </row>
    <row r="28" spans="1:10" ht="17.100000000000001" customHeight="1" x14ac:dyDescent="0.2">
      <c r="A28" s="208"/>
      <c r="B28" s="207" t="s">
        <v>43</v>
      </c>
      <c r="C28" s="208">
        <v>32713</v>
      </c>
      <c r="D28" s="208">
        <v>35273</v>
      </c>
      <c r="E28" s="208">
        <v>46577</v>
      </c>
      <c r="F28" s="208">
        <v>75594</v>
      </c>
      <c r="G28" s="208">
        <v>61328</v>
      </c>
      <c r="H28" s="208">
        <v>83248</v>
      </c>
      <c r="I28" s="208">
        <v>159084</v>
      </c>
      <c r="J28" s="133">
        <v>493817</v>
      </c>
    </row>
    <row r="29" spans="1:10" x14ac:dyDescent="0.2">
      <c r="A29" s="136"/>
      <c r="B29" s="85"/>
      <c r="C29" s="78"/>
      <c r="D29" s="78"/>
      <c r="E29" s="78"/>
      <c r="F29" s="78"/>
      <c r="G29" s="78"/>
      <c r="H29" s="78"/>
      <c r="I29" s="78"/>
      <c r="J29" s="43"/>
    </row>
    <row r="30" spans="1:10" x14ac:dyDescent="0.2">
      <c r="A30" s="136"/>
      <c r="B30" s="85"/>
      <c r="C30" s="78"/>
      <c r="D30" s="78"/>
      <c r="E30" s="78"/>
      <c r="F30" s="78"/>
      <c r="G30" s="78"/>
      <c r="H30" s="78"/>
      <c r="I30" s="78"/>
      <c r="J30" s="43"/>
    </row>
    <row r="31" spans="1:10" x14ac:dyDescent="0.2">
      <c r="C31" s="20"/>
    </row>
    <row r="32" spans="1:10" s="31" customFormat="1" ht="13.5" x14ac:dyDescent="0.2">
      <c r="A32" s="31" t="s">
        <v>1298</v>
      </c>
    </row>
  </sheetData>
  <mergeCells count="2">
    <mergeCell ref="C7:I7"/>
    <mergeCell ref="C27:I27"/>
  </mergeCells>
  <phoneticPr fontId="0" type="noConversion"/>
  <hyperlinks>
    <hyperlink ref="A4" location="INHALT!A1" display="zum Inhaltsverzeichnis" xr:uid="{787E326A-BAFD-47AA-BC8A-DA183FA69627}"/>
  </hyperlinks>
  <pageMargins left="0.7" right="0.7" top="0.75" bottom="0.75" header="0.3" footer="0.3"/>
  <pageSetup paperSize="9" scale="90" orientation="landscape" horizontalDpi="300" verticalDpi="300" r:id="rId1"/>
  <headerFooter alignWithMargins="0">
    <oddFooter>&amp;R
&amp;"Trebuchet MS,Standard"&amp;9WA-STAT/WKOÖ</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451"/>
  <sheetViews>
    <sheetView showGridLines="0" zoomScaleNormal="100" zoomScaleSheetLayoutView="70" workbookViewId="0">
      <selection activeCell="A4" sqref="A4"/>
    </sheetView>
  </sheetViews>
  <sheetFormatPr baseColWidth="10" defaultColWidth="27.7109375" defaultRowHeight="15" x14ac:dyDescent="0.2"/>
  <cols>
    <col min="1" max="1" width="13.7109375" style="16" customWidth="1"/>
    <col min="2" max="2" width="14.28515625" style="16" customWidth="1"/>
    <col min="3" max="3" width="17.7109375" style="16" customWidth="1"/>
    <col min="4" max="4" width="35.85546875" style="16" customWidth="1"/>
    <col min="5" max="6" width="23.7109375" style="16" customWidth="1"/>
    <col min="7" max="16384" width="27.7109375" style="16"/>
  </cols>
  <sheetData>
    <row r="1" spans="1:7" ht="35.1" customHeight="1" x14ac:dyDescent="0.2"/>
    <row r="2" spans="1:7" s="95" customFormat="1" ht="18" x14ac:dyDescent="0.2">
      <c r="A2" s="94" t="s">
        <v>1072</v>
      </c>
    </row>
    <row r="3" spans="1:7" s="95" customFormat="1" ht="18" x14ac:dyDescent="0.2">
      <c r="A3" s="94" t="s">
        <v>1300</v>
      </c>
    </row>
    <row r="4" spans="1:7" s="181" customFormat="1" x14ac:dyDescent="0.2">
      <c r="A4" s="178" t="s">
        <v>42</v>
      </c>
    </row>
    <row r="5" spans="1:7" x14ac:dyDescent="0.2">
      <c r="A5" s="74"/>
    </row>
    <row r="6" spans="1:7" ht="21" customHeight="1" x14ac:dyDescent="0.2">
      <c r="A6" s="18"/>
      <c r="E6" s="376" t="s">
        <v>202</v>
      </c>
      <c r="F6" s="376"/>
    </row>
    <row r="7" spans="1:7" ht="24.75" customHeight="1" x14ac:dyDescent="0.2">
      <c r="A7" s="70" t="s">
        <v>195</v>
      </c>
      <c r="B7" s="70" t="s">
        <v>194</v>
      </c>
      <c r="C7" s="97" t="s">
        <v>106</v>
      </c>
      <c r="D7" s="70" t="s">
        <v>107</v>
      </c>
      <c r="E7" s="70" t="s">
        <v>1309</v>
      </c>
      <c r="F7" s="137" t="s">
        <v>1191</v>
      </c>
    </row>
    <row r="8" spans="1:7" x14ac:dyDescent="0.2">
      <c r="A8" s="138">
        <v>1</v>
      </c>
      <c r="B8" s="139">
        <v>1</v>
      </c>
      <c r="C8" s="195" t="s">
        <v>208</v>
      </c>
      <c r="D8" s="54" t="s">
        <v>108</v>
      </c>
      <c r="E8" s="20">
        <v>5432</v>
      </c>
      <c r="F8" s="93">
        <v>5480</v>
      </c>
      <c r="G8"/>
    </row>
    <row r="9" spans="1:7" x14ac:dyDescent="0.2">
      <c r="A9" s="138">
        <v>2</v>
      </c>
      <c r="B9" s="139">
        <v>1</v>
      </c>
      <c r="C9" s="195" t="s">
        <v>209</v>
      </c>
      <c r="D9" s="54" t="s">
        <v>210</v>
      </c>
      <c r="E9" s="20">
        <v>918</v>
      </c>
      <c r="F9" s="93">
        <v>902</v>
      </c>
      <c r="G9"/>
    </row>
    <row r="10" spans="1:7" x14ac:dyDescent="0.2">
      <c r="A10" s="138">
        <v>3</v>
      </c>
      <c r="B10" s="139">
        <v>1</v>
      </c>
      <c r="C10" s="195" t="s">
        <v>211</v>
      </c>
      <c r="D10" s="54" t="s">
        <v>212</v>
      </c>
      <c r="E10" s="20">
        <v>1935</v>
      </c>
      <c r="F10" s="93">
        <v>1966</v>
      </c>
      <c r="G10"/>
    </row>
    <row r="11" spans="1:7" x14ac:dyDescent="0.2">
      <c r="A11" s="138">
        <v>4</v>
      </c>
      <c r="B11" s="139">
        <v>1</v>
      </c>
      <c r="C11" s="195" t="s">
        <v>213</v>
      </c>
      <c r="D11" s="54" t="s">
        <v>214</v>
      </c>
      <c r="E11" s="20">
        <v>107</v>
      </c>
      <c r="F11" s="93">
        <v>103</v>
      </c>
      <c r="G11"/>
    </row>
    <row r="12" spans="1:7" x14ac:dyDescent="0.2">
      <c r="A12" s="138">
        <v>4</v>
      </c>
      <c r="B12" s="139">
        <v>2</v>
      </c>
      <c r="C12" s="195" t="s">
        <v>215</v>
      </c>
      <c r="D12" s="54" t="s">
        <v>216</v>
      </c>
      <c r="E12" s="20">
        <v>57</v>
      </c>
      <c r="F12" s="93">
        <v>55</v>
      </c>
      <c r="G12"/>
    </row>
    <row r="13" spans="1:7" x14ac:dyDescent="0.2">
      <c r="A13" s="138">
        <v>4</v>
      </c>
      <c r="B13" s="139">
        <v>3</v>
      </c>
      <c r="C13" s="195" t="s">
        <v>217</v>
      </c>
      <c r="D13" s="54" t="s">
        <v>218</v>
      </c>
      <c r="E13" s="20">
        <v>8</v>
      </c>
      <c r="F13" s="93">
        <v>11</v>
      </c>
      <c r="G13"/>
    </row>
    <row r="14" spans="1:7" x14ac:dyDescent="0.2">
      <c r="A14" s="138">
        <v>4</v>
      </c>
      <c r="B14" s="139">
        <v>4</v>
      </c>
      <c r="C14" s="195" t="s">
        <v>219</v>
      </c>
      <c r="D14" s="54" t="s">
        <v>109</v>
      </c>
      <c r="E14" s="20">
        <v>424</v>
      </c>
      <c r="F14" s="93">
        <v>428</v>
      </c>
      <c r="G14"/>
    </row>
    <row r="15" spans="1:7" x14ac:dyDescent="0.2">
      <c r="A15" s="138">
        <v>4</v>
      </c>
      <c r="B15" s="139">
        <v>5</v>
      </c>
      <c r="C15" s="195" t="s">
        <v>220</v>
      </c>
      <c r="D15" s="54" t="s">
        <v>221</v>
      </c>
      <c r="E15" s="20">
        <v>43</v>
      </c>
      <c r="F15" s="93">
        <v>43</v>
      </c>
      <c r="G15"/>
    </row>
    <row r="16" spans="1:7" x14ac:dyDescent="0.2">
      <c r="A16" s="138">
        <v>4</v>
      </c>
      <c r="B16" s="139">
        <v>6</v>
      </c>
      <c r="C16" s="195" t="s">
        <v>222</v>
      </c>
      <c r="D16" s="54" t="s">
        <v>223</v>
      </c>
      <c r="E16" s="20">
        <v>70</v>
      </c>
      <c r="F16" s="93">
        <v>72</v>
      </c>
      <c r="G16"/>
    </row>
    <row r="17" spans="1:6" x14ac:dyDescent="0.2">
      <c r="A17" s="138">
        <v>4</v>
      </c>
      <c r="B17" s="139">
        <v>7</v>
      </c>
      <c r="C17" s="195" t="s">
        <v>224</v>
      </c>
      <c r="D17" s="54" t="s">
        <v>225</v>
      </c>
      <c r="E17" s="20">
        <v>31</v>
      </c>
      <c r="F17" s="93">
        <v>28</v>
      </c>
    </row>
    <row r="18" spans="1:6" x14ac:dyDescent="0.2">
      <c r="A18" s="138">
        <v>4</v>
      </c>
      <c r="B18" s="139">
        <v>8</v>
      </c>
      <c r="C18" s="195" t="s">
        <v>226</v>
      </c>
      <c r="D18" s="54" t="s">
        <v>227</v>
      </c>
      <c r="E18" s="20">
        <v>23</v>
      </c>
      <c r="F18" s="93">
        <v>23</v>
      </c>
    </row>
    <row r="19" spans="1:6" x14ac:dyDescent="0.2">
      <c r="A19" s="138">
        <v>4</v>
      </c>
      <c r="B19" s="139">
        <v>9</v>
      </c>
      <c r="C19" s="195" t="s">
        <v>228</v>
      </c>
      <c r="D19" s="54" t="s">
        <v>229</v>
      </c>
      <c r="E19" s="20">
        <v>22</v>
      </c>
      <c r="F19" s="93">
        <v>24</v>
      </c>
    </row>
    <row r="20" spans="1:6" x14ac:dyDescent="0.2">
      <c r="A20" s="138">
        <v>4</v>
      </c>
      <c r="B20" s="139">
        <v>10</v>
      </c>
      <c r="C20" s="195" t="s">
        <v>230</v>
      </c>
      <c r="D20" s="54" t="s">
        <v>231</v>
      </c>
      <c r="E20" s="20">
        <v>19</v>
      </c>
      <c r="F20" s="93">
        <v>18</v>
      </c>
    </row>
    <row r="21" spans="1:6" x14ac:dyDescent="0.2">
      <c r="A21" s="138">
        <v>4</v>
      </c>
      <c r="B21" s="139">
        <v>11</v>
      </c>
      <c r="C21" s="195" t="s">
        <v>232</v>
      </c>
      <c r="D21" s="54" t="s">
        <v>233</v>
      </c>
      <c r="E21" s="20">
        <v>2</v>
      </c>
      <c r="F21" s="93">
        <v>1</v>
      </c>
    </row>
    <row r="22" spans="1:6" x14ac:dyDescent="0.2">
      <c r="A22" s="138">
        <v>4</v>
      </c>
      <c r="B22" s="139">
        <v>12</v>
      </c>
      <c r="C22" s="195" t="s">
        <v>234</v>
      </c>
      <c r="D22" s="54" t="s">
        <v>235</v>
      </c>
      <c r="E22" s="20">
        <v>21</v>
      </c>
      <c r="F22" s="93">
        <v>23</v>
      </c>
    </row>
    <row r="23" spans="1:6" x14ac:dyDescent="0.2">
      <c r="A23" s="138">
        <v>4</v>
      </c>
      <c r="B23" s="139">
        <v>13</v>
      </c>
      <c r="C23" s="195" t="s">
        <v>236</v>
      </c>
      <c r="D23" s="54" t="s">
        <v>237</v>
      </c>
      <c r="E23" s="20">
        <v>60</v>
      </c>
      <c r="F23" s="93">
        <v>58</v>
      </c>
    </row>
    <row r="24" spans="1:6" x14ac:dyDescent="0.2">
      <c r="A24" s="138">
        <v>4</v>
      </c>
      <c r="B24" s="139">
        <v>14</v>
      </c>
      <c r="C24" s="195" t="s">
        <v>238</v>
      </c>
      <c r="D24" s="54" t="s">
        <v>239</v>
      </c>
      <c r="E24" s="20">
        <v>49</v>
      </c>
      <c r="F24" s="93">
        <v>49</v>
      </c>
    </row>
    <row r="25" spans="1:6" x14ac:dyDescent="0.2">
      <c r="A25" s="138">
        <v>4</v>
      </c>
      <c r="B25" s="139">
        <v>15</v>
      </c>
      <c r="C25" s="195" t="s">
        <v>240</v>
      </c>
      <c r="D25" s="54" t="s">
        <v>241</v>
      </c>
      <c r="E25" s="20">
        <v>32</v>
      </c>
      <c r="F25" s="93">
        <v>30</v>
      </c>
    </row>
    <row r="26" spans="1:6" x14ac:dyDescent="0.2">
      <c r="A26" s="138">
        <v>4</v>
      </c>
      <c r="B26" s="139">
        <v>16</v>
      </c>
      <c r="C26" s="195" t="s">
        <v>242</v>
      </c>
      <c r="D26" s="54" t="s">
        <v>243</v>
      </c>
      <c r="E26" s="20">
        <v>10</v>
      </c>
      <c r="F26" s="93">
        <v>10</v>
      </c>
    </row>
    <row r="27" spans="1:6" x14ac:dyDescent="0.2">
      <c r="A27" s="138">
        <v>4</v>
      </c>
      <c r="B27" s="139">
        <v>17</v>
      </c>
      <c r="C27" s="195" t="s">
        <v>244</v>
      </c>
      <c r="D27" s="54" t="s">
        <v>245</v>
      </c>
      <c r="E27" s="20">
        <v>20</v>
      </c>
      <c r="F27" s="93">
        <v>18</v>
      </c>
    </row>
    <row r="28" spans="1:6" x14ac:dyDescent="0.2">
      <c r="A28" s="138">
        <v>4</v>
      </c>
      <c r="B28" s="139">
        <v>18</v>
      </c>
      <c r="C28" s="195" t="s">
        <v>246</v>
      </c>
      <c r="D28" s="54" t="s">
        <v>247</v>
      </c>
      <c r="E28" s="20">
        <v>91</v>
      </c>
      <c r="F28" s="93">
        <v>94</v>
      </c>
    </row>
    <row r="29" spans="1:6" x14ac:dyDescent="0.2">
      <c r="A29" s="138">
        <v>4</v>
      </c>
      <c r="B29" s="139">
        <v>19</v>
      </c>
      <c r="C29" s="195" t="s">
        <v>248</v>
      </c>
      <c r="D29" s="54" t="s">
        <v>249</v>
      </c>
      <c r="E29" s="20">
        <v>41</v>
      </c>
      <c r="F29" s="93">
        <v>40</v>
      </c>
    </row>
    <row r="30" spans="1:6" x14ac:dyDescent="0.2">
      <c r="A30" s="138">
        <v>4</v>
      </c>
      <c r="B30" s="139">
        <v>20</v>
      </c>
      <c r="C30" s="195" t="s">
        <v>250</v>
      </c>
      <c r="D30" s="54" t="s">
        <v>251</v>
      </c>
      <c r="E30" s="20">
        <v>31</v>
      </c>
      <c r="F30" s="93">
        <v>32</v>
      </c>
    </row>
    <row r="31" spans="1:6" x14ac:dyDescent="0.2">
      <c r="A31" s="138">
        <v>4</v>
      </c>
      <c r="B31" s="139">
        <v>21</v>
      </c>
      <c r="C31" s="195" t="s">
        <v>252</v>
      </c>
      <c r="D31" s="54" t="s">
        <v>253</v>
      </c>
      <c r="E31" s="20">
        <v>201</v>
      </c>
      <c r="F31" s="93">
        <v>207</v>
      </c>
    </row>
    <row r="32" spans="1:6" x14ac:dyDescent="0.2">
      <c r="A32" s="138">
        <v>4</v>
      </c>
      <c r="B32" s="139">
        <v>22</v>
      </c>
      <c r="C32" s="195" t="s">
        <v>254</v>
      </c>
      <c r="D32" s="54" t="s">
        <v>255</v>
      </c>
      <c r="E32" s="20">
        <v>43</v>
      </c>
      <c r="F32" s="93">
        <v>43</v>
      </c>
    </row>
    <row r="33" spans="1:6" x14ac:dyDescent="0.2">
      <c r="A33" s="138">
        <v>4</v>
      </c>
      <c r="B33" s="139">
        <v>23</v>
      </c>
      <c r="C33" s="195" t="s">
        <v>256</v>
      </c>
      <c r="D33" s="54" t="s">
        <v>257</v>
      </c>
      <c r="E33" s="20">
        <v>16</v>
      </c>
      <c r="F33" s="93">
        <v>14</v>
      </c>
    </row>
    <row r="34" spans="1:6" x14ac:dyDescent="0.2">
      <c r="A34" s="138">
        <v>4</v>
      </c>
      <c r="B34" s="139">
        <v>24</v>
      </c>
      <c r="C34" s="195" t="s">
        <v>258</v>
      </c>
      <c r="D34" s="54" t="s">
        <v>259</v>
      </c>
      <c r="E34" s="20">
        <v>20</v>
      </c>
      <c r="F34" s="93">
        <v>20</v>
      </c>
    </row>
    <row r="35" spans="1:6" x14ac:dyDescent="0.2">
      <c r="A35" s="138">
        <v>4</v>
      </c>
      <c r="B35" s="139">
        <v>25</v>
      </c>
      <c r="C35" s="195" t="s">
        <v>260</v>
      </c>
      <c r="D35" s="54" t="s">
        <v>261</v>
      </c>
      <c r="E35" s="20">
        <v>42</v>
      </c>
      <c r="F35" s="93">
        <v>44</v>
      </c>
    </row>
    <row r="36" spans="1:6" x14ac:dyDescent="0.2">
      <c r="A36" s="138">
        <v>4</v>
      </c>
      <c r="B36" s="139">
        <v>26</v>
      </c>
      <c r="C36" s="195" t="s">
        <v>262</v>
      </c>
      <c r="D36" s="54" t="s">
        <v>263</v>
      </c>
      <c r="E36" s="20">
        <v>78</v>
      </c>
      <c r="F36" s="93">
        <v>67</v>
      </c>
    </row>
    <row r="37" spans="1:6" x14ac:dyDescent="0.2">
      <c r="A37" s="138">
        <v>4</v>
      </c>
      <c r="B37" s="139">
        <v>27</v>
      </c>
      <c r="C37" s="195" t="s">
        <v>264</v>
      </c>
      <c r="D37" s="54" t="s">
        <v>265</v>
      </c>
      <c r="E37" s="20">
        <v>31</v>
      </c>
      <c r="F37" s="93">
        <v>34</v>
      </c>
    </row>
    <row r="38" spans="1:6" x14ac:dyDescent="0.2">
      <c r="A38" s="138">
        <v>4</v>
      </c>
      <c r="B38" s="139">
        <v>28</v>
      </c>
      <c r="C38" s="195" t="s">
        <v>266</v>
      </c>
      <c r="D38" s="54" t="s">
        <v>267</v>
      </c>
      <c r="E38" s="20">
        <v>64</v>
      </c>
      <c r="F38" s="93">
        <v>60</v>
      </c>
    </row>
    <row r="39" spans="1:6" x14ac:dyDescent="0.2">
      <c r="A39" s="138">
        <v>4</v>
      </c>
      <c r="B39" s="139">
        <v>29</v>
      </c>
      <c r="C39" s="195" t="s">
        <v>268</v>
      </c>
      <c r="D39" s="54" t="s">
        <v>269</v>
      </c>
      <c r="E39" s="20">
        <v>19</v>
      </c>
      <c r="F39" s="93">
        <v>14</v>
      </c>
    </row>
    <row r="40" spans="1:6" x14ac:dyDescent="0.2">
      <c r="A40" s="138">
        <v>4</v>
      </c>
      <c r="B40" s="139">
        <v>30</v>
      </c>
      <c r="C40" s="195" t="s">
        <v>270</v>
      </c>
      <c r="D40" s="54" t="s">
        <v>271</v>
      </c>
      <c r="E40" s="20">
        <v>27</v>
      </c>
      <c r="F40" s="93">
        <v>25</v>
      </c>
    </row>
    <row r="41" spans="1:6" x14ac:dyDescent="0.2">
      <c r="A41" s="138">
        <v>4</v>
      </c>
      <c r="B41" s="139">
        <v>31</v>
      </c>
      <c r="C41" s="195" t="s">
        <v>272</v>
      </c>
      <c r="D41" s="54" t="s">
        <v>273</v>
      </c>
      <c r="E41" s="20">
        <v>16</v>
      </c>
      <c r="F41" s="93">
        <v>14</v>
      </c>
    </row>
    <row r="42" spans="1:6" x14ac:dyDescent="0.2">
      <c r="A42" s="138">
        <v>4</v>
      </c>
      <c r="B42" s="139">
        <v>32</v>
      </c>
      <c r="C42" s="195" t="s">
        <v>274</v>
      </c>
      <c r="D42" s="54" t="s">
        <v>275</v>
      </c>
      <c r="E42" s="20">
        <v>23</v>
      </c>
      <c r="F42" s="93">
        <v>23</v>
      </c>
    </row>
    <row r="43" spans="1:6" x14ac:dyDescent="0.2">
      <c r="A43" s="138">
        <v>4</v>
      </c>
      <c r="B43" s="139">
        <v>33</v>
      </c>
      <c r="C43" s="195" t="s">
        <v>276</v>
      </c>
      <c r="D43" s="54" t="s">
        <v>277</v>
      </c>
      <c r="E43" s="20">
        <v>14</v>
      </c>
      <c r="F43" s="93">
        <v>16</v>
      </c>
    </row>
    <row r="44" spans="1:6" x14ac:dyDescent="0.2">
      <c r="A44" s="138">
        <v>4</v>
      </c>
      <c r="B44" s="139">
        <v>34</v>
      </c>
      <c r="C44" s="195" t="s">
        <v>278</v>
      </c>
      <c r="D44" s="54" t="s">
        <v>279</v>
      </c>
      <c r="E44" s="20">
        <v>13</v>
      </c>
      <c r="F44" s="93">
        <v>13</v>
      </c>
    </row>
    <row r="45" spans="1:6" x14ac:dyDescent="0.2">
      <c r="A45" s="138">
        <v>4</v>
      </c>
      <c r="B45" s="139">
        <v>35</v>
      </c>
      <c r="C45" s="195" t="s">
        <v>280</v>
      </c>
      <c r="D45" s="54" t="s">
        <v>281</v>
      </c>
      <c r="E45" s="20">
        <v>13</v>
      </c>
      <c r="F45" s="93">
        <v>14</v>
      </c>
    </row>
    <row r="46" spans="1:6" x14ac:dyDescent="0.2">
      <c r="A46" s="138">
        <v>4</v>
      </c>
      <c r="B46" s="139">
        <v>36</v>
      </c>
      <c r="C46" s="195" t="s">
        <v>282</v>
      </c>
      <c r="D46" s="54" t="s">
        <v>283</v>
      </c>
      <c r="E46" s="20">
        <v>30</v>
      </c>
      <c r="F46" s="93">
        <v>33</v>
      </c>
    </row>
    <row r="47" spans="1:6" x14ac:dyDescent="0.2">
      <c r="A47" s="138">
        <v>4</v>
      </c>
      <c r="B47" s="139">
        <v>37</v>
      </c>
      <c r="C47" s="195" t="s">
        <v>284</v>
      </c>
      <c r="D47" s="54" t="s">
        <v>285</v>
      </c>
      <c r="E47" s="20">
        <v>55</v>
      </c>
      <c r="F47" s="93">
        <v>54</v>
      </c>
    </row>
    <row r="48" spans="1:6" x14ac:dyDescent="0.2">
      <c r="A48" s="138">
        <v>4</v>
      </c>
      <c r="B48" s="139">
        <v>38</v>
      </c>
      <c r="C48" s="195" t="s">
        <v>286</v>
      </c>
      <c r="D48" s="54" t="s">
        <v>287</v>
      </c>
      <c r="E48" s="20">
        <v>36</v>
      </c>
      <c r="F48" s="93">
        <v>35</v>
      </c>
    </row>
    <row r="49" spans="1:6" x14ac:dyDescent="0.2">
      <c r="A49" s="138">
        <v>4</v>
      </c>
      <c r="B49" s="139">
        <v>39</v>
      </c>
      <c r="C49" s="195" t="s">
        <v>288</v>
      </c>
      <c r="D49" s="54" t="s">
        <v>289</v>
      </c>
      <c r="E49" s="20">
        <v>8</v>
      </c>
      <c r="F49" s="93">
        <v>5</v>
      </c>
    </row>
    <row r="50" spans="1:6" x14ac:dyDescent="0.2">
      <c r="A50" s="138">
        <v>4</v>
      </c>
      <c r="B50" s="139">
        <v>40</v>
      </c>
      <c r="C50" s="195" t="s">
        <v>290</v>
      </c>
      <c r="D50" s="54" t="s">
        <v>291</v>
      </c>
      <c r="E50" s="20">
        <v>3</v>
      </c>
      <c r="F50" s="93">
        <v>3</v>
      </c>
    </row>
    <row r="51" spans="1:6" x14ac:dyDescent="0.2">
      <c r="A51" s="138">
        <v>4</v>
      </c>
      <c r="B51" s="139">
        <v>41</v>
      </c>
      <c r="C51" s="195" t="s">
        <v>292</v>
      </c>
      <c r="D51" s="54" t="s">
        <v>293</v>
      </c>
      <c r="E51" s="20">
        <v>76</v>
      </c>
      <c r="F51" s="93">
        <v>79</v>
      </c>
    </row>
    <row r="52" spans="1:6" x14ac:dyDescent="0.2">
      <c r="A52" s="138">
        <v>4</v>
      </c>
      <c r="B52" s="139">
        <v>42</v>
      </c>
      <c r="C52" s="195" t="s">
        <v>294</v>
      </c>
      <c r="D52" s="54" t="s">
        <v>295</v>
      </c>
      <c r="E52" s="20">
        <v>16</v>
      </c>
      <c r="F52" s="93">
        <v>17</v>
      </c>
    </row>
    <row r="53" spans="1:6" x14ac:dyDescent="0.2">
      <c r="A53" s="138">
        <v>4</v>
      </c>
      <c r="B53" s="139">
        <v>43</v>
      </c>
      <c r="C53" s="195" t="s">
        <v>296</v>
      </c>
      <c r="D53" s="54" t="s">
        <v>297</v>
      </c>
      <c r="E53" s="20">
        <v>27</v>
      </c>
      <c r="F53" s="93">
        <v>26</v>
      </c>
    </row>
    <row r="54" spans="1:6" x14ac:dyDescent="0.2">
      <c r="A54" s="138">
        <v>4</v>
      </c>
      <c r="B54" s="139">
        <v>44</v>
      </c>
      <c r="C54" s="195" t="s">
        <v>298</v>
      </c>
      <c r="D54" s="54" t="s">
        <v>299</v>
      </c>
      <c r="E54" s="20">
        <v>7</v>
      </c>
      <c r="F54" s="93">
        <v>9</v>
      </c>
    </row>
    <row r="55" spans="1:6" x14ac:dyDescent="0.2">
      <c r="A55" s="138">
        <v>4</v>
      </c>
      <c r="B55" s="139">
        <v>45</v>
      </c>
      <c r="C55" s="195" t="s">
        <v>300</v>
      </c>
      <c r="D55" s="54" t="s">
        <v>301</v>
      </c>
      <c r="E55" s="20">
        <v>2</v>
      </c>
      <c r="F55" s="93">
        <v>1</v>
      </c>
    </row>
    <row r="56" spans="1:6" x14ac:dyDescent="0.2">
      <c r="A56" s="138">
        <v>4</v>
      </c>
      <c r="B56" s="139">
        <v>46</v>
      </c>
      <c r="C56" s="195" t="s">
        <v>302</v>
      </c>
      <c r="D56" s="54" t="s">
        <v>303</v>
      </c>
      <c r="E56" s="20">
        <v>36</v>
      </c>
      <c r="F56" s="93">
        <v>35</v>
      </c>
    </row>
    <row r="57" spans="1:6" x14ac:dyDescent="0.2">
      <c r="A57" s="138">
        <v>5</v>
      </c>
      <c r="B57" s="139">
        <v>1</v>
      </c>
      <c r="C57" s="195" t="s">
        <v>304</v>
      </c>
      <c r="D57" s="54" t="s">
        <v>305</v>
      </c>
      <c r="E57" s="20">
        <v>79</v>
      </c>
      <c r="F57" s="93">
        <v>86</v>
      </c>
    </row>
    <row r="58" spans="1:6" x14ac:dyDescent="0.2">
      <c r="A58" s="138">
        <v>5</v>
      </c>
      <c r="B58" s="139">
        <v>2</v>
      </c>
      <c r="C58" s="195" t="s">
        <v>306</v>
      </c>
      <c r="D58" s="54" t="s">
        <v>307</v>
      </c>
      <c r="E58" s="20">
        <v>60</v>
      </c>
      <c r="F58" s="93">
        <v>53</v>
      </c>
    </row>
    <row r="59" spans="1:6" x14ac:dyDescent="0.2">
      <c r="A59" s="138">
        <v>5</v>
      </c>
      <c r="B59" s="139">
        <v>3</v>
      </c>
      <c r="C59" s="195" t="s">
        <v>308</v>
      </c>
      <c r="D59" s="54" t="s">
        <v>5</v>
      </c>
      <c r="E59" s="20">
        <v>194</v>
      </c>
      <c r="F59" s="93">
        <v>190</v>
      </c>
    </row>
    <row r="60" spans="1:6" x14ac:dyDescent="0.2">
      <c r="A60" s="138">
        <v>5</v>
      </c>
      <c r="B60" s="139">
        <v>4</v>
      </c>
      <c r="C60" s="195" t="s">
        <v>309</v>
      </c>
      <c r="D60" s="54" t="s">
        <v>310</v>
      </c>
      <c r="E60" s="20">
        <v>53</v>
      </c>
      <c r="F60" s="93">
        <v>48</v>
      </c>
    </row>
    <row r="61" spans="1:6" x14ac:dyDescent="0.2">
      <c r="A61" s="138">
        <v>5</v>
      </c>
      <c r="B61" s="139">
        <v>5</v>
      </c>
      <c r="C61" s="195" t="s">
        <v>311</v>
      </c>
      <c r="D61" s="54" t="s">
        <v>312</v>
      </c>
      <c r="E61" s="20">
        <v>26</v>
      </c>
      <c r="F61" s="93">
        <v>22</v>
      </c>
    </row>
    <row r="62" spans="1:6" x14ac:dyDescent="0.2">
      <c r="A62" s="138">
        <v>5</v>
      </c>
      <c r="B62" s="139">
        <v>6</v>
      </c>
      <c r="C62" s="195" t="s">
        <v>313</v>
      </c>
      <c r="D62" s="54" t="s">
        <v>314</v>
      </c>
      <c r="E62" s="20">
        <v>53</v>
      </c>
      <c r="F62" s="93">
        <v>57</v>
      </c>
    </row>
    <row r="63" spans="1:6" x14ac:dyDescent="0.2">
      <c r="A63" s="138">
        <v>5</v>
      </c>
      <c r="B63" s="139">
        <v>7</v>
      </c>
      <c r="C63" s="195" t="s">
        <v>315</v>
      </c>
      <c r="D63" s="54" t="s">
        <v>316</v>
      </c>
      <c r="E63" s="20">
        <v>44</v>
      </c>
      <c r="F63" s="93">
        <v>37</v>
      </c>
    </row>
    <row r="64" spans="1:6" x14ac:dyDescent="0.2">
      <c r="A64" s="138">
        <v>5</v>
      </c>
      <c r="B64" s="139">
        <v>8</v>
      </c>
      <c r="C64" s="195" t="s">
        <v>317</v>
      </c>
      <c r="D64" s="54" t="s">
        <v>318</v>
      </c>
      <c r="E64" s="20">
        <v>39</v>
      </c>
      <c r="F64" s="93">
        <v>39</v>
      </c>
    </row>
    <row r="65" spans="1:6" x14ac:dyDescent="0.2">
      <c r="A65" s="138">
        <v>5</v>
      </c>
      <c r="B65" s="139">
        <v>9</v>
      </c>
      <c r="C65" s="195" t="s">
        <v>319</v>
      </c>
      <c r="D65" s="54" t="s">
        <v>320</v>
      </c>
      <c r="E65" s="20">
        <v>48</v>
      </c>
      <c r="F65" s="93">
        <v>51</v>
      </c>
    </row>
    <row r="66" spans="1:6" x14ac:dyDescent="0.2">
      <c r="A66" s="138">
        <v>5</v>
      </c>
      <c r="B66" s="139">
        <v>10</v>
      </c>
      <c r="C66" s="195" t="s">
        <v>321</v>
      </c>
      <c r="D66" s="54" t="s">
        <v>322</v>
      </c>
      <c r="E66" s="20">
        <v>41</v>
      </c>
      <c r="F66" s="93">
        <v>45</v>
      </c>
    </row>
    <row r="67" spans="1:6" x14ac:dyDescent="0.2">
      <c r="A67" s="138">
        <v>5</v>
      </c>
      <c r="B67" s="139">
        <v>11</v>
      </c>
      <c r="C67" s="195" t="s">
        <v>323</v>
      </c>
      <c r="D67" s="54" t="s">
        <v>324</v>
      </c>
      <c r="E67" s="20">
        <v>35</v>
      </c>
      <c r="F67" s="93">
        <v>37</v>
      </c>
    </row>
    <row r="68" spans="1:6" x14ac:dyDescent="0.2">
      <c r="A68" s="138">
        <v>5</v>
      </c>
      <c r="B68" s="139">
        <v>12</v>
      </c>
      <c r="C68" s="195" t="s">
        <v>325</v>
      </c>
      <c r="D68" s="54" t="s">
        <v>326</v>
      </c>
      <c r="E68" s="20">
        <v>15</v>
      </c>
      <c r="F68" s="93">
        <v>16</v>
      </c>
    </row>
    <row r="69" spans="1:6" x14ac:dyDescent="0.2">
      <c r="A69" s="138">
        <v>6</v>
      </c>
      <c r="B69" s="139">
        <v>1</v>
      </c>
      <c r="C69" s="195" t="s">
        <v>327</v>
      </c>
      <c r="D69" s="54" t="s">
        <v>6</v>
      </c>
      <c r="E69" s="20">
        <v>309</v>
      </c>
      <c r="F69" s="93">
        <v>310</v>
      </c>
    </row>
    <row r="70" spans="1:6" x14ac:dyDescent="0.2">
      <c r="A70" s="138">
        <v>6</v>
      </c>
      <c r="B70" s="139">
        <v>2</v>
      </c>
      <c r="C70" s="195" t="s">
        <v>328</v>
      </c>
      <c r="D70" s="54" t="s">
        <v>329</v>
      </c>
      <c r="E70" s="20">
        <v>19</v>
      </c>
      <c r="F70" s="93">
        <v>21</v>
      </c>
    </row>
    <row r="71" spans="1:6" x14ac:dyDescent="0.2">
      <c r="A71" s="138">
        <v>6</v>
      </c>
      <c r="B71" s="139">
        <v>3</v>
      </c>
      <c r="C71" s="195" t="s">
        <v>330</v>
      </c>
      <c r="D71" s="54" t="s">
        <v>331</v>
      </c>
      <c r="E71" s="20">
        <v>39</v>
      </c>
      <c r="F71" s="93">
        <v>41</v>
      </c>
    </row>
    <row r="72" spans="1:6" x14ac:dyDescent="0.2">
      <c r="A72" s="138">
        <v>6</v>
      </c>
      <c r="B72" s="139">
        <v>4</v>
      </c>
      <c r="C72" s="195" t="s">
        <v>332</v>
      </c>
      <c r="D72" s="54" t="s">
        <v>333</v>
      </c>
      <c r="E72" s="20">
        <v>79</v>
      </c>
      <c r="F72" s="93">
        <v>80</v>
      </c>
    </row>
    <row r="73" spans="1:6" x14ac:dyDescent="0.2">
      <c r="A73" s="138">
        <v>6</v>
      </c>
      <c r="B73" s="139">
        <v>5</v>
      </c>
      <c r="C73" s="195" t="s">
        <v>334</v>
      </c>
      <c r="D73" s="54" t="s">
        <v>335</v>
      </c>
      <c r="E73" s="20">
        <v>23</v>
      </c>
      <c r="F73" s="93">
        <v>21</v>
      </c>
    </row>
    <row r="74" spans="1:6" x14ac:dyDescent="0.2">
      <c r="A74" s="138">
        <v>6</v>
      </c>
      <c r="B74" s="139">
        <v>6</v>
      </c>
      <c r="C74" s="195" t="s">
        <v>336</v>
      </c>
      <c r="D74" s="54" t="s">
        <v>337</v>
      </c>
      <c r="E74" s="20">
        <v>7</v>
      </c>
      <c r="F74" s="93">
        <v>7</v>
      </c>
    </row>
    <row r="75" spans="1:6" x14ac:dyDescent="0.2">
      <c r="A75" s="138">
        <v>6</v>
      </c>
      <c r="B75" s="139">
        <v>7</v>
      </c>
      <c r="C75" s="195" t="s">
        <v>338</v>
      </c>
      <c r="D75" s="54" t="s">
        <v>339</v>
      </c>
      <c r="E75" s="20">
        <v>48</v>
      </c>
      <c r="F75" s="93">
        <v>46</v>
      </c>
    </row>
    <row r="76" spans="1:6" x14ac:dyDescent="0.2">
      <c r="A76" s="138">
        <v>6</v>
      </c>
      <c r="B76" s="139">
        <v>8</v>
      </c>
      <c r="C76" s="195" t="s">
        <v>340</v>
      </c>
      <c r="D76" s="54" t="s">
        <v>341</v>
      </c>
      <c r="E76" s="20">
        <v>59</v>
      </c>
      <c r="F76" s="93">
        <v>56</v>
      </c>
    </row>
    <row r="77" spans="1:6" x14ac:dyDescent="0.2">
      <c r="A77" s="138">
        <v>6</v>
      </c>
      <c r="B77" s="139">
        <v>9</v>
      </c>
      <c r="C77" s="195" t="s">
        <v>342</v>
      </c>
      <c r="D77" s="54" t="s">
        <v>343</v>
      </c>
      <c r="E77" s="20">
        <v>26</v>
      </c>
      <c r="F77" s="93">
        <v>26</v>
      </c>
    </row>
    <row r="78" spans="1:6" x14ac:dyDescent="0.2">
      <c r="A78" s="138">
        <v>6</v>
      </c>
      <c r="B78" s="139">
        <v>10</v>
      </c>
      <c r="C78" s="195" t="s">
        <v>344</v>
      </c>
      <c r="D78" s="54" t="s">
        <v>345</v>
      </c>
      <c r="E78" s="20">
        <v>17</v>
      </c>
      <c r="F78" s="93">
        <v>17</v>
      </c>
    </row>
    <row r="79" spans="1:6" x14ac:dyDescent="0.2">
      <c r="A79" s="138">
        <v>6</v>
      </c>
      <c r="B79" s="139">
        <v>11</v>
      </c>
      <c r="C79" s="195" t="s">
        <v>346</v>
      </c>
      <c r="D79" s="54" t="s">
        <v>347</v>
      </c>
      <c r="E79" s="20">
        <v>34</v>
      </c>
      <c r="F79" s="93">
        <v>31</v>
      </c>
    </row>
    <row r="80" spans="1:6" x14ac:dyDescent="0.2">
      <c r="A80" s="138">
        <v>6</v>
      </c>
      <c r="B80" s="139">
        <v>12</v>
      </c>
      <c r="C80" s="195" t="s">
        <v>348</v>
      </c>
      <c r="D80" s="54" t="s">
        <v>349</v>
      </c>
      <c r="E80" s="20">
        <v>44</v>
      </c>
      <c r="F80" s="93">
        <v>46</v>
      </c>
    </row>
    <row r="81" spans="1:6" x14ac:dyDescent="0.2">
      <c r="A81" s="138">
        <v>6</v>
      </c>
      <c r="B81" s="139">
        <v>13</v>
      </c>
      <c r="C81" s="195" t="s">
        <v>350</v>
      </c>
      <c r="D81" s="54" t="s">
        <v>351</v>
      </c>
      <c r="E81" s="20">
        <v>11</v>
      </c>
      <c r="F81" s="93">
        <v>13</v>
      </c>
    </row>
    <row r="82" spans="1:6" x14ac:dyDescent="0.2">
      <c r="A82" s="138">
        <v>6</v>
      </c>
      <c r="B82" s="139">
        <v>14</v>
      </c>
      <c r="C82" s="195" t="s">
        <v>352</v>
      </c>
      <c r="D82" s="54" t="s">
        <v>353</v>
      </c>
      <c r="E82" s="20">
        <v>102</v>
      </c>
      <c r="F82" s="93">
        <v>108</v>
      </c>
    </row>
    <row r="83" spans="1:6" x14ac:dyDescent="0.2">
      <c r="A83" s="138">
        <v>6</v>
      </c>
      <c r="B83" s="139">
        <v>15</v>
      </c>
      <c r="C83" s="195" t="s">
        <v>354</v>
      </c>
      <c r="D83" s="54" t="s">
        <v>355</v>
      </c>
      <c r="E83" s="20">
        <v>47</v>
      </c>
      <c r="F83" s="93">
        <v>42</v>
      </c>
    </row>
    <row r="84" spans="1:6" x14ac:dyDescent="0.2">
      <c r="A84" s="138">
        <v>6</v>
      </c>
      <c r="B84" s="139">
        <v>16</v>
      </c>
      <c r="C84" s="195" t="s">
        <v>356</v>
      </c>
      <c r="D84" s="54" t="s">
        <v>357</v>
      </c>
      <c r="E84" s="20">
        <v>13</v>
      </c>
      <c r="F84" s="93">
        <v>14</v>
      </c>
    </row>
    <row r="85" spans="1:6" x14ac:dyDescent="0.2">
      <c r="A85" s="138">
        <v>6</v>
      </c>
      <c r="B85" s="139">
        <v>17</v>
      </c>
      <c r="C85" s="195" t="s">
        <v>358</v>
      </c>
      <c r="D85" s="54" t="s">
        <v>359</v>
      </c>
      <c r="E85" s="20">
        <v>22</v>
      </c>
      <c r="F85" s="93">
        <v>21</v>
      </c>
    </row>
    <row r="86" spans="1:6" x14ac:dyDescent="0.2">
      <c r="A86" s="138">
        <v>6</v>
      </c>
      <c r="B86" s="139">
        <v>18</v>
      </c>
      <c r="C86" s="195" t="s">
        <v>360</v>
      </c>
      <c r="D86" s="54" t="s">
        <v>361</v>
      </c>
      <c r="E86" s="20">
        <v>37</v>
      </c>
      <c r="F86" s="93">
        <v>39</v>
      </c>
    </row>
    <row r="87" spans="1:6" x14ac:dyDescent="0.2">
      <c r="A87" s="138">
        <v>6</v>
      </c>
      <c r="B87" s="139">
        <v>19</v>
      </c>
      <c r="C87" s="195" t="s">
        <v>362</v>
      </c>
      <c r="D87" s="54" t="s">
        <v>363</v>
      </c>
      <c r="E87" s="20">
        <v>39</v>
      </c>
      <c r="F87" s="93">
        <v>41</v>
      </c>
    </row>
    <row r="88" spans="1:6" x14ac:dyDescent="0.2">
      <c r="A88" s="138">
        <v>6</v>
      </c>
      <c r="B88" s="139">
        <v>20</v>
      </c>
      <c r="C88" s="195" t="s">
        <v>364</v>
      </c>
      <c r="D88" s="54" t="s">
        <v>365</v>
      </c>
      <c r="E88" s="20">
        <v>62</v>
      </c>
      <c r="F88" s="93">
        <v>56</v>
      </c>
    </row>
    <row r="89" spans="1:6" x14ac:dyDescent="0.2">
      <c r="A89" s="138">
        <v>6</v>
      </c>
      <c r="B89" s="139">
        <v>21</v>
      </c>
      <c r="C89" s="195" t="s">
        <v>366</v>
      </c>
      <c r="D89" s="54" t="s">
        <v>367</v>
      </c>
      <c r="E89" s="20">
        <v>48</v>
      </c>
      <c r="F89" s="93">
        <v>49</v>
      </c>
    </row>
    <row r="90" spans="1:6" x14ac:dyDescent="0.2">
      <c r="A90" s="138">
        <v>6</v>
      </c>
      <c r="B90" s="139">
        <v>22</v>
      </c>
      <c r="C90" s="195" t="s">
        <v>368</v>
      </c>
      <c r="D90" s="54" t="s">
        <v>369</v>
      </c>
      <c r="E90" s="20">
        <v>53</v>
      </c>
      <c r="F90" s="93">
        <v>50</v>
      </c>
    </row>
    <row r="91" spans="1:6" x14ac:dyDescent="0.2">
      <c r="A91" s="138">
        <v>6</v>
      </c>
      <c r="B91" s="139">
        <v>23</v>
      </c>
      <c r="C91" s="195" t="s">
        <v>370</v>
      </c>
      <c r="D91" s="54" t="s">
        <v>371</v>
      </c>
      <c r="E91" s="20">
        <v>9</v>
      </c>
      <c r="F91" s="93">
        <v>14</v>
      </c>
    </row>
    <row r="92" spans="1:6" x14ac:dyDescent="0.2">
      <c r="A92" s="138">
        <v>6</v>
      </c>
      <c r="B92" s="139">
        <v>24</v>
      </c>
      <c r="C92" s="195" t="s">
        <v>372</v>
      </c>
      <c r="D92" s="54" t="s">
        <v>373</v>
      </c>
      <c r="E92" s="20">
        <v>66</v>
      </c>
      <c r="F92" s="93">
        <v>63</v>
      </c>
    </row>
    <row r="93" spans="1:6" x14ac:dyDescent="0.2">
      <c r="A93" s="138">
        <v>6</v>
      </c>
      <c r="B93" s="139">
        <v>25</v>
      </c>
      <c r="C93" s="195" t="s">
        <v>374</v>
      </c>
      <c r="D93" s="54" t="s">
        <v>375</v>
      </c>
      <c r="E93" s="20">
        <v>23</v>
      </c>
      <c r="F93" s="93">
        <v>23</v>
      </c>
    </row>
    <row r="94" spans="1:6" x14ac:dyDescent="0.2">
      <c r="A94" s="138">
        <v>6</v>
      </c>
      <c r="B94" s="139">
        <v>26</v>
      </c>
      <c r="C94" s="195" t="s">
        <v>376</v>
      </c>
      <c r="D94" s="54" t="s">
        <v>377</v>
      </c>
      <c r="E94" s="20">
        <v>17</v>
      </c>
      <c r="F94" s="93">
        <v>16</v>
      </c>
    </row>
    <row r="95" spans="1:6" x14ac:dyDescent="0.2">
      <c r="A95" s="138">
        <v>6</v>
      </c>
      <c r="B95" s="139">
        <v>27</v>
      </c>
      <c r="C95" s="195" t="s">
        <v>378</v>
      </c>
      <c r="D95" s="54" t="s">
        <v>379</v>
      </c>
      <c r="E95" s="20">
        <v>53</v>
      </c>
      <c r="F95" s="93">
        <v>55</v>
      </c>
    </row>
    <row r="96" spans="1:6" x14ac:dyDescent="0.2">
      <c r="A96" s="138">
        <v>7</v>
      </c>
      <c r="B96" s="139">
        <v>1</v>
      </c>
      <c r="C96" s="195" t="s">
        <v>380</v>
      </c>
      <c r="D96" s="54" t="s">
        <v>381</v>
      </c>
      <c r="E96" s="20">
        <v>154</v>
      </c>
      <c r="F96" s="93">
        <v>154</v>
      </c>
    </row>
    <row r="97" spans="1:6" x14ac:dyDescent="0.2">
      <c r="A97" s="138">
        <v>7</v>
      </c>
      <c r="B97" s="139">
        <v>2</v>
      </c>
      <c r="C97" s="195" t="s">
        <v>382</v>
      </c>
      <c r="D97" s="54" t="s">
        <v>383</v>
      </c>
      <c r="E97" s="20">
        <v>196</v>
      </c>
      <c r="F97" s="93">
        <v>198</v>
      </c>
    </row>
    <row r="98" spans="1:6" x14ac:dyDescent="0.2">
      <c r="A98" s="138">
        <v>7</v>
      </c>
      <c r="B98" s="139">
        <v>3</v>
      </c>
      <c r="C98" s="195" t="s">
        <v>384</v>
      </c>
      <c r="D98" s="54" t="s">
        <v>385</v>
      </c>
      <c r="E98" s="20">
        <v>440</v>
      </c>
      <c r="F98" s="93">
        <v>452</v>
      </c>
    </row>
    <row r="99" spans="1:6" x14ac:dyDescent="0.2">
      <c r="A99" s="138">
        <v>7</v>
      </c>
      <c r="B99" s="139">
        <v>4</v>
      </c>
      <c r="C99" s="195" t="s">
        <v>386</v>
      </c>
      <c r="D99" s="54" t="s">
        <v>387</v>
      </c>
      <c r="E99" s="20">
        <v>143</v>
      </c>
      <c r="F99" s="93">
        <v>154</v>
      </c>
    </row>
    <row r="100" spans="1:6" x14ac:dyDescent="0.2">
      <c r="A100" s="138">
        <v>7</v>
      </c>
      <c r="B100" s="139">
        <v>5</v>
      </c>
      <c r="C100" s="195" t="s">
        <v>388</v>
      </c>
      <c r="D100" s="54" t="s">
        <v>7</v>
      </c>
      <c r="E100" s="20">
        <v>515</v>
      </c>
      <c r="F100" s="93">
        <v>516</v>
      </c>
    </row>
    <row r="101" spans="1:6" x14ac:dyDescent="0.2">
      <c r="A101" s="138">
        <v>7</v>
      </c>
      <c r="B101" s="139">
        <v>6</v>
      </c>
      <c r="C101" s="195" t="s">
        <v>389</v>
      </c>
      <c r="D101" s="54" t="s">
        <v>390</v>
      </c>
      <c r="E101" s="20">
        <v>65</v>
      </c>
      <c r="F101" s="93">
        <v>67</v>
      </c>
    </row>
    <row r="102" spans="1:6" x14ac:dyDescent="0.2">
      <c r="A102" s="138">
        <v>7</v>
      </c>
      <c r="B102" s="139">
        <v>7</v>
      </c>
      <c r="C102" s="195" t="s">
        <v>391</v>
      </c>
      <c r="D102" s="54" t="s">
        <v>392</v>
      </c>
      <c r="E102" s="20">
        <v>61</v>
      </c>
      <c r="F102" s="93">
        <v>62</v>
      </c>
    </row>
    <row r="103" spans="1:6" x14ac:dyDescent="0.2">
      <c r="A103" s="138">
        <v>7</v>
      </c>
      <c r="B103" s="139">
        <v>8</v>
      </c>
      <c r="C103" s="195" t="s">
        <v>393</v>
      </c>
      <c r="D103" s="54" t="s">
        <v>394</v>
      </c>
      <c r="E103" s="20">
        <v>58</v>
      </c>
      <c r="F103" s="93">
        <v>55</v>
      </c>
    </row>
    <row r="104" spans="1:6" x14ac:dyDescent="0.2">
      <c r="A104" s="138">
        <v>7</v>
      </c>
      <c r="B104" s="139">
        <v>9</v>
      </c>
      <c r="C104" s="195" t="s">
        <v>395</v>
      </c>
      <c r="D104" s="54" t="s">
        <v>396</v>
      </c>
      <c r="E104" s="20">
        <v>59</v>
      </c>
      <c r="F104" s="93">
        <v>55</v>
      </c>
    </row>
    <row r="105" spans="1:6" x14ac:dyDescent="0.2">
      <c r="A105" s="138">
        <v>7</v>
      </c>
      <c r="B105" s="139">
        <v>10</v>
      </c>
      <c r="C105" s="195" t="s">
        <v>397</v>
      </c>
      <c r="D105" s="54" t="s">
        <v>398</v>
      </c>
      <c r="E105" s="20">
        <v>45</v>
      </c>
      <c r="F105" s="93">
        <v>50</v>
      </c>
    </row>
    <row r="106" spans="1:6" x14ac:dyDescent="0.2">
      <c r="A106" s="138">
        <v>7</v>
      </c>
      <c r="B106" s="139">
        <v>11</v>
      </c>
      <c r="C106" s="195" t="s">
        <v>399</v>
      </c>
      <c r="D106" s="54" t="s">
        <v>400</v>
      </c>
      <c r="E106" s="20">
        <v>233</v>
      </c>
      <c r="F106" s="93">
        <v>238</v>
      </c>
    </row>
    <row r="107" spans="1:6" x14ac:dyDescent="0.2">
      <c r="A107" s="138">
        <v>7</v>
      </c>
      <c r="B107" s="139">
        <v>12</v>
      </c>
      <c r="C107" s="195" t="s">
        <v>401</v>
      </c>
      <c r="D107" s="54" t="s">
        <v>402</v>
      </c>
      <c r="E107" s="20">
        <v>24</v>
      </c>
      <c r="F107" s="93">
        <v>20</v>
      </c>
    </row>
    <row r="108" spans="1:6" x14ac:dyDescent="0.2">
      <c r="A108" s="138">
        <v>7</v>
      </c>
      <c r="B108" s="139">
        <v>13</v>
      </c>
      <c r="C108" s="195" t="s">
        <v>403</v>
      </c>
      <c r="D108" s="54" t="s">
        <v>404</v>
      </c>
      <c r="E108" s="20">
        <v>94</v>
      </c>
      <c r="F108" s="93">
        <v>99</v>
      </c>
    </row>
    <row r="109" spans="1:6" x14ac:dyDescent="0.2">
      <c r="A109" s="138">
        <v>7</v>
      </c>
      <c r="B109" s="139">
        <v>14</v>
      </c>
      <c r="C109" s="195" t="s">
        <v>405</v>
      </c>
      <c r="D109" s="54" t="s">
        <v>406</v>
      </c>
      <c r="E109" s="20">
        <v>88</v>
      </c>
      <c r="F109" s="93">
        <v>86</v>
      </c>
    </row>
    <row r="110" spans="1:6" x14ac:dyDescent="0.2">
      <c r="A110" s="138">
        <v>7</v>
      </c>
      <c r="B110" s="139">
        <v>15</v>
      </c>
      <c r="C110" s="195" t="s">
        <v>407</v>
      </c>
      <c r="D110" s="54" t="s">
        <v>408</v>
      </c>
      <c r="E110" s="20">
        <v>36</v>
      </c>
      <c r="F110" s="93">
        <v>38</v>
      </c>
    </row>
    <row r="111" spans="1:6" x14ac:dyDescent="0.2">
      <c r="A111" s="138">
        <v>7</v>
      </c>
      <c r="B111" s="139">
        <v>16</v>
      </c>
      <c r="C111" s="195" t="s">
        <v>409</v>
      </c>
      <c r="D111" s="54" t="s">
        <v>410</v>
      </c>
      <c r="E111" s="20">
        <v>27</v>
      </c>
      <c r="F111" s="93">
        <v>29</v>
      </c>
    </row>
    <row r="112" spans="1:6" x14ac:dyDescent="0.2">
      <c r="A112" s="138">
        <v>7</v>
      </c>
      <c r="B112" s="139">
        <v>17</v>
      </c>
      <c r="C112" s="195" t="s">
        <v>411</v>
      </c>
      <c r="D112" s="54" t="s">
        <v>412</v>
      </c>
      <c r="E112" s="20">
        <v>132</v>
      </c>
      <c r="F112" s="93">
        <v>138</v>
      </c>
    </row>
    <row r="113" spans="1:6" x14ac:dyDescent="0.2">
      <c r="A113" s="138">
        <v>7</v>
      </c>
      <c r="B113" s="139">
        <v>18</v>
      </c>
      <c r="C113" s="195" t="s">
        <v>413</v>
      </c>
      <c r="D113" s="54" t="s">
        <v>414</v>
      </c>
      <c r="E113" s="20">
        <v>41</v>
      </c>
      <c r="F113" s="93">
        <v>38</v>
      </c>
    </row>
    <row r="114" spans="1:6" x14ac:dyDescent="0.2">
      <c r="A114" s="138">
        <v>7</v>
      </c>
      <c r="B114" s="139">
        <v>19</v>
      </c>
      <c r="C114" s="195" t="s">
        <v>415</v>
      </c>
      <c r="D114" s="54" t="s">
        <v>416</v>
      </c>
      <c r="E114" s="20">
        <v>108</v>
      </c>
      <c r="F114" s="93">
        <v>106</v>
      </c>
    </row>
    <row r="115" spans="1:6" x14ac:dyDescent="0.2">
      <c r="A115" s="138">
        <v>7</v>
      </c>
      <c r="B115" s="139">
        <v>20</v>
      </c>
      <c r="C115" s="195" t="s">
        <v>417</v>
      </c>
      <c r="D115" s="54" t="s">
        <v>418</v>
      </c>
      <c r="E115" s="20">
        <v>258</v>
      </c>
      <c r="F115" s="93">
        <v>253</v>
      </c>
    </row>
    <row r="116" spans="1:6" x14ac:dyDescent="0.2">
      <c r="A116" s="138">
        <v>8</v>
      </c>
      <c r="B116" s="139">
        <v>1</v>
      </c>
      <c r="C116" s="195" t="s">
        <v>419</v>
      </c>
      <c r="D116" s="54" t="s">
        <v>420</v>
      </c>
      <c r="E116" s="20">
        <v>14</v>
      </c>
      <c r="F116" s="93">
        <v>14</v>
      </c>
    </row>
    <row r="117" spans="1:6" x14ac:dyDescent="0.2">
      <c r="A117" s="138">
        <v>8</v>
      </c>
      <c r="B117" s="139">
        <v>2</v>
      </c>
      <c r="C117" s="195" t="s">
        <v>421</v>
      </c>
      <c r="D117" s="54" t="s">
        <v>422</v>
      </c>
      <c r="E117" s="20">
        <v>77</v>
      </c>
      <c r="F117" s="93">
        <v>78</v>
      </c>
    </row>
    <row r="118" spans="1:6" x14ac:dyDescent="0.2">
      <c r="A118" s="138">
        <v>8</v>
      </c>
      <c r="B118" s="139">
        <v>4</v>
      </c>
      <c r="C118" s="195" t="s">
        <v>423</v>
      </c>
      <c r="D118" s="54" t="s">
        <v>424</v>
      </c>
      <c r="E118" s="20">
        <v>13</v>
      </c>
      <c r="F118" s="93">
        <v>14</v>
      </c>
    </row>
    <row r="119" spans="1:6" x14ac:dyDescent="0.2">
      <c r="A119" s="138">
        <v>8</v>
      </c>
      <c r="B119" s="139">
        <v>5</v>
      </c>
      <c r="C119" s="195" t="s">
        <v>425</v>
      </c>
      <c r="D119" s="54" t="s">
        <v>426</v>
      </c>
      <c r="E119" s="20">
        <v>48</v>
      </c>
      <c r="F119" s="93">
        <v>47</v>
      </c>
    </row>
    <row r="120" spans="1:6" x14ac:dyDescent="0.2">
      <c r="A120" s="138">
        <v>8</v>
      </c>
      <c r="B120" s="139">
        <v>6</v>
      </c>
      <c r="C120" s="195" t="s">
        <v>427</v>
      </c>
      <c r="D120" s="54" t="s">
        <v>428</v>
      </c>
      <c r="E120" s="20">
        <v>75</v>
      </c>
      <c r="F120" s="93">
        <v>72</v>
      </c>
    </row>
    <row r="121" spans="1:6" x14ac:dyDescent="0.2">
      <c r="A121" s="138">
        <v>8</v>
      </c>
      <c r="B121" s="139">
        <v>7</v>
      </c>
      <c r="C121" s="195" t="s">
        <v>429</v>
      </c>
      <c r="D121" s="54" t="s">
        <v>430</v>
      </c>
      <c r="E121" s="20">
        <v>25</v>
      </c>
      <c r="F121" s="93">
        <v>23</v>
      </c>
    </row>
    <row r="122" spans="1:6" x14ac:dyDescent="0.2">
      <c r="A122" s="138">
        <v>8</v>
      </c>
      <c r="B122" s="139">
        <v>8</v>
      </c>
      <c r="C122" s="195" t="s">
        <v>431</v>
      </c>
      <c r="D122" s="54" t="s">
        <v>8</v>
      </c>
      <c r="E122" s="20">
        <v>229</v>
      </c>
      <c r="F122" s="93">
        <v>219</v>
      </c>
    </row>
    <row r="123" spans="1:6" x14ac:dyDescent="0.2">
      <c r="A123" s="138">
        <v>8</v>
      </c>
      <c r="B123" s="139">
        <v>9</v>
      </c>
      <c r="C123" s="195" t="s">
        <v>432</v>
      </c>
      <c r="D123" s="54" t="s">
        <v>433</v>
      </c>
      <c r="E123" s="20">
        <v>77</v>
      </c>
      <c r="F123" s="93">
        <v>81</v>
      </c>
    </row>
    <row r="124" spans="1:6" x14ac:dyDescent="0.2">
      <c r="A124" s="138">
        <v>8</v>
      </c>
      <c r="B124" s="139">
        <v>10</v>
      </c>
      <c r="C124" s="195" t="s">
        <v>434</v>
      </c>
      <c r="D124" s="54" t="s">
        <v>435</v>
      </c>
      <c r="E124" s="20">
        <v>6</v>
      </c>
      <c r="F124" s="93">
        <v>6</v>
      </c>
    </row>
    <row r="125" spans="1:6" x14ac:dyDescent="0.2">
      <c r="A125" s="138">
        <v>8</v>
      </c>
      <c r="B125" s="139">
        <v>11</v>
      </c>
      <c r="C125" s="195" t="s">
        <v>436</v>
      </c>
      <c r="D125" s="54" t="s">
        <v>437</v>
      </c>
      <c r="E125" s="20">
        <v>33</v>
      </c>
      <c r="F125" s="93">
        <v>30</v>
      </c>
    </row>
    <row r="126" spans="1:6" x14ac:dyDescent="0.2">
      <c r="A126" s="138">
        <v>8</v>
      </c>
      <c r="B126" s="139">
        <v>12</v>
      </c>
      <c r="C126" s="195" t="s">
        <v>438</v>
      </c>
      <c r="D126" s="54" t="s">
        <v>439</v>
      </c>
      <c r="E126" s="20">
        <v>37</v>
      </c>
      <c r="F126" s="93">
        <v>42</v>
      </c>
    </row>
    <row r="127" spans="1:6" x14ac:dyDescent="0.2">
      <c r="A127" s="138">
        <v>8</v>
      </c>
      <c r="B127" s="139">
        <v>13</v>
      </c>
      <c r="C127" s="195" t="s">
        <v>440</v>
      </c>
      <c r="D127" s="54" t="s">
        <v>441</v>
      </c>
      <c r="E127" s="20">
        <v>24</v>
      </c>
      <c r="F127" s="93">
        <v>26</v>
      </c>
    </row>
    <row r="128" spans="1:6" x14ac:dyDescent="0.2">
      <c r="A128" s="138">
        <v>8</v>
      </c>
      <c r="B128" s="139">
        <v>14</v>
      </c>
      <c r="C128" s="195" t="s">
        <v>442</v>
      </c>
      <c r="D128" s="54" t="s">
        <v>443</v>
      </c>
      <c r="E128" s="20">
        <v>26</v>
      </c>
      <c r="F128" s="93">
        <v>25</v>
      </c>
    </row>
    <row r="129" spans="1:6" x14ac:dyDescent="0.2">
      <c r="A129" s="138">
        <v>8</v>
      </c>
      <c r="B129" s="139">
        <v>15</v>
      </c>
      <c r="C129" s="195" t="s">
        <v>444</v>
      </c>
      <c r="D129" s="54" t="s">
        <v>445</v>
      </c>
      <c r="E129" s="20">
        <v>18</v>
      </c>
      <c r="F129" s="93">
        <v>17</v>
      </c>
    </row>
    <row r="130" spans="1:6" x14ac:dyDescent="0.2">
      <c r="A130" s="138">
        <v>8</v>
      </c>
      <c r="B130" s="139">
        <v>16</v>
      </c>
      <c r="C130" s="195" t="s">
        <v>446</v>
      </c>
      <c r="D130" s="54" t="s">
        <v>447</v>
      </c>
      <c r="E130" s="20">
        <v>53</v>
      </c>
      <c r="F130" s="93">
        <v>57</v>
      </c>
    </row>
    <row r="131" spans="1:6" x14ac:dyDescent="0.2">
      <c r="A131" s="138">
        <v>8</v>
      </c>
      <c r="B131" s="139">
        <v>17</v>
      </c>
      <c r="C131" s="195" t="s">
        <v>448</v>
      </c>
      <c r="D131" s="54" t="s">
        <v>449</v>
      </c>
      <c r="E131" s="20">
        <v>33</v>
      </c>
      <c r="F131" s="93">
        <v>38</v>
      </c>
    </row>
    <row r="132" spans="1:6" x14ac:dyDescent="0.2">
      <c r="A132" s="138">
        <v>8</v>
      </c>
      <c r="B132" s="139">
        <v>18</v>
      </c>
      <c r="C132" s="195" t="s">
        <v>450</v>
      </c>
      <c r="D132" s="54" t="s">
        <v>451</v>
      </c>
      <c r="E132" s="20">
        <v>53</v>
      </c>
      <c r="F132" s="93">
        <v>49</v>
      </c>
    </row>
    <row r="133" spans="1:6" x14ac:dyDescent="0.2">
      <c r="A133" s="138">
        <v>8</v>
      </c>
      <c r="B133" s="139">
        <v>20</v>
      </c>
      <c r="C133" s="195" t="s">
        <v>452</v>
      </c>
      <c r="D133" s="54" t="s">
        <v>453</v>
      </c>
      <c r="E133" s="20">
        <v>11</v>
      </c>
      <c r="F133" s="93">
        <v>11</v>
      </c>
    </row>
    <row r="134" spans="1:6" x14ac:dyDescent="0.2">
      <c r="A134" s="138">
        <v>8</v>
      </c>
      <c r="B134" s="139">
        <v>21</v>
      </c>
      <c r="C134" s="195" t="s">
        <v>454</v>
      </c>
      <c r="D134" s="54" t="s">
        <v>455</v>
      </c>
      <c r="E134" s="20">
        <v>9</v>
      </c>
      <c r="F134" s="93">
        <v>9</v>
      </c>
    </row>
    <row r="135" spans="1:6" x14ac:dyDescent="0.2">
      <c r="A135" s="138">
        <v>8</v>
      </c>
      <c r="B135" s="139">
        <v>22</v>
      </c>
      <c r="C135" s="195" t="s">
        <v>456</v>
      </c>
      <c r="D135" s="54" t="s">
        <v>457</v>
      </c>
      <c r="E135" s="20">
        <v>26</v>
      </c>
      <c r="F135" s="93">
        <v>25</v>
      </c>
    </row>
    <row r="136" spans="1:6" x14ac:dyDescent="0.2">
      <c r="A136" s="138">
        <v>8</v>
      </c>
      <c r="B136" s="139">
        <v>23</v>
      </c>
      <c r="C136" s="195" t="s">
        <v>458</v>
      </c>
      <c r="D136" s="54" t="s">
        <v>459</v>
      </c>
      <c r="E136" s="20">
        <v>24</v>
      </c>
      <c r="F136" s="93">
        <v>20</v>
      </c>
    </row>
    <row r="137" spans="1:6" x14ac:dyDescent="0.2">
      <c r="A137" s="138">
        <v>8</v>
      </c>
      <c r="B137" s="139">
        <v>24</v>
      </c>
      <c r="C137" s="195" t="s">
        <v>460</v>
      </c>
      <c r="D137" s="54" t="s">
        <v>461</v>
      </c>
      <c r="E137" s="20">
        <v>30</v>
      </c>
      <c r="F137" s="93">
        <v>27</v>
      </c>
    </row>
    <row r="138" spans="1:6" x14ac:dyDescent="0.2">
      <c r="A138" s="138">
        <v>8</v>
      </c>
      <c r="B138" s="139">
        <v>25</v>
      </c>
      <c r="C138" s="195" t="s">
        <v>462</v>
      </c>
      <c r="D138" s="54" t="s">
        <v>463</v>
      </c>
      <c r="E138" s="20">
        <v>22</v>
      </c>
      <c r="F138" s="93">
        <v>24</v>
      </c>
    </row>
    <row r="139" spans="1:6" x14ac:dyDescent="0.2">
      <c r="A139" s="138">
        <v>8</v>
      </c>
      <c r="B139" s="139">
        <v>26</v>
      </c>
      <c r="C139" s="195" t="s">
        <v>464</v>
      </c>
      <c r="D139" s="54" t="s">
        <v>465</v>
      </c>
      <c r="E139" s="20">
        <v>4</v>
      </c>
      <c r="F139" s="93">
        <v>6</v>
      </c>
    </row>
    <row r="140" spans="1:6" x14ac:dyDescent="0.2">
      <c r="A140" s="138">
        <v>8</v>
      </c>
      <c r="B140" s="139">
        <v>27</v>
      </c>
      <c r="C140" s="195" t="s">
        <v>466</v>
      </c>
      <c r="D140" s="54" t="s">
        <v>467</v>
      </c>
      <c r="E140" s="20">
        <v>71</v>
      </c>
      <c r="F140" s="93">
        <v>69</v>
      </c>
    </row>
    <row r="141" spans="1:6" x14ac:dyDescent="0.2">
      <c r="A141" s="138">
        <v>8</v>
      </c>
      <c r="B141" s="139">
        <v>28</v>
      </c>
      <c r="C141" s="195" t="s">
        <v>468</v>
      </c>
      <c r="D141" s="54" t="s">
        <v>469</v>
      </c>
      <c r="E141" s="20">
        <v>15</v>
      </c>
      <c r="F141" s="93">
        <v>16</v>
      </c>
    </row>
    <row r="142" spans="1:6" x14ac:dyDescent="0.2">
      <c r="A142" s="138">
        <v>8</v>
      </c>
      <c r="B142" s="139">
        <v>29</v>
      </c>
      <c r="C142" s="195" t="s">
        <v>470</v>
      </c>
      <c r="D142" s="54" t="s">
        <v>471</v>
      </c>
      <c r="E142" s="20">
        <v>37</v>
      </c>
      <c r="F142" s="93">
        <v>34</v>
      </c>
    </row>
    <row r="143" spans="1:6" x14ac:dyDescent="0.2">
      <c r="A143" s="138">
        <v>8</v>
      </c>
      <c r="B143" s="139">
        <v>30</v>
      </c>
      <c r="C143" s="195" t="s">
        <v>472</v>
      </c>
      <c r="D143" s="54" t="s">
        <v>473</v>
      </c>
      <c r="E143" s="20">
        <v>4</v>
      </c>
      <c r="F143" s="93">
        <v>4</v>
      </c>
    </row>
    <row r="144" spans="1:6" x14ac:dyDescent="0.2">
      <c r="A144" s="138">
        <v>8</v>
      </c>
      <c r="B144" s="139">
        <v>31</v>
      </c>
      <c r="C144" s="195" t="s">
        <v>474</v>
      </c>
      <c r="D144" s="54" t="s">
        <v>475</v>
      </c>
      <c r="E144" s="20">
        <v>67</v>
      </c>
      <c r="F144" s="93">
        <v>69</v>
      </c>
    </row>
    <row r="145" spans="1:6" x14ac:dyDescent="0.2">
      <c r="A145" s="138">
        <v>8</v>
      </c>
      <c r="B145" s="139">
        <v>32</v>
      </c>
      <c r="C145" s="195" t="s">
        <v>476</v>
      </c>
      <c r="D145" s="54" t="s">
        <v>477</v>
      </c>
      <c r="E145" s="20">
        <v>84</v>
      </c>
      <c r="F145" s="93">
        <v>90</v>
      </c>
    </row>
    <row r="146" spans="1:6" x14ac:dyDescent="0.2">
      <c r="A146" s="138">
        <v>8</v>
      </c>
      <c r="B146" s="139">
        <v>33</v>
      </c>
      <c r="C146" s="195" t="s">
        <v>478</v>
      </c>
      <c r="D146" s="54" t="s">
        <v>479</v>
      </c>
      <c r="E146" s="20">
        <v>33</v>
      </c>
      <c r="F146" s="93">
        <v>35</v>
      </c>
    </row>
    <row r="147" spans="1:6" x14ac:dyDescent="0.2">
      <c r="A147" s="138">
        <v>8</v>
      </c>
      <c r="B147" s="139">
        <v>34</v>
      </c>
      <c r="C147" s="195" t="s">
        <v>480</v>
      </c>
      <c r="D147" s="54" t="s">
        <v>481</v>
      </c>
      <c r="E147" s="20">
        <v>12</v>
      </c>
      <c r="F147" s="93">
        <v>12</v>
      </c>
    </row>
    <row r="148" spans="1:6" x14ac:dyDescent="0.2">
      <c r="A148" s="138">
        <v>8</v>
      </c>
      <c r="B148" s="139">
        <v>35</v>
      </c>
      <c r="C148" s="195" t="s">
        <v>482</v>
      </c>
      <c r="D148" s="54" t="s">
        <v>483</v>
      </c>
      <c r="E148" s="20">
        <v>133</v>
      </c>
      <c r="F148" s="93">
        <v>139</v>
      </c>
    </row>
    <row r="149" spans="1:6" x14ac:dyDescent="0.2">
      <c r="A149" s="138">
        <v>9</v>
      </c>
      <c r="B149" s="139">
        <v>1</v>
      </c>
      <c r="C149" s="195" t="s">
        <v>484</v>
      </c>
      <c r="D149" s="54" t="s">
        <v>485</v>
      </c>
      <c r="E149" s="20">
        <v>13</v>
      </c>
      <c r="F149" s="93">
        <v>15</v>
      </c>
    </row>
    <row r="150" spans="1:6" x14ac:dyDescent="0.2">
      <c r="A150" s="138">
        <v>9</v>
      </c>
      <c r="B150" s="139">
        <v>2</v>
      </c>
      <c r="C150" s="195" t="s">
        <v>486</v>
      </c>
      <c r="D150" s="54" t="s">
        <v>487</v>
      </c>
      <c r="E150" s="20">
        <v>60</v>
      </c>
      <c r="F150" s="93">
        <v>71</v>
      </c>
    </row>
    <row r="151" spans="1:6" x14ac:dyDescent="0.2">
      <c r="A151" s="138">
        <v>9</v>
      </c>
      <c r="B151" s="139">
        <v>3</v>
      </c>
      <c r="C151" s="195" t="s">
        <v>488</v>
      </c>
      <c r="D151" s="54" t="s">
        <v>489</v>
      </c>
      <c r="E151" s="20">
        <v>48</v>
      </c>
      <c r="F151" s="93">
        <v>48</v>
      </c>
    </row>
    <row r="152" spans="1:6" x14ac:dyDescent="0.2">
      <c r="A152" s="138">
        <v>9</v>
      </c>
      <c r="B152" s="139">
        <v>4</v>
      </c>
      <c r="C152" s="195" t="s">
        <v>490</v>
      </c>
      <c r="D152" s="54" t="s">
        <v>491</v>
      </c>
      <c r="E152" s="20">
        <v>35</v>
      </c>
      <c r="F152" s="93">
        <v>35</v>
      </c>
    </row>
    <row r="153" spans="1:6" x14ac:dyDescent="0.2">
      <c r="A153" s="138">
        <v>9</v>
      </c>
      <c r="B153" s="139">
        <v>5</v>
      </c>
      <c r="C153" s="195" t="s">
        <v>492</v>
      </c>
      <c r="D153" s="54" t="s">
        <v>156</v>
      </c>
      <c r="E153" s="20">
        <v>178</v>
      </c>
      <c r="F153" s="93">
        <v>178</v>
      </c>
    </row>
    <row r="154" spans="1:6" x14ac:dyDescent="0.2">
      <c r="A154" s="138">
        <v>9</v>
      </c>
      <c r="B154" s="139">
        <v>6</v>
      </c>
      <c r="C154" s="195" t="s">
        <v>493</v>
      </c>
      <c r="D154" s="54" t="s">
        <v>494</v>
      </c>
      <c r="E154" s="20">
        <v>25</v>
      </c>
      <c r="F154" s="93">
        <v>23</v>
      </c>
    </row>
    <row r="155" spans="1:6" x14ac:dyDescent="0.2">
      <c r="A155" s="138">
        <v>9</v>
      </c>
      <c r="B155" s="139">
        <v>7</v>
      </c>
      <c r="C155" s="195" t="s">
        <v>495</v>
      </c>
      <c r="D155" s="54" t="s">
        <v>496</v>
      </c>
      <c r="E155" s="20">
        <v>150</v>
      </c>
      <c r="F155" s="93">
        <v>150</v>
      </c>
    </row>
    <row r="156" spans="1:6" x14ac:dyDescent="0.2">
      <c r="A156" s="138">
        <v>9</v>
      </c>
      <c r="B156" s="139">
        <v>8</v>
      </c>
      <c r="C156" s="195" t="s">
        <v>497</v>
      </c>
      <c r="D156" s="54" t="s">
        <v>498</v>
      </c>
      <c r="E156" s="20">
        <v>101</v>
      </c>
      <c r="F156" s="93">
        <v>104</v>
      </c>
    </row>
    <row r="157" spans="1:6" x14ac:dyDescent="0.2">
      <c r="A157" s="138">
        <v>9</v>
      </c>
      <c r="B157" s="139">
        <v>9</v>
      </c>
      <c r="C157" s="195" t="s">
        <v>499</v>
      </c>
      <c r="D157" s="54" t="s">
        <v>500</v>
      </c>
      <c r="E157" s="20">
        <v>63</v>
      </c>
      <c r="F157" s="93">
        <v>64</v>
      </c>
    </row>
    <row r="158" spans="1:6" x14ac:dyDescent="0.2">
      <c r="A158" s="138">
        <v>9</v>
      </c>
      <c r="B158" s="139">
        <v>10</v>
      </c>
      <c r="C158" s="195" t="s">
        <v>501</v>
      </c>
      <c r="D158" s="54" t="s">
        <v>502</v>
      </c>
      <c r="E158" s="20">
        <v>45</v>
      </c>
      <c r="F158" s="93">
        <v>43</v>
      </c>
    </row>
    <row r="159" spans="1:6" x14ac:dyDescent="0.2">
      <c r="A159" s="138">
        <v>9</v>
      </c>
      <c r="B159" s="139">
        <v>11</v>
      </c>
      <c r="C159" s="195" t="s">
        <v>503</v>
      </c>
      <c r="D159" s="54" t="s">
        <v>504</v>
      </c>
      <c r="E159" s="20">
        <v>4</v>
      </c>
      <c r="F159" s="93">
        <v>4</v>
      </c>
    </row>
    <row r="160" spans="1:6" x14ac:dyDescent="0.2">
      <c r="A160" s="138">
        <v>9</v>
      </c>
      <c r="B160" s="139">
        <v>12</v>
      </c>
      <c r="C160" s="195" t="s">
        <v>505</v>
      </c>
      <c r="D160" s="54" t="s">
        <v>506</v>
      </c>
      <c r="E160" s="20">
        <v>110</v>
      </c>
      <c r="F160" s="93">
        <v>106</v>
      </c>
    </row>
    <row r="161" spans="1:6" x14ac:dyDescent="0.2">
      <c r="A161" s="138">
        <v>9</v>
      </c>
      <c r="B161" s="139">
        <v>13</v>
      </c>
      <c r="C161" s="195" t="s">
        <v>507</v>
      </c>
      <c r="D161" s="54" t="s">
        <v>508</v>
      </c>
      <c r="E161" s="20">
        <v>73</v>
      </c>
      <c r="F161" s="93">
        <v>73</v>
      </c>
    </row>
    <row r="162" spans="1:6" x14ac:dyDescent="0.2">
      <c r="A162" s="138">
        <v>9</v>
      </c>
      <c r="B162" s="139">
        <v>14</v>
      </c>
      <c r="C162" s="195" t="s">
        <v>509</v>
      </c>
      <c r="D162" s="54" t="s">
        <v>510</v>
      </c>
      <c r="E162" s="20">
        <v>12</v>
      </c>
      <c r="F162" s="93">
        <v>11</v>
      </c>
    </row>
    <row r="163" spans="1:6" x14ac:dyDescent="0.2">
      <c r="A163" s="138">
        <v>9</v>
      </c>
      <c r="B163" s="139">
        <v>15</v>
      </c>
      <c r="C163" s="195" t="s">
        <v>511</v>
      </c>
      <c r="D163" s="54" t="s">
        <v>512</v>
      </c>
      <c r="E163" s="20">
        <v>29</v>
      </c>
      <c r="F163" s="93">
        <v>29</v>
      </c>
    </row>
    <row r="164" spans="1:6" x14ac:dyDescent="0.2">
      <c r="A164" s="138">
        <v>9</v>
      </c>
      <c r="B164" s="139">
        <v>16</v>
      </c>
      <c r="C164" s="195" t="s">
        <v>513</v>
      </c>
      <c r="D164" s="54" t="s">
        <v>514</v>
      </c>
      <c r="E164" s="20">
        <v>9</v>
      </c>
      <c r="F164" s="93">
        <v>7</v>
      </c>
    </row>
    <row r="165" spans="1:6" x14ac:dyDescent="0.2">
      <c r="A165" s="138">
        <v>9</v>
      </c>
      <c r="B165" s="139">
        <v>17</v>
      </c>
      <c r="C165" s="195" t="s">
        <v>515</v>
      </c>
      <c r="D165" s="54" t="s">
        <v>516</v>
      </c>
      <c r="E165" s="20">
        <v>78</v>
      </c>
      <c r="F165" s="93">
        <v>74</v>
      </c>
    </row>
    <row r="166" spans="1:6" x14ac:dyDescent="0.2">
      <c r="A166" s="138">
        <v>9</v>
      </c>
      <c r="B166" s="139">
        <v>18</v>
      </c>
      <c r="C166" s="195" t="s">
        <v>517</v>
      </c>
      <c r="D166" s="54" t="s">
        <v>518</v>
      </c>
      <c r="E166" s="20">
        <v>61</v>
      </c>
      <c r="F166" s="93">
        <v>60</v>
      </c>
    </row>
    <row r="167" spans="1:6" x14ac:dyDescent="0.2">
      <c r="A167" s="138">
        <v>9</v>
      </c>
      <c r="B167" s="139">
        <v>19</v>
      </c>
      <c r="C167" s="195" t="s">
        <v>519</v>
      </c>
      <c r="D167" s="54" t="s">
        <v>520</v>
      </c>
      <c r="E167" s="20">
        <v>4</v>
      </c>
      <c r="F167" s="93">
        <v>4</v>
      </c>
    </row>
    <row r="168" spans="1:6" x14ac:dyDescent="0.2">
      <c r="A168" s="138">
        <v>9</v>
      </c>
      <c r="B168" s="139">
        <v>20</v>
      </c>
      <c r="C168" s="195" t="s">
        <v>521</v>
      </c>
      <c r="D168" s="54" t="s">
        <v>522</v>
      </c>
      <c r="E168" s="20">
        <v>17</v>
      </c>
      <c r="F168" s="93">
        <v>21</v>
      </c>
    </row>
    <row r="169" spans="1:6" x14ac:dyDescent="0.2">
      <c r="A169" s="138">
        <v>9</v>
      </c>
      <c r="B169" s="139">
        <v>21</v>
      </c>
      <c r="C169" s="195" t="s">
        <v>523</v>
      </c>
      <c r="D169" s="54" t="s">
        <v>524</v>
      </c>
      <c r="E169" s="20">
        <v>15</v>
      </c>
      <c r="F169" s="93">
        <v>15</v>
      </c>
    </row>
    <row r="170" spans="1:6" x14ac:dyDescent="0.2">
      <c r="A170" s="138">
        <v>9</v>
      </c>
      <c r="B170" s="139">
        <v>22</v>
      </c>
      <c r="C170" s="195" t="s">
        <v>525</v>
      </c>
      <c r="D170" s="54" t="s">
        <v>526</v>
      </c>
      <c r="E170" s="20">
        <v>65</v>
      </c>
      <c r="F170" s="93">
        <v>65</v>
      </c>
    </row>
    <row r="171" spans="1:6" x14ac:dyDescent="0.2">
      <c r="A171" s="138">
        <v>9</v>
      </c>
      <c r="B171" s="139">
        <v>23</v>
      </c>
      <c r="C171" s="195" t="s">
        <v>527</v>
      </c>
      <c r="D171" s="54" t="s">
        <v>528</v>
      </c>
      <c r="E171" s="20">
        <v>79</v>
      </c>
      <c r="F171" s="93">
        <v>81</v>
      </c>
    </row>
    <row r="172" spans="1:6" x14ac:dyDescent="0.2">
      <c r="A172" s="138">
        <v>10</v>
      </c>
      <c r="B172" s="139">
        <v>1</v>
      </c>
      <c r="C172" s="195" t="s">
        <v>529</v>
      </c>
      <c r="D172" s="54" t="s">
        <v>530</v>
      </c>
      <c r="E172" s="20">
        <v>41</v>
      </c>
      <c r="F172" s="93">
        <v>37</v>
      </c>
    </row>
    <row r="173" spans="1:6" x14ac:dyDescent="0.2">
      <c r="A173" s="138">
        <v>10</v>
      </c>
      <c r="B173" s="139">
        <v>2</v>
      </c>
      <c r="C173" s="195" t="s">
        <v>531</v>
      </c>
      <c r="D173" s="54" t="s">
        <v>532</v>
      </c>
      <c r="E173" s="20">
        <v>475</v>
      </c>
      <c r="F173" s="93">
        <v>486</v>
      </c>
    </row>
    <row r="174" spans="1:6" x14ac:dyDescent="0.2">
      <c r="A174" s="138">
        <v>10</v>
      </c>
      <c r="B174" s="139">
        <v>3</v>
      </c>
      <c r="C174" s="195" t="s">
        <v>533</v>
      </c>
      <c r="D174" s="54" t="s">
        <v>534</v>
      </c>
      <c r="E174" s="20">
        <v>173</v>
      </c>
      <c r="F174" s="93">
        <v>170</v>
      </c>
    </row>
    <row r="175" spans="1:6" x14ac:dyDescent="0.2">
      <c r="A175" s="138">
        <v>10</v>
      </c>
      <c r="B175" s="139">
        <v>4</v>
      </c>
      <c r="C175" s="195" t="s">
        <v>535</v>
      </c>
      <c r="D175" s="54" t="s">
        <v>536</v>
      </c>
      <c r="E175" s="20">
        <v>9</v>
      </c>
      <c r="F175" s="93">
        <v>9</v>
      </c>
    </row>
    <row r="176" spans="1:6" x14ac:dyDescent="0.2">
      <c r="A176" s="138">
        <v>10</v>
      </c>
      <c r="B176" s="139">
        <v>5</v>
      </c>
      <c r="C176" s="195" t="s">
        <v>537</v>
      </c>
      <c r="D176" s="54" t="s">
        <v>538</v>
      </c>
      <c r="E176" s="20">
        <v>331</v>
      </c>
      <c r="F176" s="93">
        <v>338</v>
      </c>
    </row>
    <row r="177" spans="1:6" x14ac:dyDescent="0.2">
      <c r="A177" s="138">
        <v>10</v>
      </c>
      <c r="B177" s="139">
        <v>6</v>
      </c>
      <c r="C177" s="195" t="s">
        <v>539</v>
      </c>
      <c r="D177" s="54" t="s">
        <v>540</v>
      </c>
      <c r="E177" s="20">
        <v>21</v>
      </c>
      <c r="F177" s="93">
        <v>21</v>
      </c>
    </row>
    <row r="178" spans="1:6" x14ac:dyDescent="0.2">
      <c r="A178" s="138">
        <v>10</v>
      </c>
      <c r="B178" s="139">
        <v>7</v>
      </c>
      <c r="C178" s="195" t="s">
        <v>541</v>
      </c>
      <c r="D178" s="54" t="s">
        <v>542</v>
      </c>
      <c r="E178" s="20">
        <v>247</v>
      </c>
      <c r="F178" s="93">
        <v>245</v>
      </c>
    </row>
    <row r="179" spans="1:6" x14ac:dyDescent="0.2">
      <c r="A179" s="138">
        <v>10</v>
      </c>
      <c r="B179" s="139">
        <v>8</v>
      </c>
      <c r="C179" s="195" t="s">
        <v>543</v>
      </c>
      <c r="D179" s="54" t="s">
        <v>544</v>
      </c>
      <c r="E179" s="20">
        <v>28</v>
      </c>
      <c r="F179" s="93">
        <v>28</v>
      </c>
    </row>
    <row r="180" spans="1:6" x14ac:dyDescent="0.2">
      <c r="A180" s="138">
        <v>10</v>
      </c>
      <c r="B180" s="139">
        <v>9</v>
      </c>
      <c r="C180" s="195" t="s">
        <v>545</v>
      </c>
      <c r="D180" s="54" t="s">
        <v>546</v>
      </c>
      <c r="E180" s="20">
        <v>42</v>
      </c>
      <c r="F180" s="93">
        <v>43</v>
      </c>
    </row>
    <row r="181" spans="1:6" x14ac:dyDescent="0.2">
      <c r="A181" s="138">
        <v>10</v>
      </c>
      <c r="B181" s="139">
        <v>10</v>
      </c>
      <c r="C181" s="195" t="s">
        <v>547</v>
      </c>
      <c r="D181" s="54" t="s">
        <v>548</v>
      </c>
      <c r="E181" s="20">
        <v>44</v>
      </c>
      <c r="F181" s="93">
        <v>40</v>
      </c>
    </row>
    <row r="182" spans="1:6" x14ac:dyDescent="0.2">
      <c r="A182" s="138">
        <v>10</v>
      </c>
      <c r="B182" s="139">
        <v>11</v>
      </c>
      <c r="C182" s="195" t="s">
        <v>549</v>
      </c>
      <c r="D182" s="54" t="s">
        <v>550</v>
      </c>
      <c r="E182" s="20">
        <v>57</v>
      </c>
      <c r="F182" s="93">
        <v>52</v>
      </c>
    </row>
    <row r="183" spans="1:6" x14ac:dyDescent="0.2">
      <c r="A183" s="138">
        <v>10</v>
      </c>
      <c r="B183" s="139">
        <v>12</v>
      </c>
      <c r="C183" s="195" t="s">
        <v>551</v>
      </c>
      <c r="D183" s="54" t="s">
        <v>552</v>
      </c>
      <c r="E183" s="20">
        <v>608</v>
      </c>
      <c r="F183" s="93">
        <v>606</v>
      </c>
    </row>
    <row r="184" spans="1:6" x14ac:dyDescent="0.2">
      <c r="A184" s="138">
        <v>10</v>
      </c>
      <c r="B184" s="139">
        <v>13</v>
      </c>
      <c r="C184" s="195" t="s">
        <v>553</v>
      </c>
      <c r="D184" s="54" t="s">
        <v>554</v>
      </c>
      <c r="E184" s="20">
        <v>151</v>
      </c>
      <c r="F184" s="93">
        <v>156</v>
      </c>
    </row>
    <row r="185" spans="1:6" x14ac:dyDescent="0.2">
      <c r="A185" s="138">
        <v>10</v>
      </c>
      <c r="B185" s="139">
        <v>14</v>
      </c>
      <c r="C185" s="195" t="s">
        <v>555</v>
      </c>
      <c r="D185" s="54" t="s">
        <v>556</v>
      </c>
      <c r="E185" s="20">
        <v>147</v>
      </c>
      <c r="F185" s="93">
        <v>155</v>
      </c>
    </row>
    <row r="186" spans="1:6" x14ac:dyDescent="0.2">
      <c r="A186" s="138">
        <v>10</v>
      </c>
      <c r="B186" s="139">
        <v>15</v>
      </c>
      <c r="C186" s="195" t="s">
        <v>557</v>
      </c>
      <c r="D186" s="54" t="s">
        <v>558</v>
      </c>
      <c r="E186" s="20">
        <v>27</v>
      </c>
      <c r="F186" s="93">
        <v>25</v>
      </c>
    </row>
    <row r="187" spans="1:6" x14ac:dyDescent="0.2">
      <c r="A187" s="138">
        <v>10</v>
      </c>
      <c r="B187" s="139">
        <v>16</v>
      </c>
      <c r="C187" s="195" t="s">
        <v>559</v>
      </c>
      <c r="D187" s="54" t="s">
        <v>560</v>
      </c>
      <c r="E187" s="20">
        <v>31</v>
      </c>
      <c r="F187" s="93">
        <v>31</v>
      </c>
    </row>
    <row r="188" spans="1:6" x14ac:dyDescent="0.2">
      <c r="A188" s="138">
        <v>10</v>
      </c>
      <c r="B188" s="139">
        <v>17</v>
      </c>
      <c r="C188" s="195" t="s">
        <v>561</v>
      </c>
      <c r="D188" s="54" t="s">
        <v>562</v>
      </c>
      <c r="E188" s="20">
        <v>429</v>
      </c>
      <c r="F188" s="93">
        <v>426</v>
      </c>
    </row>
    <row r="189" spans="1:6" x14ac:dyDescent="0.2">
      <c r="A189" s="138">
        <v>10</v>
      </c>
      <c r="B189" s="139">
        <v>18</v>
      </c>
      <c r="C189" s="195" t="s">
        <v>563</v>
      </c>
      <c r="D189" s="54" t="s">
        <v>564</v>
      </c>
      <c r="E189" s="20">
        <v>11</v>
      </c>
      <c r="F189" s="93">
        <v>9</v>
      </c>
    </row>
    <row r="190" spans="1:6" x14ac:dyDescent="0.2">
      <c r="A190" s="138">
        <v>10</v>
      </c>
      <c r="B190" s="139">
        <v>19</v>
      </c>
      <c r="C190" s="195" t="s">
        <v>565</v>
      </c>
      <c r="D190" s="54" t="s">
        <v>566</v>
      </c>
      <c r="E190" s="20">
        <v>82</v>
      </c>
      <c r="F190" s="93">
        <v>89</v>
      </c>
    </row>
    <row r="191" spans="1:6" x14ac:dyDescent="0.2">
      <c r="A191" s="138">
        <v>10</v>
      </c>
      <c r="B191" s="139">
        <v>20</v>
      </c>
      <c r="C191" s="195" t="s">
        <v>567</v>
      </c>
      <c r="D191" s="54" t="s">
        <v>568</v>
      </c>
      <c r="E191" s="20">
        <v>74</v>
      </c>
      <c r="F191" s="93">
        <v>71</v>
      </c>
    </row>
    <row r="192" spans="1:6" x14ac:dyDescent="0.2">
      <c r="A192" s="138">
        <v>10</v>
      </c>
      <c r="B192" s="139">
        <v>21</v>
      </c>
      <c r="C192" s="195" t="s">
        <v>569</v>
      </c>
      <c r="D192" s="54" t="s">
        <v>570</v>
      </c>
      <c r="E192" s="20">
        <v>585</v>
      </c>
      <c r="F192" s="93">
        <v>582</v>
      </c>
    </row>
    <row r="193" spans="1:6" x14ac:dyDescent="0.2">
      <c r="A193" s="138">
        <v>10</v>
      </c>
      <c r="B193" s="139">
        <v>22</v>
      </c>
      <c r="C193" s="195" t="s">
        <v>571</v>
      </c>
      <c r="D193" s="54" t="s">
        <v>572</v>
      </c>
      <c r="E193" s="20">
        <v>60</v>
      </c>
      <c r="F193" s="93">
        <v>57</v>
      </c>
    </row>
    <row r="194" spans="1:6" x14ac:dyDescent="0.2">
      <c r="A194" s="138">
        <v>11</v>
      </c>
      <c r="B194" s="139">
        <v>1</v>
      </c>
      <c r="C194" s="195" t="s">
        <v>573</v>
      </c>
      <c r="D194" s="54" t="s">
        <v>574</v>
      </c>
      <c r="E194" s="20">
        <v>12</v>
      </c>
      <c r="F194" s="93">
        <v>12</v>
      </c>
    </row>
    <row r="195" spans="1:6" x14ac:dyDescent="0.2">
      <c r="A195" s="138">
        <v>11</v>
      </c>
      <c r="B195" s="139">
        <v>2</v>
      </c>
      <c r="C195" s="195" t="s">
        <v>575</v>
      </c>
      <c r="D195" s="54" t="s">
        <v>576</v>
      </c>
      <c r="E195" s="20">
        <v>36</v>
      </c>
      <c r="F195" s="93">
        <v>36</v>
      </c>
    </row>
    <row r="196" spans="1:6" x14ac:dyDescent="0.2">
      <c r="A196" s="138">
        <v>11</v>
      </c>
      <c r="B196" s="139">
        <v>3</v>
      </c>
      <c r="C196" s="195" t="s">
        <v>577</v>
      </c>
      <c r="D196" s="54" t="s">
        <v>578</v>
      </c>
      <c r="E196" s="20">
        <v>25</v>
      </c>
      <c r="F196" s="93">
        <v>25</v>
      </c>
    </row>
    <row r="197" spans="1:6" x14ac:dyDescent="0.2">
      <c r="A197" s="138">
        <v>11</v>
      </c>
      <c r="B197" s="139">
        <v>4</v>
      </c>
      <c r="C197" s="195" t="s">
        <v>579</v>
      </c>
      <c r="D197" s="54" t="s">
        <v>580</v>
      </c>
      <c r="E197" s="20">
        <v>17</v>
      </c>
      <c r="F197" s="93">
        <v>17</v>
      </c>
    </row>
    <row r="198" spans="1:6" x14ac:dyDescent="0.2">
      <c r="A198" s="138">
        <v>11</v>
      </c>
      <c r="B198" s="139">
        <v>5</v>
      </c>
      <c r="C198" s="195" t="s">
        <v>581</v>
      </c>
      <c r="D198" s="54" t="s">
        <v>582</v>
      </c>
      <c r="E198" s="20">
        <v>87</v>
      </c>
      <c r="F198" s="93">
        <v>77</v>
      </c>
    </row>
    <row r="199" spans="1:6" x14ac:dyDescent="0.2">
      <c r="A199" s="138">
        <v>11</v>
      </c>
      <c r="B199" s="139">
        <v>6</v>
      </c>
      <c r="C199" s="195" t="s">
        <v>583</v>
      </c>
      <c r="D199" s="54" t="s">
        <v>584</v>
      </c>
      <c r="E199" s="20">
        <v>49</v>
      </c>
      <c r="F199" s="93">
        <v>43</v>
      </c>
    </row>
    <row r="200" spans="1:6" x14ac:dyDescent="0.2">
      <c r="A200" s="138">
        <v>11</v>
      </c>
      <c r="B200" s="139">
        <v>7</v>
      </c>
      <c r="C200" s="195" t="s">
        <v>585</v>
      </c>
      <c r="D200" s="54" t="s">
        <v>586</v>
      </c>
      <c r="E200" s="20">
        <v>11</v>
      </c>
      <c r="F200" s="93">
        <v>12</v>
      </c>
    </row>
    <row r="201" spans="1:6" x14ac:dyDescent="0.2">
      <c r="A201" s="138">
        <v>11</v>
      </c>
      <c r="B201" s="139">
        <v>8</v>
      </c>
      <c r="C201" s="195" t="s">
        <v>587</v>
      </c>
      <c r="D201" s="54" t="s">
        <v>588</v>
      </c>
      <c r="E201" s="20">
        <v>40</v>
      </c>
      <c r="F201" s="93">
        <v>41</v>
      </c>
    </row>
    <row r="202" spans="1:6" x14ac:dyDescent="0.2">
      <c r="A202" s="138">
        <v>11</v>
      </c>
      <c r="B202" s="139">
        <v>9</v>
      </c>
      <c r="C202" s="195" t="s">
        <v>589</v>
      </c>
      <c r="D202" s="54" t="s">
        <v>590</v>
      </c>
      <c r="E202" s="20">
        <v>33</v>
      </c>
      <c r="F202" s="93">
        <v>34</v>
      </c>
    </row>
    <row r="203" spans="1:6" x14ac:dyDescent="0.2">
      <c r="A203" s="138">
        <v>11</v>
      </c>
      <c r="B203" s="139">
        <v>10</v>
      </c>
      <c r="C203" s="195" t="s">
        <v>591</v>
      </c>
      <c r="D203" s="54" t="s">
        <v>592</v>
      </c>
      <c r="E203" s="20">
        <v>42</v>
      </c>
      <c r="F203" s="93">
        <v>42</v>
      </c>
    </row>
    <row r="204" spans="1:6" x14ac:dyDescent="0.2">
      <c r="A204" s="138">
        <v>11</v>
      </c>
      <c r="B204" s="139">
        <v>11</v>
      </c>
      <c r="C204" s="195" t="s">
        <v>593</v>
      </c>
      <c r="D204" s="54" t="s">
        <v>594</v>
      </c>
      <c r="E204" s="20">
        <v>172</v>
      </c>
      <c r="F204" s="93">
        <v>169</v>
      </c>
    </row>
    <row r="205" spans="1:6" x14ac:dyDescent="0.2">
      <c r="A205" s="138">
        <v>11</v>
      </c>
      <c r="B205" s="139">
        <v>12</v>
      </c>
      <c r="C205" s="195" t="s">
        <v>595</v>
      </c>
      <c r="D205" s="54" t="s">
        <v>596</v>
      </c>
      <c r="E205" s="20">
        <v>15</v>
      </c>
      <c r="F205" s="93">
        <v>14</v>
      </c>
    </row>
    <row r="206" spans="1:6" x14ac:dyDescent="0.2">
      <c r="A206" s="138">
        <v>11</v>
      </c>
      <c r="B206" s="139">
        <v>13</v>
      </c>
      <c r="C206" s="195" t="s">
        <v>597</v>
      </c>
      <c r="D206" s="54" t="s">
        <v>598</v>
      </c>
      <c r="E206" s="20">
        <v>30</v>
      </c>
      <c r="F206" s="93">
        <v>34</v>
      </c>
    </row>
    <row r="207" spans="1:6" x14ac:dyDescent="0.2">
      <c r="A207" s="138">
        <v>11</v>
      </c>
      <c r="B207" s="139">
        <v>14</v>
      </c>
      <c r="C207" s="195" t="s">
        <v>599</v>
      </c>
      <c r="D207" s="54" t="s">
        <v>600</v>
      </c>
      <c r="E207" s="20">
        <v>71</v>
      </c>
      <c r="F207" s="93">
        <v>69</v>
      </c>
    </row>
    <row r="208" spans="1:6" x14ac:dyDescent="0.2">
      <c r="A208" s="138">
        <v>11</v>
      </c>
      <c r="B208" s="139">
        <v>15</v>
      </c>
      <c r="C208" s="195" t="s">
        <v>601</v>
      </c>
      <c r="D208" s="54" t="s">
        <v>602</v>
      </c>
      <c r="E208" s="20">
        <v>35</v>
      </c>
      <c r="F208" s="93">
        <v>35</v>
      </c>
    </row>
    <row r="209" spans="1:6" x14ac:dyDescent="0.2">
      <c r="A209" s="138">
        <v>11</v>
      </c>
      <c r="B209" s="139">
        <v>16</v>
      </c>
      <c r="C209" s="195" t="s">
        <v>603</v>
      </c>
      <c r="D209" s="54" t="s">
        <v>11</v>
      </c>
      <c r="E209" s="20">
        <v>303</v>
      </c>
      <c r="F209" s="93">
        <v>303</v>
      </c>
    </row>
    <row r="210" spans="1:6" x14ac:dyDescent="0.2">
      <c r="A210" s="138">
        <v>11</v>
      </c>
      <c r="B210" s="139">
        <v>17</v>
      </c>
      <c r="C210" s="195" t="s">
        <v>604</v>
      </c>
      <c r="D210" s="54" t="s">
        <v>605</v>
      </c>
      <c r="E210" s="20">
        <v>10</v>
      </c>
      <c r="F210" s="93">
        <v>11</v>
      </c>
    </row>
    <row r="211" spans="1:6" x14ac:dyDescent="0.2">
      <c r="A211" s="138">
        <v>11</v>
      </c>
      <c r="B211" s="139">
        <v>18</v>
      </c>
      <c r="C211" s="195" t="s">
        <v>606</v>
      </c>
      <c r="D211" s="54" t="s">
        <v>607</v>
      </c>
      <c r="E211" s="20">
        <v>44</v>
      </c>
      <c r="F211" s="93">
        <v>40</v>
      </c>
    </row>
    <row r="212" spans="1:6" x14ac:dyDescent="0.2">
      <c r="A212" s="138">
        <v>11</v>
      </c>
      <c r="B212" s="139">
        <v>19</v>
      </c>
      <c r="C212" s="195" t="s">
        <v>608</v>
      </c>
      <c r="D212" s="54" t="s">
        <v>609</v>
      </c>
      <c r="E212" s="20">
        <v>30</v>
      </c>
      <c r="F212" s="93">
        <v>32</v>
      </c>
    </row>
    <row r="213" spans="1:6" x14ac:dyDescent="0.2">
      <c r="A213" s="138">
        <v>11</v>
      </c>
      <c r="B213" s="139">
        <v>20</v>
      </c>
      <c r="C213" s="195" t="s">
        <v>610</v>
      </c>
      <c r="D213" s="54" t="s">
        <v>611</v>
      </c>
      <c r="E213" s="20">
        <v>76</v>
      </c>
      <c r="F213" s="93">
        <v>71</v>
      </c>
    </row>
    <row r="214" spans="1:6" x14ac:dyDescent="0.2">
      <c r="A214" s="138">
        <v>11</v>
      </c>
      <c r="B214" s="139">
        <v>21</v>
      </c>
      <c r="C214" s="195" t="s">
        <v>612</v>
      </c>
      <c r="D214" s="54" t="s">
        <v>613</v>
      </c>
      <c r="E214" s="20">
        <v>8</v>
      </c>
      <c r="F214" s="93">
        <v>9</v>
      </c>
    </row>
    <row r="215" spans="1:6" x14ac:dyDescent="0.2">
      <c r="A215" s="138">
        <v>11</v>
      </c>
      <c r="B215" s="139">
        <v>22</v>
      </c>
      <c r="C215" s="195" t="s">
        <v>614</v>
      </c>
      <c r="D215" s="54" t="s">
        <v>615</v>
      </c>
      <c r="E215" s="20">
        <v>13</v>
      </c>
      <c r="F215" s="93">
        <v>13</v>
      </c>
    </row>
    <row r="216" spans="1:6" x14ac:dyDescent="0.2">
      <c r="A216" s="138">
        <v>11</v>
      </c>
      <c r="B216" s="139">
        <v>23</v>
      </c>
      <c r="C216" s="195" t="s">
        <v>616</v>
      </c>
      <c r="D216" s="54" t="s">
        <v>617</v>
      </c>
      <c r="E216" s="20">
        <v>22</v>
      </c>
      <c r="F216" s="93">
        <v>21</v>
      </c>
    </row>
    <row r="217" spans="1:6" x14ac:dyDescent="0.2">
      <c r="A217" s="138">
        <v>11</v>
      </c>
      <c r="B217" s="139">
        <v>24</v>
      </c>
      <c r="C217" s="195" t="s">
        <v>618</v>
      </c>
      <c r="D217" s="54" t="s">
        <v>619</v>
      </c>
      <c r="E217" s="20">
        <v>104</v>
      </c>
      <c r="F217" s="93">
        <v>107</v>
      </c>
    </row>
    <row r="218" spans="1:6" x14ac:dyDescent="0.2">
      <c r="A218" s="138">
        <v>11</v>
      </c>
      <c r="B218" s="139">
        <v>25</v>
      </c>
      <c r="C218" s="195" t="s">
        <v>620</v>
      </c>
      <c r="D218" s="54" t="s">
        <v>621</v>
      </c>
      <c r="E218" s="20">
        <v>45</v>
      </c>
      <c r="F218" s="93">
        <v>40</v>
      </c>
    </row>
    <row r="219" spans="1:6" x14ac:dyDescent="0.2">
      <c r="A219" s="138">
        <v>11</v>
      </c>
      <c r="B219" s="139">
        <v>26</v>
      </c>
      <c r="C219" s="195" t="s">
        <v>622</v>
      </c>
      <c r="D219" s="54" t="s">
        <v>623</v>
      </c>
      <c r="E219" s="20">
        <v>18</v>
      </c>
      <c r="F219" s="93">
        <v>17</v>
      </c>
    </row>
    <row r="220" spans="1:6" x14ac:dyDescent="0.2">
      <c r="A220" s="138">
        <v>12</v>
      </c>
      <c r="B220" s="139">
        <v>1</v>
      </c>
      <c r="C220" s="195" t="s">
        <v>624</v>
      </c>
      <c r="D220" s="54" t="s">
        <v>625</v>
      </c>
      <c r="E220" s="20">
        <v>11</v>
      </c>
      <c r="F220" s="93">
        <v>12</v>
      </c>
    </row>
    <row r="221" spans="1:6" x14ac:dyDescent="0.2">
      <c r="A221" s="138">
        <v>12</v>
      </c>
      <c r="B221" s="139">
        <v>2</v>
      </c>
      <c r="C221" s="195" t="s">
        <v>626</v>
      </c>
      <c r="D221" s="54" t="s">
        <v>627</v>
      </c>
      <c r="E221" s="20">
        <v>25</v>
      </c>
      <c r="F221" s="93">
        <v>25</v>
      </c>
    </row>
    <row r="222" spans="1:6" x14ac:dyDescent="0.2">
      <c r="A222" s="138">
        <v>12</v>
      </c>
      <c r="B222" s="139">
        <v>3</v>
      </c>
      <c r="C222" s="195" t="s">
        <v>628</v>
      </c>
      <c r="D222" s="54" t="s">
        <v>629</v>
      </c>
      <c r="E222" s="20">
        <v>69</v>
      </c>
      <c r="F222" s="93">
        <v>62</v>
      </c>
    </row>
    <row r="223" spans="1:6" x14ac:dyDescent="0.2">
      <c r="A223" s="138">
        <v>12</v>
      </c>
      <c r="B223" s="139">
        <v>4</v>
      </c>
      <c r="C223" s="195" t="s">
        <v>630</v>
      </c>
      <c r="D223" s="54" t="s">
        <v>631</v>
      </c>
      <c r="E223" s="20">
        <v>68</v>
      </c>
      <c r="F223" s="93">
        <v>67</v>
      </c>
    </row>
    <row r="224" spans="1:6" x14ac:dyDescent="0.2">
      <c r="A224" s="138">
        <v>12</v>
      </c>
      <c r="B224" s="139">
        <v>5</v>
      </c>
      <c r="C224" s="195" t="s">
        <v>632</v>
      </c>
      <c r="D224" s="54" t="s">
        <v>633</v>
      </c>
      <c r="E224" s="20">
        <v>8</v>
      </c>
      <c r="F224" s="93">
        <v>11</v>
      </c>
    </row>
    <row r="225" spans="1:6" x14ac:dyDescent="0.2">
      <c r="A225" s="138">
        <v>12</v>
      </c>
      <c r="B225" s="139">
        <v>6</v>
      </c>
      <c r="C225" s="195" t="s">
        <v>634</v>
      </c>
      <c r="D225" s="54" t="s">
        <v>635</v>
      </c>
      <c r="E225" s="20">
        <v>13</v>
      </c>
      <c r="F225" s="93">
        <v>13</v>
      </c>
    </row>
    <row r="226" spans="1:6" x14ac:dyDescent="0.2">
      <c r="A226" s="138">
        <v>12</v>
      </c>
      <c r="B226" s="139">
        <v>7</v>
      </c>
      <c r="C226" s="195" t="s">
        <v>636</v>
      </c>
      <c r="D226" s="54" t="s">
        <v>637</v>
      </c>
      <c r="E226" s="20">
        <v>23</v>
      </c>
      <c r="F226" s="93">
        <v>26</v>
      </c>
    </row>
    <row r="227" spans="1:6" x14ac:dyDescent="0.2">
      <c r="A227" s="138">
        <v>12</v>
      </c>
      <c r="B227" s="139">
        <v>8</v>
      </c>
      <c r="C227" s="195" t="s">
        <v>638</v>
      </c>
      <c r="D227" s="54" t="s">
        <v>639</v>
      </c>
      <c r="E227" s="20">
        <v>25</v>
      </c>
      <c r="F227" s="93">
        <v>26</v>
      </c>
    </row>
    <row r="228" spans="1:6" x14ac:dyDescent="0.2">
      <c r="A228" s="138">
        <v>12</v>
      </c>
      <c r="B228" s="139">
        <v>9</v>
      </c>
      <c r="C228" s="195" t="s">
        <v>640</v>
      </c>
      <c r="D228" s="54" t="s">
        <v>641</v>
      </c>
      <c r="E228" s="20">
        <v>59</v>
      </c>
      <c r="F228" s="93">
        <v>62</v>
      </c>
    </row>
    <row r="229" spans="1:6" x14ac:dyDescent="0.2">
      <c r="A229" s="138">
        <v>12</v>
      </c>
      <c r="B229" s="139">
        <v>10</v>
      </c>
      <c r="C229" s="195" t="s">
        <v>642</v>
      </c>
      <c r="D229" s="54" t="s">
        <v>643</v>
      </c>
      <c r="E229" s="20">
        <v>15</v>
      </c>
      <c r="F229" s="93">
        <v>16</v>
      </c>
    </row>
    <row r="230" spans="1:6" x14ac:dyDescent="0.2">
      <c r="A230" s="138">
        <v>12</v>
      </c>
      <c r="B230" s="139">
        <v>11</v>
      </c>
      <c r="C230" s="195" t="s">
        <v>644</v>
      </c>
      <c r="D230" s="54" t="s">
        <v>645</v>
      </c>
      <c r="E230" s="20">
        <v>23</v>
      </c>
      <c r="F230" s="93">
        <v>22</v>
      </c>
    </row>
    <row r="231" spans="1:6" x14ac:dyDescent="0.2">
      <c r="A231" s="138">
        <v>12</v>
      </c>
      <c r="B231" s="139">
        <v>12</v>
      </c>
      <c r="C231" s="195" t="s">
        <v>646</v>
      </c>
      <c r="D231" s="54" t="s">
        <v>647</v>
      </c>
      <c r="E231" s="20">
        <v>24</v>
      </c>
      <c r="F231" s="93">
        <v>23</v>
      </c>
    </row>
    <row r="232" spans="1:6" x14ac:dyDescent="0.2">
      <c r="A232" s="138">
        <v>12</v>
      </c>
      <c r="B232" s="139">
        <v>13</v>
      </c>
      <c r="C232" s="195" t="s">
        <v>648</v>
      </c>
      <c r="D232" s="54" t="s">
        <v>649</v>
      </c>
      <c r="E232" s="20">
        <v>44</v>
      </c>
      <c r="F232" s="93">
        <v>44</v>
      </c>
    </row>
    <row r="233" spans="1:6" x14ac:dyDescent="0.2">
      <c r="A233" s="138">
        <v>12</v>
      </c>
      <c r="B233" s="139">
        <v>14</v>
      </c>
      <c r="C233" s="195" t="s">
        <v>650</v>
      </c>
      <c r="D233" s="54" t="s">
        <v>651</v>
      </c>
      <c r="E233" s="20">
        <v>41</v>
      </c>
      <c r="F233" s="93">
        <v>39</v>
      </c>
    </row>
    <row r="234" spans="1:6" x14ac:dyDescent="0.2">
      <c r="A234" s="138">
        <v>12</v>
      </c>
      <c r="B234" s="139">
        <v>15</v>
      </c>
      <c r="C234" s="195" t="s">
        <v>652</v>
      </c>
      <c r="D234" s="54" t="s">
        <v>653</v>
      </c>
      <c r="E234" s="20">
        <v>37</v>
      </c>
      <c r="F234" s="93">
        <v>40</v>
      </c>
    </row>
    <row r="235" spans="1:6" x14ac:dyDescent="0.2">
      <c r="A235" s="138">
        <v>12</v>
      </c>
      <c r="B235" s="139">
        <v>16</v>
      </c>
      <c r="C235" s="195" t="s">
        <v>654</v>
      </c>
      <c r="D235" s="54" t="s">
        <v>655</v>
      </c>
      <c r="E235" s="20">
        <v>7</v>
      </c>
      <c r="F235" s="93">
        <v>7</v>
      </c>
    </row>
    <row r="236" spans="1:6" x14ac:dyDescent="0.2">
      <c r="A236" s="138">
        <v>12</v>
      </c>
      <c r="B236" s="139">
        <v>17</v>
      </c>
      <c r="C236" s="195" t="s">
        <v>656</v>
      </c>
      <c r="D236" s="54" t="s">
        <v>657</v>
      </c>
      <c r="E236" s="20">
        <v>12</v>
      </c>
      <c r="F236" s="93">
        <v>12</v>
      </c>
    </row>
    <row r="237" spans="1:6" x14ac:dyDescent="0.2">
      <c r="A237" s="138">
        <v>12</v>
      </c>
      <c r="B237" s="139">
        <v>18</v>
      </c>
      <c r="C237" s="195" t="s">
        <v>658</v>
      </c>
      <c r="D237" s="54" t="s">
        <v>659</v>
      </c>
      <c r="E237" s="20">
        <v>31</v>
      </c>
      <c r="F237" s="93">
        <v>31</v>
      </c>
    </row>
    <row r="238" spans="1:6" x14ac:dyDescent="0.2">
      <c r="A238" s="138">
        <v>12</v>
      </c>
      <c r="B238" s="139">
        <v>19</v>
      </c>
      <c r="C238" s="195" t="s">
        <v>660</v>
      </c>
      <c r="D238" s="54" t="s">
        <v>661</v>
      </c>
      <c r="E238" s="20">
        <v>29</v>
      </c>
      <c r="F238" s="93">
        <v>27</v>
      </c>
    </row>
    <row r="239" spans="1:6" x14ac:dyDescent="0.2">
      <c r="A239" s="138">
        <v>12</v>
      </c>
      <c r="B239" s="139">
        <v>20</v>
      </c>
      <c r="C239" s="195" t="s">
        <v>662</v>
      </c>
      <c r="D239" s="54" t="s">
        <v>663</v>
      </c>
      <c r="E239" s="20">
        <v>31</v>
      </c>
      <c r="F239" s="93">
        <v>33</v>
      </c>
    </row>
    <row r="240" spans="1:6" x14ac:dyDescent="0.2">
      <c r="A240" s="138">
        <v>12</v>
      </c>
      <c r="B240" s="139">
        <v>21</v>
      </c>
      <c r="C240" s="195" t="s">
        <v>664</v>
      </c>
      <c r="D240" s="54" t="s">
        <v>665</v>
      </c>
      <c r="E240" s="20">
        <v>16</v>
      </c>
      <c r="F240" s="93">
        <v>16</v>
      </c>
    </row>
    <row r="241" spans="1:6" x14ac:dyDescent="0.2">
      <c r="A241" s="138">
        <v>12</v>
      </c>
      <c r="B241" s="139">
        <v>22</v>
      </c>
      <c r="C241" s="195" t="s">
        <v>666</v>
      </c>
      <c r="D241" s="54" t="s">
        <v>667</v>
      </c>
      <c r="E241" s="20">
        <v>9</v>
      </c>
      <c r="F241" s="93">
        <v>8</v>
      </c>
    </row>
    <row r="242" spans="1:6" x14ac:dyDescent="0.2">
      <c r="A242" s="138">
        <v>12</v>
      </c>
      <c r="B242" s="139">
        <v>23</v>
      </c>
      <c r="C242" s="195" t="s">
        <v>668</v>
      </c>
      <c r="D242" s="54" t="s">
        <v>669</v>
      </c>
      <c r="E242" s="20">
        <v>19</v>
      </c>
      <c r="F242" s="93">
        <v>20</v>
      </c>
    </row>
    <row r="243" spans="1:6" x14ac:dyDescent="0.2">
      <c r="A243" s="138">
        <v>12</v>
      </c>
      <c r="B243" s="139">
        <v>24</v>
      </c>
      <c r="C243" s="195" t="s">
        <v>670</v>
      </c>
      <c r="D243" s="54" t="s">
        <v>671</v>
      </c>
      <c r="E243" s="20">
        <v>42</v>
      </c>
      <c r="F243" s="93">
        <v>48</v>
      </c>
    </row>
    <row r="244" spans="1:6" x14ac:dyDescent="0.2">
      <c r="A244" s="138">
        <v>12</v>
      </c>
      <c r="B244" s="139">
        <v>25</v>
      </c>
      <c r="C244" s="195" t="s">
        <v>672</v>
      </c>
      <c r="D244" s="54" t="s">
        <v>110</v>
      </c>
      <c r="E244" s="20">
        <v>500</v>
      </c>
      <c r="F244" s="93">
        <v>496</v>
      </c>
    </row>
    <row r="245" spans="1:6" x14ac:dyDescent="0.2">
      <c r="A245" s="138">
        <v>12</v>
      </c>
      <c r="B245" s="139">
        <v>26</v>
      </c>
      <c r="C245" s="195" t="s">
        <v>673</v>
      </c>
      <c r="D245" s="54" t="s">
        <v>674</v>
      </c>
      <c r="E245" s="20">
        <v>13</v>
      </c>
      <c r="F245" s="93">
        <v>14</v>
      </c>
    </row>
    <row r="246" spans="1:6" x14ac:dyDescent="0.2">
      <c r="A246" s="138">
        <v>12</v>
      </c>
      <c r="B246" s="139">
        <v>27</v>
      </c>
      <c r="C246" s="195" t="s">
        <v>675</v>
      </c>
      <c r="D246" s="54" t="s">
        <v>676</v>
      </c>
      <c r="E246" s="20">
        <v>15</v>
      </c>
      <c r="F246" s="93">
        <v>14</v>
      </c>
    </row>
    <row r="247" spans="1:6" x14ac:dyDescent="0.2">
      <c r="A247" s="138">
        <v>12</v>
      </c>
      <c r="B247" s="139">
        <v>28</v>
      </c>
      <c r="C247" s="195" t="s">
        <v>677</v>
      </c>
      <c r="D247" s="54" t="s">
        <v>678</v>
      </c>
      <c r="E247" s="20">
        <v>56</v>
      </c>
      <c r="F247" s="93">
        <v>58</v>
      </c>
    </row>
    <row r="248" spans="1:6" x14ac:dyDescent="0.2">
      <c r="A248" s="138">
        <v>12</v>
      </c>
      <c r="B248" s="139">
        <v>29</v>
      </c>
      <c r="C248" s="195" t="s">
        <v>679</v>
      </c>
      <c r="D248" s="54" t="s">
        <v>680</v>
      </c>
      <c r="E248" s="20">
        <v>20</v>
      </c>
      <c r="F248" s="93">
        <v>21</v>
      </c>
    </row>
    <row r="249" spans="1:6" x14ac:dyDescent="0.2">
      <c r="A249" s="138">
        <v>12</v>
      </c>
      <c r="B249" s="139">
        <v>30</v>
      </c>
      <c r="C249" s="195" t="s">
        <v>681</v>
      </c>
      <c r="D249" s="54" t="s">
        <v>682</v>
      </c>
      <c r="E249" s="20">
        <v>19</v>
      </c>
      <c r="F249" s="93">
        <v>19</v>
      </c>
    </row>
    <row r="250" spans="1:6" x14ac:dyDescent="0.2">
      <c r="A250" s="138">
        <v>12</v>
      </c>
      <c r="B250" s="139">
        <v>31</v>
      </c>
      <c r="C250" s="195" t="s">
        <v>683</v>
      </c>
      <c r="D250" s="54" t="s">
        <v>684</v>
      </c>
      <c r="E250" s="20">
        <v>36</v>
      </c>
      <c r="F250" s="93">
        <v>34</v>
      </c>
    </row>
    <row r="251" spans="1:6" x14ac:dyDescent="0.2">
      <c r="A251" s="138">
        <v>12</v>
      </c>
      <c r="B251" s="139">
        <v>32</v>
      </c>
      <c r="C251" s="195" t="s">
        <v>685</v>
      </c>
      <c r="D251" s="54" t="s">
        <v>686</v>
      </c>
      <c r="E251" s="20">
        <v>84</v>
      </c>
      <c r="F251" s="93">
        <v>87</v>
      </c>
    </row>
    <row r="252" spans="1:6" x14ac:dyDescent="0.2">
      <c r="A252" s="138">
        <v>12</v>
      </c>
      <c r="B252" s="139">
        <v>33</v>
      </c>
      <c r="C252" s="195" t="s">
        <v>687</v>
      </c>
      <c r="D252" s="54" t="s">
        <v>688</v>
      </c>
      <c r="E252" s="20">
        <v>18</v>
      </c>
      <c r="F252" s="93">
        <v>22</v>
      </c>
    </row>
    <row r="253" spans="1:6" x14ac:dyDescent="0.2">
      <c r="A253" s="138">
        <v>12</v>
      </c>
      <c r="B253" s="139">
        <v>34</v>
      </c>
      <c r="C253" s="195" t="s">
        <v>689</v>
      </c>
      <c r="D253" s="54" t="s">
        <v>690</v>
      </c>
      <c r="E253" s="20">
        <v>31</v>
      </c>
      <c r="F253" s="93">
        <v>28</v>
      </c>
    </row>
    <row r="254" spans="1:6" x14ac:dyDescent="0.2">
      <c r="A254" s="138">
        <v>12</v>
      </c>
      <c r="B254" s="139">
        <v>35</v>
      </c>
      <c r="C254" s="195" t="s">
        <v>691</v>
      </c>
      <c r="D254" s="54" t="s">
        <v>692</v>
      </c>
      <c r="E254" s="20">
        <v>11</v>
      </c>
      <c r="F254" s="93">
        <v>8</v>
      </c>
    </row>
    <row r="255" spans="1:6" x14ac:dyDescent="0.2">
      <c r="A255" s="138">
        <v>12</v>
      </c>
      <c r="B255" s="139">
        <v>36</v>
      </c>
      <c r="C255" s="195" t="s">
        <v>693</v>
      </c>
      <c r="D255" s="54" t="s">
        <v>694</v>
      </c>
      <c r="E255" s="20">
        <v>9</v>
      </c>
      <c r="F255" s="93">
        <v>8</v>
      </c>
    </row>
    <row r="256" spans="1:6" x14ac:dyDescent="0.2">
      <c r="A256" s="138">
        <v>13</v>
      </c>
      <c r="B256" s="139">
        <v>4</v>
      </c>
      <c r="C256" s="195" t="s">
        <v>695</v>
      </c>
      <c r="D256" s="54" t="s">
        <v>696</v>
      </c>
      <c r="E256" s="20">
        <v>53</v>
      </c>
      <c r="F256" s="93">
        <v>52</v>
      </c>
    </row>
    <row r="257" spans="1:6" x14ac:dyDescent="0.2">
      <c r="A257" s="138">
        <v>13</v>
      </c>
      <c r="B257" s="139">
        <v>5</v>
      </c>
      <c r="C257" s="195" t="s">
        <v>697</v>
      </c>
      <c r="D257" s="54" t="s">
        <v>698</v>
      </c>
      <c r="E257" s="20">
        <v>17</v>
      </c>
      <c r="F257" s="93">
        <v>15</v>
      </c>
    </row>
    <row r="258" spans="1:6" x14ac:dyDescent="0.2">
      <c r="A258" s="138">
        <v>13</v>
      </c>
      <c r="B258" s="139">
        <v>6</v>
      </c>
      <c r="C258" s="195" t="s">
        <v>699</v>
      </c>
      <c r="D258" s="54" t="s">
        <v>700</v>
      </c>
      <c r="E258" s="20">
        <v>2</v>
      </c>
      <c r="F258" s="93">
        <v>3</v>
      </c>
    </row>
    <row r="259" spans="1:6" x14ac:dyDescent="0.2">
      <c r="A259" s="138">
        <v>13</v>
      </c>
      <c r="B259" s="139">
        <v>7</v>
      </c>
      <c r="C259" s="195" t="s">
        <v>701</v>
      </c>
      <c r="D259" s="54" t="s">
        <v>702</v>
      </c>
      <c r="E259" s="20">
        <v>9</v>
      </c>
      <c r="F259" s="93">
        <v>10</v>
      </c>
    </row>
    <row r="260" spans="1:6" x14ac:dyDescent="0.2">
      <c r="A260" s="138">
        <v>13</v>
      </c>
      <c r="B260" s="139">
        <v>9</v>
      </c>
      <c r="C260" s="195" t="s">
        <v>703</v>
      </c>
      <c r="D260" s="54" t="s">
        <v>704</v>
      </c>
      <c r="E260" s="20">
        <v>57</v>
      </c>
      <c r="F260" s="93">
        <v>53</v>
      </c>
    </row>
    <row r="261" spans="1:6" x14ac:dyDescent="0.2">
      <c r="A261" s="138">
        <v>13</v>
      </c>
      <c r="B261" s="139">
        <v>11</v>
      </c>
      <c r="C261" s="195" t="s">
        <v>705</v>
      </c>
      <c r="D261" s="54" t="s">
        <v>706</v>
      </c>
      <c r="E261" s="20">
        <v>5</v>
      </c>
      <c r="F261" s="93">
        <v>6</v>
      </c>
    </row>
    <row r="262" spans="1:6" x14ac:dyDescent="0.2">
      <c r="A262" s="138">
        <v>13</v>
      </c>
      <c r="B262" s="139">
        <v>12</v>
      </c>
      <c r="C262" s="195" t="s">
        <v>707</v>
      </c>
      <c r="D262" s="54" t="s">
        <v>708</v>
      </c>
      <c r="E262" s="20">
        <v>37</v>
      </c>
      <c r="F262" s="93">
        <v>35</v>
      </c>
    </row>
    <row r="263" spans="1:6" x14ac:dyDescent="0.2">
      <c r="A263" s="138">
        <v>13</v>
      </c>
      <c r="B263" s="139">
        <v>13</v>
      </c>
      <c r="C263" s="195" t="s">
        <v>709</v>
      </c>
      <c r="D263" s="54" t="s">
        <v>710</v>
      </c>
      <c r="E263" s="20">
        <v>19</v>
      </c>
      <c r="F263" s="93">
        <v>20</v>
      </c>
    </row>
    <row r="264" spans="1:6" x14ac:dyDescent="0.2">
      <c r="A264" s="138">
        <v>13</v>
      </c>
      <c r="B264" s="139">
        <v>14</v>
      </c>
      <c r="C264" s="195" t="s">
        <v>711</v>
      </c>
      <c r="D264" s="54" t="s">
        <v>712</v>
      </c>
      <c r="E264" s="20">
        <v>21</v>
      </c>
      <c r="F264" s="93">
        <v>23</v>
      </c>
    </row>
    <row r="265" spans="1:6" x14ac:dyDescent="0.2">
      <c r="A265" s="138">
        <v>13</v>
      </c>
      <c r="B265" s="139">
        <v>15</v>
      </c>
      <c r="C265" s="195" t="s">
        <v>713</v>
      </c>
      <c r="D265" s="54" t="s">
        <v>714</v>
      </c>
      <c r="E265" s="20">
        <v>33</v>
      </c>
      <c r="F265" s="93">
        <v>32</v>
      </c>
    </row>
    <row r="266" spans="1:6" x14ac:dyDescent="0.2">
      <c r="A266" s="138">
        <v>13</v>
      </c>
      <c r="B266" s="139">
        <v>16</v>
      </c>
      <c r="C266" s="195" t="s">
        <v>715</v>
      </c>
      <c r="D266" s="54" t="s">
        <v>716</v>
      </c>
      <c r="E266" s="20">
        <v>18</v>
      </c>
      <c r="F266" s="93">
        <v>16</v>
      </c>
    </row>
    <row r="267" spans="1:6" x14ac:dyDescent="0.2">
      <c r="A267" s="138">
        <v>13</v>
      </c>
      <c r="B267" s="139">
        <v>17</v>
      </c>
      <c r="C267" s="195" t="s">
        <v>717</v>
      </c>
      <c r="D267" s="54" t="s">
        <v>718</v>
      </c>
      <c r="E267" s="20">
        <v>29</v>
      </c>
      <c r="F267" s="93">
        <v>28</v>
      </c>
    </row>
    <row r="268" spans="1:6" x14ac:dyDescent="0.2">
      <c r="A268" s="138">
        <v>13</v>
      </c>
      <c r="B268" s="139">
        <v>18</v>
      </c>
      <c r="C268" s="195" t="s">
        <v>719</v>
      </c>
      <c r="D268" s="54" t="s">
        <v>720</v>
      </c>
      <c r="E268" s="20">
        <v>40</v>
      </c>
      <c r="F268" s="93">
        <v>38</v>
      </c>
    </row>
    <row r="269" spans="1:6" x14ac:dyDescent="0.2">
      <c r="A269" s="138">
        <v>13</v>
      </c>
      <c r="B269" s="139">
        <v>19</v>
      </c>
      <c r="C269" s="195" t="s">
        <v>721</v>
      </c>
      <c r="D269" s="54" t="s">
        <v>722</v>
      </c>
      <c r="E269" s="20">
        <v>5</v>
      </c>
      <c r="F269" s="93">
        <v>5</v>
      </c>
    </row>
    <row r="270" spans="1:6" x14ac:dyDescent="0.2">
      <c r="A270" s="138">
        <v>13</v>
      </c>
      <c r="B270" s="139">
        <v>20</v>
      </c>
      <c r="C270" s="195" t="s">
        <v>723</v>
      </c>
      <c r="D270" s="54" t="s">
        <v>724</v>
      </c>
      <c r="E270" s="20">
        <v>5</v>
      </c>
      <c r="F270" s="93">
        <v>5</v>
      </c>
    </row>
    <row r="271" spans="1:6" x14ac:dyDescent="0.2">
      <c r="A271" s="138">
        <v>13</v>
      </c>
      <c r="B271" s="139">
        <v>21</v>
      </c>
      <c r="C271" s="195" t="s">
        <v>725</v>
      </c>
      <c r="D271" s="54" t="s">
        <v>726</v>
      </c>
      <c r="E271" s="20">
        <v>48</v>
      </c>
      <c r="F271" s="93">
        <v>49</v>
      </c>
    </row>
    <row r="272" spans="1:6" x14ac:dyDescent="0.2">
      <c r="A272" s="138">
        <v>13</v>
      </c>
      <c r="B272" s="139">
        <v>22</v>
      </c>
      <c r="C272" s="195" t="s">
        <v>727</v>
      </c>
      <c r="D272" s="54" t="s">
        <v>728</v>
      </c>
      <c r="E272" s="20">
        <v>14</v>
      </c>
      <c r="F272" s="93">
        <v>16</v>
      </c>
    </row>
    <row r="273" spans="1:6" x14ac:dyDescent="0.2">
      <c r="A273" s="138">
        <v>13</v>
      </c>
      <c r="B273" s="139">
        <v>23</v>
      </c>
      <c r="C273" s="195" t="s">
        <v>729</v>
      </c>
      <c r="D273" s="54" t="s">
        <v>730</v>
      </c>
      <c r="E273" s="20">
        <v>35</v>
      </c>
      <c r="F273" s="93">
        <v>37</v>
      </c>
    </row>
    <row r="274" spans="1:6" x14ac:dyDescent="0.2">
      <c r="A274" s="138">
        <v>13</v>
      </c>
      <c r="B274" s="139">
        <v>24</v>
      </c>
      <c r="C274" s="195" t="s">
        <v>731</v>
      </c>
      <c r="D274" s="54" t="s">
        <v>732</v>
      </c>
      <c r="E274" s="20">
        <v>14</v>
      </c>
      <c r="F274" s="93">
        <v>12</v>
      </c>
    </row>
    <row r="275" spans="1:6" x14ac:dyDescent="0.2">
      <c r="A275" s="138">
        <v>13</v>
      </c>
      <c r="B275" s="139">
        <v>25</v>
      </c>
      <c r="C275" s="195" t="s">
        <v>733</v>
      </c>
      <c r="D275" s="54" t="s">
        <v>734</v>
      </c>
      <c r="E275" s="20">
        <v>22</v>
      </c>
      <c r="F275" s="93">
        <v>21</v>
      </c>
    </row>
    <row r="276" spans="1:6" x14ac:dyDescent="0.2">
      <c r="A276" s="138">
        <v>13</v>
      </c>
      <c r="B276" s="139">
        <v>26</v>
      </c>
      <c r="C276" s="195" t="s">
        <v>735</v>
      </c>
      <c r="D276" s="54" t="s">
        <v>736</v>
      </c>
      <c r="E276" s="20">
        <v>25</v>
      </c>
      <c r="F276" s="93">
        <v>25</v>
      </c>
    </row>
    <row r="277" spans="1:6" x14ac:dyDescent="0.2">
      <c r="A277" s="138">
        <v>13</v>
      </c>
      <c r="B277" s="139">
        <v>27</v>
      </c>
      <c r="C277" s="195" t="s">
        <v>737</v>
      </c>
      <c r="D277" s="54" t="s">
        <v>738</v>
      </c>
      <c r="E277" s="20">
        <v>24</v>
      </c>
      <c r="F277" s="93">
        <v>23</v>
      </c>
    </row>
    <row r="278" spans="1:6" x14ac:dyDescent="0.2">
      <c r="A278" s="138">
        <v>13</v>
      </c>
      <c r="B278" s="139">
        <v>28</v>
      </c>
      <c r="C278" s="195" t="s">
        <v>739</v>
      </c>
      <c r="D278" s="54" t="s">
        <v>740</v>
      </c>
      <c r="E278" s="20">
        <v>33</v>
      </c>
      <c r="F278" s="93">
        <v>34</v>
      </c>
    </row>
    <row r="279" spans="1:6" x14ac:dyDescent="0.2">
      <c r="A279" s="138">
        <v>13</v>
      </c>
      <c r="B279" s="139">
        <v>29</v>
      </c>
      <c r="C279" s="195" t="s">
        <v>741</v>
      </c>
      <c r="D279" s="54" t="s">
        <v>742</v>
      </c>
      <c r="E279" s="20">
        <v>26</v>
      </c>
      <c r="F279" s="93">
        <v>26</v>
      </c>
    </row>
    <row r="280" spans="1:6" x14ac:dyDescent="0.2">
      <c r="A280" s="138">
        <v>13</v>
      </c>
      <c r="B280" s="139">
        <v>31</v>
      </c>
      <c r="C280" s="195" t="s">
        <v>743</v>
      </c>
      <c r="D280" s="54" t="s">
        <v>744</v>
      </c>
      <c r="E280" s="20">
        <v>22</v>
      </c>
      <c r="F280" s="93">
        <v>21</v>
      </c>
    </row>
    <row r="281" spans="1:6" x14ac:dyDescent="0.2">
      <c r="A281" s="138">
        <v>13</v>
      </c>
      <c r="B281" s="139">
        <v>32</v>
      </c>
      <c r="C281" s="195" t="s">
        <v>745</v>
      </c>
      <c r="D281" s="54" t="s">
        <v>746</v>
      </c>
      <c r="E281" s="20">
        <v>96</v>
      </c>
      <c r="F281" s="93">
        <v>93</v>
      </c>
    </row>
    <row r="282" spans="1:6" x14ac:dyDescent="0.2">
      <c r="A282" s="138">
        <v>13</v>
      </c>
      <c r="B282" s="139">
        <v>33</v>
      </c>
      <c r="C282" s="195" t="s">
        <v>747</v>
      </c>
      <c r="D282" s="54" t="s">
        <v>748</v>
      </c>
      <c r="E282" s="20">
        <v>3</v>
      </c>
      <c r="F282" s="93">
        <v>4</v>
      </c>
    </row>
    <row r="283" spans="1:6" x14ac:dyDescent="0.2">
      <c r="A283" s="138">
        <v>13</v>
      </c>
      <c r="B283" s="139">
        <v>34</v>
      </c>
      <c r="C283" s="195" t="s">
        <v>749</v>
      </c>
      <c r="D283" s="54" t="s">
        <v>750</v>
      </c>
      <c r="E283" s="20">
        <v>26</v>
      </c>
      <c r="F283" s="93">
        <v>30</v>
      </c>
    </row>
    <row r="284" spans="1:6" x14ac:dyDescent="0.2">
      <c r="A284" s="138">
        <v>13</v>
      </c>
      <c r="B284" s="139">
        <v>36</v>
      </c>
      <c r="C284" s="195" t="s">
        <v>751</v>
      </c>
      <c r="D284" s="54" t="s">
        <v>752</v>
      </c>
      <c r="E284" s="20">
        <v>8</v>
      </c>
      <c r="F284" s="93">
        <v>8</v>
      </c>
    </row>
    <row r="285" spans="1:6" x14ac:dyDescent="0.2">
      <c r="A285" s="138">
        <v>13</v>
      </c>
      <c r="B285" s="139">
        <v>37</v>
      </c>
      <c r="C285" s="195" t="s">
        <v>753</v>
      </c>
      <c r="D285" s="54" t="s">
        <v>754</v>
      </c>
      <c r="E285" s="20">
        <v>21</v>
      </c>
      <c r="F285" s="93">
        <v>17</v>
      </c>
    </row>
    <row r="286" spans="1:6" x14ac:dyDescent="0.2">
      <c r="A286" s="138">
        <v>13</v>
      </c>
      <c r="B286" s="139">
        <v>38</v>
      </c>
      <c r="C286" s="195" t="s">
        <v>755</v>
      </c>
      <c r="D286" s="54" t="s">
        <v>756</v>
      </c>
      <c r="E286" s="20">
        <v>36</v>
      </c>
      <c r="F286" s="93">
        <v>34</v>
      </c>
    </row>
    <row r="287" spans="1:6" x14ac:dyDescent="0.2">
      <c r="A287" s="138">
        <v>13</v>
      </c>
      <c r="B287" s="139">
        <v>41</v>
      </c>
      <c r="C287" s="195" t="s">
        <v>757</v>
      </c>
      <c r="D287" s="54" t="s">
        <v>758</v>
      </c>
      <c r="E287" s="20">
        <v>8</v>
      </c>
      <c r="F287" s="93">
        <v>10</v>
      </c>
    </row>
    <row r="288" spans="1:6" x14ac:dyDescent="0.2">
      <c r="A288" s="138">
        <v>13</v>
      </c>
      <c r="B288" s="139">
        <v>42</v>
      </c>
      <c r="C288" s="195" t="s">
        <v>759</v>
      </c>
      <c r="D288" s="54" t="s">
        <v>760</v>
      </c>
      <c r="E288" s="20">
        <v>59</v>
      </c>
      <c r="F288" s="93">
        <v>58</v>
      </c>
    </row>
    <row r="289" spans="1:6" x14ac:dyDescent="0.2">
      <c r="A289" s="138">
        <v>13</v>
      </c>
      <c r="B289" s="139">
        <v>43</v>
      </c>
      <c r="C289" s="195" t="s">
        <v>761</v>
      </c>
      <c r="D289" s="54" t="s">
        <v>762</v>
      </c>
      <c r="E289" s="20">
        <v>95</v>
      </c>
      <c r="F289" s="93">
        <v>92</v>
      </c>
    </row>
    <row r="290" spans="1:6" x14ac:dyDescent="0.2">
      <c r="A290" s="138">
        <v>13</v>
      </c>
      <c r="B290" s="139">
        <v>44</v>
      </c>
      <c r="C290" s="195" t="s">
        <v>763</v>
      </c>
      <c r="D290" s="54" t="s">
        <v>764</v>
      </c>
      <c r="E290" s="20">
        <v>186</v>
      </c>
      <c r="F290" s="93">
        <v>191</v>
      </c>
    </row>
    <row r="291" spans="1:6" x14ac:dyDescent="0.2">
      <c r="A291" s="138">
        <v>13</v>
      </c>
      <c r="B291" s="139">
        <v>45</v>
      </c>
      <c r="C291" s="195" t="s">
        <v>765</v>
      </c>
      <c r="D291" s="54" t="s">
        <v>766</v>
      </c>
      <c r="E291" s="20">
        <v>29</v>
      </c>
      <c r="F291" s="93">
        <v>27</v>
      </c>
    </row>
    <row r="292" spans="1:6" x14ac:dyDescent="0.2">
      <c r="A292" s="138">
        <v>13</v>
      </c>
      <c r="B292" s="139">
        <v>46</v>
      </c>
      <c r="C292" s="195" t="s">
        <v>767</v>
      </c>
      <c r="D292" s="54" t="s">
        <v>768</v>
      </c>
      <c r="E292" s="20">
        <v>11</v>
      </c>
      <c r="F292" s="93">
        <v>10</v>
      </c>
    </row>
    <row r="293" spans="1:6" x14ac:dyDescent="0.2">
      <c r="A293" s="138">
        <v>14</v>
      </c>
      <c r="B293" s="139">
        <v>1</v>
      </c>
      <c r="C293" s="195" t="s">
        <v>769</v>
      </c>
      <c r="D293" s="54" t="s">
        <v>770</v>
      </c>
      <c r="E293" s="20">
        <v>9</v>
      </c>
      <c r="F293" s="93">
        <v>9</v>
      </c>
    </row>
    <row r="294" spans="1:6" x14ac:dyDescent="0.2">
      <c r="A294" s="138">
        <v>14</v>
      </c>
      <c r="B294" s="139">
        <v>2</v>
      </c>
      <c r="C294" s="195" t="s">
        <v>771</v>
      </c>
      <c r="D294" s="54" t="s">
        <v>772</v>
      </c>
      <c r="E294" s="20">
        <v>121</v>
      </c>
      <c r="F294" s="93">
        <v>121</v>
      </c>
    </row>
    <row r="295" spans="1:6" x14ac:dyDescent="0.2">
      <c r="A295" s="138">
        <v>14</v>
      </c>
      <c r="B295" s="139">
        <v>3</v>
      </c>
      <c r="C295" s="195" t="s">
        <v>773</v>
      </c>
      <c r="D295" s="54" t="s">
        <v>774</v>
      </c>
      <c r="E295" s="20">
        <v>32</v>
      </c>
      <c r="F295" s="93">
        <v>36</v>
      </c>
    </row>
    <row r="296" spans="1:6" x14ac:dyDescent="0.2">
      <c r="A296" s="138">
        <v>14</v>
      </c>
      <c r="B296" s="139">
        <v>4</v>
      </c>
      <c r="C296" s="195" t="s">
        <v>775</v>
      </c>
      <c r="D296" s="54" t="s">
        <v>776</v>
      </c>
      <c r="E296" s="20">
        <v>17</v>
      </c>
      <c r="F296" s="93">
        <v>18</v>
      </c>
    </row>
    <row r="297" spans="1:6" x14ac:dyDescent="0.2">
      <c r="A297" s="138">
        <v>14</v>
      </c>
      <c r="B297" s="139">
        <v>5</v>
      </c>
      <c r="C297" s="195" t="s">
        <v>777</v>
      </c>
      <c r="D297" s="54" t="s">
        <v>778</v>
      </c>
      <c r="E297" s="20">
        <v>27</v>
      </c>
      <c r="F297" s="93">
        <v>24</v>
      </c>
    </row>
    <row r="298" spans="1:6" x14ac:dyDescent="0.2">
      <c r="A298" s="138">
        <v>14</v>
      </c>
      <c r="B298" s="139">
        <v>6</v>
      </c>
      <c r="C298" s="195" t="s">
        <v>779</v>
      </c>
      <c r="D298" s="54" t="s">
        <v>780</v>
      </c>
      <c r="E298" s="20">
        <v>31</v>
      </c>
      <c r="F298" s="93">
        <v>32</v>
      </c>
    </row>
    <row r="299" spans="1:6" x14ac:dyDescent="0.2">
      <c r="A299" s="138">
        <v>14</v>
      </c>
      <c r="B299" s="139">
        <v>7</v>
      </c>
      <c r="C299" s="195" t="s">
        <v>781</v>
      </c>
      <c r="D299" s="54" t="s">
        <v>782</v>
      </c>
      <c r="E299" s="20">
        <v>29</v>
      </c>
      <c r="F299" s="93">
        <v>28</v>
      </c>
    </row>
    <row r="300" spans="1:6" x14ac:dyDescent="0.2">
      <c r="A300" s="138">
        <v>14</v>
      </c>
      <c r="B300" s="139">
        <v>8</v>
      </c>
      <c r="C300" s="195" t="s">
        <v>783</v>
      </c>
      <c r="D300" s="54" t="s">
        <v>784</v>
      </c>
      <c r="E300" s="20">
        <v>36</v>
      </c>
      <c r="F300" s="93">
        <v>37</v>
      </c>
    </row>
    <row r="301" spans="1:6" x14ac:dyDescent="0.2">
      <c r="A301" s="138">
        <v>14</v>
      </c>
      <c r="B301" s="139">
        <v>9</v>
      </c>
      <c r="C301" s="195" t="s">
        <v>785</v>
      </c>
      <c r="D301" s="54" t="s">
        <v>786</v>
      </c>
      <c r="E301" s="20">
        <v>34</v>
      </c>
      <c r="F301" s="93">
        <v>34</v>
      </c>
    </row>
    <row r="302" spans="1:6" x14ac:dyDescent="0.2">
      <c r="A302" s="138">
        <v>14</v>
      </c>
      <c r="B302" s="139">
        <v>10</v>
      </c>
      <c r="C302" s="195" t="s">
        <v>787</v>
      </c>
      <c r="D302" s="54" t="s">
        <v>788</v>
      </c>
      <c r="E302" s="20">
        <v>18</v>
      </c>
      <c r="F302" s="93">
        <v>20</v>
      </c>
    </row>
    <row r="303" spans="1:6" x14ac:dyDescent="0.2">
      <c r="A303" s="138">
        <v>14</v>
      </c>
      <c r="B303" s="139">
        <v>11</v>
      </c>
      <c r="C303" s="195" t="s">
        <v>789</v>
      </c>
      <c r="D303" s="54" t="s">
        <v>790</v>
      </c>
      <c r="E303" s="20">
        <v>38</v>
      </c>
      <c r="F303" s="93">
        <v>40</v>
      </c>
    </row>
    <row r="304" spans="1:6" x14ac:dyDescent="0.2">
      <c r="A304" s="138">
        <v>14</v>
      </c>
      <c r="B304" s="139">
        <v>12</v>
      </c>
      <c r="C304" s="195" t="s">
        <v>1190</v>
      </c>
      <c r="D304" s="54" t="s">
        <v>791</v>
      </c>
      <c r="E304" s="20">
        <v>3</v>
      </c>
      <c r="F304" s="93">
        <v>4</v>
      </c>
    </row>
    <row r="305" spans="1:6" x14ac:dyDescent="0.2">
      <c r="A305" s="138">
        <v>14</v>
      </c>
      <c r="B305" s="139">
        <v>13</v>
      </c>
      <c r="C305" s="195" t="s">
        <v>792</v>
      </c>
      <c r="D305" s="54" t="s">
        <v>793</v>
      </c>
      <c r="E305" s="20">
        <v>53</v>
      </c>
      <c r="F305" s="93">
        <v>54</v>
      </c>
    </row>
    <row r="306" spans="1:6" x14ac:dyDescent="0.2">
      <c r="A306" s="138">
        <v>14</v>
      </c>
      <c r="B306" s="139">
        <v>14</v>
      </c>
      <c r="C306" s="195" t="s">
        <v>794</v>
      </c>
      <c r="D306" s="54" t="s">
        <v>795</v>
      </c>
      <c r="E306" s="20">
        <v>53</v>
      </c>
      <c r="F306" s="93">
        <v>52</v>
      </c>
    </row>
    <row r="307" spans="1:6" x14ac:dyDescent="0.2">
      <c r="A307" s="138">
        <v>14</v>
      </c>
      <c r="B307" s="139">
        <v>15</v>
      </c>
      <c r="C307" s="195" t="s">
        <v>796</v>
      </c>
      <c r="D307" s="54" t="s">
        <v>797</v>
      </c>
      <c r="E307" s="20">
        <v>19</v>
      </c>
      <c r="F307" s="93">
        <v>20</v>
      </c>
    </row>
    <row r="308" spans="1:6" x14ac:dyDescent="0.2">
      <c r="A308" s="138">
        <v>14</v>
      </c>
      <c r="B308" s="139">
        <v>16</v>
      </c>
      <c r="C308" s="195" t="s">
        <v>798</v>
      </c>
      <c r="D308" s="54" t="s">
        <v>799</v>
      </c>
      <c r="E308" s="20">
        <v>49</v>
      </c>
      <c r="F308" s="93">
        <v>47</v>
      </c>
    </row>
    <row r="309" spans="1:6" x14ac:dyDescent="0.2">
      <c r="A309" s="138">
        <v>14</v>
      </c>
      <c r="B309" s="139">
        <v>17</v>
      </c>
      <c r="C309" s="195" t="s">
        <v>800</v>
      </c>
      <c r="D309" s="54" t="s">
        <v>801</v>
      </c>
      <c r="E309" s="20">
        <v>32</v>
      </c>
      <c r="F309" s="93">
        <v>30</v>
      </c>
    </row>
    <row r="310" spans="1:6" x14ac:dyDescent="0.2">
      <c r="A310" s="138">
        <v>14</v>
      </c>
      <c r="B310" s="139">
        <v>18</v>
      </c>
      <c r="C310" s="195" t="s">
        <v>802</v>
      </c>
      <c r="D310" s="54" t="s">
        <v>803</v>
      </c>
      <c r="E310" s="20">
        <v>88</v>
      </c>
      <c r="F310" s="93">
        <v>90</v>
      </c>
    </row>
    <row r="311" spans="1:6" x14ac:dyDescent="0.2">
      <c r="A311" s="138">
        <v>14</v>
      </c>
      <c r="B311" s="139">
        <v>19</v>
      </c>
      <c r="C311" s="195" t="s">
        <v>804</v>
      </c>
      <c r="D311" s="54" t="s">
        <v>805</v>
      </c>
      <c r="E311" s="20">
        <v>42</v>
      </c>
      <c r="F311" s="93">
        <v>40</v>
      </c>
    </row>
    <row r="312" spans="1:6" x14ac:dyDescent="0.2">
      <c r="A312" s="138">
        <v>14</v>
      </c>
      <c r="B312" s="139">
        <v>20</v>
      </c>
      <c r="C312" s="195" t="s">
        <v>806</v>
      </c>
      <c r="D312" s="54" t="s">
        <v>807</v>
      </c>
      <c r="E312" s="20">
        <v>30</v>
      </c>
      <c r="F312" s="93">
        <v>30</v>
      </c>
    </row>
    <row r="313" spans="1:6" x14ac:dyDescent="0.2">
      <c r="A313" s="138">
        <v>14</v>
      </c>
      <c r="B313" s="139">
        <v>21</v>
      </c>
      <c r="C313" s="195" t="s">
        <v>808</v>
      </c>
      <c r="D313" s="54" t="s">
        <v>809</v>
      </c>
      <c r="E313" s="20">
        <v>32</v>
      </c>
      <c r="F313" s="93">
        <v>36</v>
      </c>
    </row>
    <row r="314" spans="1:6" x14ac:dyDescent="0.2">
      <c r="A314" s="138">
        <v>14</v>
      </c>
      <c r="B314" s="139">
        <v>22</v>
      </c>
      <c r="C314" s="195" t="s">
        <v>810</v>
      </c>
      <c r="D314" s="54" t="s">
        <v>14</v>
      </c>
      <c r="E314" s="20">
        <v>228</v>
      </c>
      <c r="F314" s="93">
        <v>229</v>
      </c>
    </row>
    <row r="315" spans="1:6" x14ac:dyDescent="0.2">
      <c r="A315" s="138">
        <v>14</v>
      </c>
      <c r="B315" s="139">
        <v>23</v>
      </c>
      <c r="C315" s="195" t="s">
        <v>811</v>
      </c>
      <c r="D315" s="54" t="s">
        <v>812</v>
      </c>
      <c r="E315" s="20">
        <v>36</v>
      </c>
      <c r="F315" s="93">
        <v>37</v>
      </c>
    </row>
    <row r="316" spans="1:6" x14ac:dyDescent="0.2">
      <c r="A316" s="138">
        <v>14</v>
      </c>
      <c r="B316" s="139">
        <v>24</v>
      </c>
      <c r="C316" s="195" t="s">
        <v>813</v>
      </c>
      <c r="D316" s="54" t="s">
        <v>814</v>
      </c>
      <c r="E316" s="20">
        <v>33</v>
      </c>
      <c r="F316" s="93">
        <v>27</v>
      </c>
    </row>
    <row r="317" spans="1:6" x14ac:dyDescent="0.2">
      <c r="A317" s="138">
        <v>14</v>
      </c>
      <c r="B317" s="139">
        <v>25</v>
      </c>
      <c r="C317" s="195" t="s">
        <v>815</v>
      </c>
      <c r="D317" s="54" t="s">
        <v>816</v>
      </c>
      <c r="E317" s="20">
        <v>45</v>
      </c>
      <c r="F317" s="93">
        <v>41</v>
      </c>
    </row>
    <row r="318" spans="1:6" x14ac:dyDescent="0.2">
      <c r="A318" s="138">
        <v>14</v>
      </c>
      <c r="B318" s="139">
        <v>26</v>
      </c>
      <c r="C318" s="195" t="s">
        <v>817</v>
      </c>
      <c r="D318" s="54" t="s">
        <v>818</v>
      </c>
      <c r="E318" s="20">
        <v>70</v>
      </c>
      <c r="F318" s="93">
        <v>63</v>
      </c>
    </row>
    <row r="319" spans="1:6" x14ac:dyDescent="0.2">
      <c r="A319" s="138">
        <v>14</v>
      </c>
      <c r="B319" s="139">
        <v>27</v>
      </c>
      <c r="C319" s="195" t="s">
        <v>819</v>
      </c>
      <c r="D319" s="54" t="s">
        <v>820</v>
      </c>
      <c r="E319" s="20">
        <v>10</v>
      </c>
      <c r="F319" s="93">
        <v>9</v>
      </c>
    </row>
    <row r="320" spans="1:6" x14ac:dyDescent="0.2">
      <c r="A320" s="138">
        <v>14</v>
      </c>
      <c r="B320" s="139">
        <v>28</v>
      </c>
      <c r="C320" s="195" t="s">
        <v>821</v>
      </c>
      <c r="D320" s="54" t="s">
        <v>822</v>
      </c>
      <c r="E320" s="20">
        <v>20</v>
      </c>
      <c r="F320" s="93">
        <v>19</v>
      </c>
    </row>
    <row r="321" spans="1:6" x14ac:dyDescent="0.2">
      <c r="A321" s="138">
        <v>14</v>
      </c>
      <c r="B321" s="139">
        <v>29</v>
      </c>
      <c r="C321" s="195" t="s">
        <v>823</v>
      </c>
      <c r="D321" s="54" t="s">
        <v>824</v>
      </c>
      <c r="E321" s="20">
        <v>19</v>
      </c>
      <c r="F321" s="93">
        <v>20</v>
      </c>
    </row>
    <row r="322" spans="1:6" x14ac:dyDescent="0.2">
      <c r="A322" s="138">
        <v>14</v>
      </c>
      <c r="B322" s="139">
        <v>30</v>
      </c>
      <c r="C322" s="195" t="s">
        <v>825</v>
      </c>
      <c r="D322" s="54" t="s">
        <v>826</v>
      </c>
      <c r="E322" s="20">
        <v>39</v>
      </c>
      <c r="F322" s="93">
        <v>37</v>
      </c>
    </row>
    <row r="323" spans="1:6" x14ac:dyDescent="0.2">
      <c r="A323" s="138">
        <v>15</v>
      </c>
      <c r="B323" s="139">
        <v>1</v>
      </c>
      <c r="C323" s="195" t="s">
        <v>827</v>
      </c>
      <c r="D323" s="54" t="s">
        <v>828</v>
      </c>
      <c r="E323" s="20">
        <v>48</v>
      </c>
      <c r="F323" s="93">
        <v>50</v>
      </c>
    </row>
    <row r="324" spans="1:6" x14ac:dyDescent="0.2">
      <c r="A324" s="138">
        <v>15</v>
      </c>
      <c r="B324" s="139">
        <v>2</v>
      </c>
      <c r="C324" s="195" t="s">
        <v>829</v>
      </c>
      <c r="D324" s="54" t="s">
        <v>830</v>
      </c>
      <c r="E324" s="20">
        <v>27</v>
      </c>
      <c r="F324" s="93">
        <v>32</v>
      </c>
    </row>
    <row r="325" spans="1:6" x14ac:dyDescent="0.2">
      <c r="A325" s="138">
        <v>15</v>
      </c>
      <c r="B325" s="139">
        <v>3</v>
      </c>
      <c r="C325" s="195" t="s">
        <v>831</v>
      </c>
      <c r="D325" s="54" t="s">
        <v>832</v>
      </c>
      <c r="E325" s="20">
        <v>151</v>
      </c>
      <c r="F325" s="93">
        <v>158</v>
      </c>
    </row>
    <row r="326" spans="1:6" x14ac:dyDescent="0.2">
      <c r="A326" s="138">
        <v>15</v>
      </c>
      <c r="B326" s="139">
        <v>4</v>
      </c>
      <c r="C326" s="195" t="s">
        <v>833</v>
      </c>
      <c r="D326" s="54" t="s">
        <v>834</v>
      </c>
      <c r="E326" s="20">
        <v>85</v>
      </c>
      <c r="F326" s="93">
        <v>82</v>
      </c>
    </row>
    <row r="327" spans="1:6" x14ac:dyDescent="0.2">
      <c r="A327" s="138">
        <v>15</v>
      </c>
      <c r="B327" s="139">
        <v>5</v>
      </c>
      <c r="C327" s="195" t="s">
        <v>835</v>
      </c>
      <c r="D327" s="54" t="s">
        <v>836</v>
      </c>
      <c r="E327" s="20">
        <v>36</v>
      </c>
      <c r="F327" s="93">
        <v>35</v>
      </c>
    </row>
    <row r="328" spans="1:6" x14ac:dyDescent="0.2">
      <c r="A328" s="138">
        <v>15</v>
      </c>
      <c r="B328" s="139">
        <v>6</v>
      </c>
      <c r="C328" s="195" t="s">
        <v>837</v>
      </c>
      <c r="D328" s="54" t="s">
        <v>838</v>
      </c>
      <c r="E328" s="20">
        <v>79</v>
      </c>
      <c r="F328" s="93">
        <v>84</v>
      </c>
    </row>
    <row r="329" spans="1:6" x14ac:dyDescent="0.2">
      <c r="A329" s="138">
        <v>15</v>
      </c>
      <c r="B329" s="139">
        <v>7</v>
      </c>
      <c r="C329" s="195" t="s">
        <v>839</v>
      </c>
      <c r="D329" s="54" t="s">
        <v>840</v>
      </c>
      <c r="E329" s="20">
        <v>51</v>
      </c>
      <c r="F329" s="93">
        <v>53</v>
      </c>
    </row>
    <row r="330" spans="1:6" x14ac:dyDescent="0.2">
      <c r="A330" s="138">
        <v>15</v>
      </c>
      <c r="B330" s="139">
        <v>8</v>
      </c>
      <c r="C330" s="195" t="s">
        <v>841</v>
      </c>
      <c r="D330" s="54" t="s">
        <v>842</v>
      </c>
      <c r="E330" s="20">
        <v>18</v>
      </c>
      <c r="F330" s="93">
        <v>20</v>
      </c>
    </row>
    <row r="331" spans="1:6" x14ac:dyDescent="0.2">
      <c r="A331" s="138">
        <v>15</v>
      </c>
      <c r="B331" s="139">
        <v>9</v>
      </c>
      <c r="C331" s="195" t="s">
        <v>843</v>
      </c>
      <c r="D331" s="54" t="s">
        <v>844</v>
      </c>
      <c r="E331" s="20">
        <v>32</v>
      </c>
      <c r="F331" s="93">
        <v>32</v>
      </c>
    </row>
    <row r="332" spans="1:6" x14ac:dyDescent="0.2">
      <c r="A332" s="138">
        <v>15</v>
      </c>
      <c r="B332" s="139">
        <v>10</v>
      </c>
      <c r="C332" s="195" t="s">
        <v>845</v>
      </c>
      <c r="D332" s="54" t="s">
        <v>846</v>
      </c>
      <c r="E332" s="20">
        <v>16</v>
      </c>
      <c r="F332" s="93">
        <v>16</v>
      </c>
    </row>
    <row r="333" spans="1:6" x14ac:dyDescent="0.2">
      <c r="A333" s="138">
        <v>15</v>
      </c>
      <c r="B333" s="139">
        <v>11</v>
      </c>
      <c r="C333" s="195" t="s">
        <v>847</v>
      </c>
      <c r="D333" s="54" t="s">
        <v>848</v>
      </c>
      <c r="E333" s="20">
        <v>25</v>
      </c>
      <c r="F333" s="93">
        <v>25</v>
      </c>
    </row>
    <row r="334" spans="1:6" x14ac:dyDescent="0.2">
      <c r="A334" s="138">
        <v>15</v>
      </c>
      <c r="B334" s="139">
        <v>12</v>
      </c>
      <c r="C334" s="195" t="s">
        <v>849</v>
      </c>
      <c r="D334" s="54" t="s">
        <v>850</v>
      </c>
      <c r="E334" s="20">
        <v>41</v>
      </c>
      <c r="F334" s="93">
        <v>38</v>
      </c>
    </row>
    <row r="335" spans="1:6" x14ac:dyDescent="0.2">
      <c r="A335" s="138">
        <v>15</v>
      </c>
      <c r="B335" s="139">
        <v>13</v>
      </c>
      <c r="C335" s="195" t="s">
        <v>851</v>
      </c>
      <c r="D335" s="54" t="s">
        <v>852</v>
      </c>
      <c r="E335" s="20">
        <v>23</v>
      </c>
      <c r="F335" s="93">
        <v>28</v>
      </c>
    </row>
    <row r="336" spans="1:6" x14ac:dyDescent="0.2">
      <c r="A336" s="138">
        <v>15</v>
      </c>
      <c r="B336" s="139">
        <v>14</v>
      </c>
      <c r="C336" s="195" t="s">
        <v>853</v>
      </c>
      <c r="D336" s="54" t="s">
        <v>854</v>
      </c>
      <c r="E336" s="20">
        <v>62</v>
      </c>
      <c r="F336" s="93">
        <v>63</v>
      </c>
    </row>
    <row r="337" spans="1:6" x14ac:dyDescent="0.2">
      <c r="A337" s="138">
        <v>15</v>
      </c>
      <c r="B337" s="139">
        <v>15</v>
      </c>
      <c r="C337" s="195" t="s">
        <v>855</v>
      </c>
      <c r="D337" s="54" t="s">
        <v>856</v>
      </c>
      <c r="E337" s="20">
        <v>37</v>
      </c>
      <c r="F337" s="93">
        <v>38</v>
      </c>
    </row>
    <row r="338" spans="1:6" x14ac:dyDescent="0.2">
      <c r="A338" s="138">
        <v>15</v>
      </c>
      <c r="B338" s="139">
        <v>16</v>
      </c>
      <c r="C338" s="195" t="s">
        <v>857</v>
      </c>
      <c r="D338" s="54" t="s">
        <v>858</v>
      </c>
      <c r="E338" s="20">
        <v>174</v>
      </c>
      <c r="F338" s="93">
        <v>177</v>
      </c>
    </row>
    <row r="339" spans="1:6" x14ac:dyDescent="0.2">
      <c r="A339" s="138">
        <v>15</v>
      </c>
      <c r="B339" s="139">
        <v>17</v>
      </c>
      <c r="C339" s="195" t="s">
        <v>859</v>
      </c>
      <c r="D339" s="54" t="s">
        <v>860</v>
      </c>
      <c r="E339" s="20">
        <v>71</v>
      </c>
      <c r="F339" s="93">
        <v>77</v>
      </c>
    </row>
    <row r="340" spans="1:6" x14ac:dyDescent="0.2">
      <c r="A340" s="138">
        <v>15</v>
      </c>
      <c r="B340" s="139">
        <v>18</v>
      </c>
      <c r="C340" s="195" t="s">
        <v>861</v>
      </c>
      <c r="D340" s="54" t="s">
        <v>862</v>
      </c>
      <c r="E340" s="20">
        <v>67</v>
      </c>
      <c r="F340" s="93">
        <v>69</v>
      </c>
    </row>
    <row r="341" spans="1:6" x14ac:dyDescent="0.2">
      <c r="A341" s="138">
        <v>15</v>
      </c>
      <c r="B341" s="139">
        <v>21</v>
      </c>
      <c r="C341" s="195" t="s">
        <v>863</v>
      </c>
      <c r="D341" s="54" t="s">
        <v>864</v>
      </c>
      <c r="E341" s="20">
        <v>77</v>
      </c>
      <c r="F341" s="93">
        <v>69</v>
      </c>
    </row>
    <row r="342" spans="1:6" x14ac:dyDescent="0.2">
      <c r="A342" s="138">
        <v>15</v>
      </c>
      <c r="B342" s="139">
        <v>22</v>
      </c>
      <c r="C342" s="195" t="s">
        <v>865</v>
      </c>
      <c r="D342" s="54" t="s">
        <v>866</v>
      </c>
      <c r="E342" s="20">
        <v>85</v>
      </c>
      <c r="F342" s="93">
        <v>91</v>
      </c>
    </row>
    <row r="343" spans="1:6" x14ac:dyDescent="0.2">
      <c r="A343" s="138">
        <v>16</v>
      </c>
      <c r="B343" s="139">
        <v>1</v>
      </c>
      <c r="C343" s="195" t="s">
        <v>867</v>
      </c>
      <c r="D343" s="54" t="s">
        <v>868</v>
      </c>
      <c r="E343" s="20">
        <v>51</v>
      </c>
      <c r="F343" s="93">
        <v>52</v>
      </c>
    </row>
    <row r="344" spans="1:6" x14ac:dyDescent="0.2">
      <c r="A344" s="138">
        <v>16</v>
      </c>
      <c r="B344" s="139">
        <v>2</v>
      </c>
      <c r="C344" s="195" t="s">
        <v>869</v>
      </c>
      <c r="D344" s="54" t="s">
        <v>870</v>
      </c>
      <c r="E344" s="20">
        <v>55</v>
      </c>
      <c r="F344" s="93">
        <v>52</v>
      </c>
    </row>
    <row r="345" spans="1:6" x14ac:dyDescent="0.2">
      <c r="A345" s="138">
        <v>16</v>
      </c>
      <c r="B345" s="139">
        <v>3</v>
      </c>
      <c r="C345" s="195" t="s">
        <v>871</v>
      </c>
      <c r="D345" s="54" t="s">
        <v>872</v>
      </c>
      <c r="E345" s="20">
        <v>114</v>
      </c>
      <c r="F345" s="93">
        <v>115</v>
      </c>
    </row>
    <row r="346" spans="1:6" x14ac:dyDescent="0.2">
      <c r="A346" s="138">
        <v>16</v>
      </c>
      <c r="B346" s="139">
        <v>4</v>
      </c>
      <c r="C346" s="195" t="s">
        <v>873</v>
      </c>
      <c r="D346" s="54" t="s">
        <v>874</v>
      </c>
      <c r="E346" s="20">
        <v>25</v>
      </c>
      <c r="F346" s="93">
        <v>27</v>
      </c>
    </row>
    <row r="347" spans="1:6" x14ac:dyDescent="0.2">
      <c r="A347" s="138">
        <v>16</v>
      </c>
      <c r="B347" s="139">
        <v>5</v>
      </c>
      <c r="C347" s="195" t="s">
        <v>875</v>
      </c>
      <c r="D347" s="54" t="s">
        <v>876</v>
      </c>
      <c r="E347" s="20">
        <v>110</v>
      </c>
      <c r="F347" s="93">
        <v>111</v>
      </c>
    </row>
    <row r="348" spans="1:6" x14ac:dyDescent="0.2">
      <c r="A348" s="138">
        <v>16</v>
      </c>
      <c r="B348" s="139">
        <v>6</v>
      </c>
      <c r="C348" s="195" t="s">
        <v>877</v>
      </c>
      <c r="D348" s="54" t="s">
        <v>878</v>
      </c>
      <c r="E348" s="20">
        <v>93</v>
      </c>
      <c r="F348" s="93">
        <v>85</v>
      </c>
    </row>
    <row r="349" spans="1:6" x14ac:dyDescent="0.2">
      <c r="A349" s="138">
        <v>16</v>
      </c>
      <c r="B349" s="139">
        <v>7</v>
      </c>
      <c r="C349" s="195" t="s">
        <v>879</v>
      </c>
      <c r="D349" s="54" t="s">
        <v>880</v>
      </c>
      <c r="E349" s="20">
        <v>139</v>
      </c>
      <c r="F349" s="93">
        <v>140</v>
      </c>
    </row>
    <row r="350" spans="1:6" x14ac:dyDescent="0.2">
      <c r="A350" s="138">
        <v>16</v>
      </c>
      <c r="B350" s="139">
        <v>8</v>
      </c>
      <c r="C350" s="195" t="s">
        <v>881</v>
      </c>
      <c r="D350" s="54" t="s">
        <v>882</v>
      </c>
      <c r="E350" s="20">
        <v>10</v>
      </c>
      <c r="F350" s="93">
        <v>8</v>
      </c>
    </row>
    <row r="351" spans="1:6" x14ac:dyDescent="0.2">
      <c r="A351" s="138">
        <v>16</v>
      </c>
      <c r="B351" s="139">
        <v>9</v>
      </c>
      <c r="C351" s="195" t="s">
        <v>883</v>
      </c>
      <c r="D351" s="54" t="s">
        <v>884</v>
      </c>
      <c r="E351" s="20">
        <v>77</v>
      </c>
      <c r="F351" s="93">
        <v>76</v>
      </c>
    </row>
    <row r="352" spans="1:6" x14ac:dyDescent="0.2">
      <c r="A352" s="138">
        <v>16</v>
      </c>
      <c r="B352" s="139">
        <v>10</v>
      </c>
      <c r="C352" s="195" t="s">
        <v>885</v>
      </c>
      <c r="D352" s="54" t="s">
        <v>886</v>
      </c>
      <c r="E352" s="20">
        <v>4</v>
      </c>
      <c r="F352" s="93">
        <v>4</v>
      </c>
    </row>
    <row r="353" spans="1:6" x14ac:dyDescent="0.2">
      <c r="A353" s="138">
        <v>16</v>
      </c>
      <c r="B353" s="139">
        <v>11</v>
      </c>
      <c r="C353" s="195" t="s">
        <v>887</v>
      </c>
      <c r="D353" s="54" t="s">
        <v>888</v>
      </c>
      <c r="E353" s="20">
        <v>53</v>
      </c>
      <c r="F353" s="93">
        <v>54</v>
      </c>
    </row>
    <row r="354" spans="1:6" x14ac:dyDescent="0.2">
      <c r="A354" s="138">
        <v>16</v>
      </c>
      <c r="B354" s="139">
        <v>12</v>
      </c>
      <c r="C354" s="195" t="s">
        <v>889</v>
      </c>
      <c r="D354" s="54" t="s">
        <v>890</v>
      </c>
      <c r="E354" s="20">
        <v>46</v>
      </c>
      <c r="F354" s="93">
        <v>43</v>
      </c>
    </row>
    <row r="355" spans="1:6" x14ac:dyDescent="0.2">
      <c r="A355" s="138">
        <v>16</v>
      </c>
      <c r="B355" s="139">
        <v>13</v>
      </c>
      <c r="C355" s="195" t="s">
        <v>891</v>
      </c>
      <c r="D355" s="54" t="s">
        <v>892</v>
      </c>
      <c r="E355" s="20">
        <v>33</v>
      </c>
      <c r="F355" s="93">
        <v>37</v>
      </c>
    </row>
    <row r="356" spans="1:6" x14ac:dyDescent="0.2">
      <c r="A356" s="138">
        <v>16</v>
      </c>
      <c r="B356" s="139">
        <v>14</v>
      </c>
      <c r="C356" s="195" t="s">
        <v>893</v>
      </c>
      <c r="D356" s="54" t="s">
        <v>894</v>
      </c>
      <c r="E356" s="20">
        <v>42</v>
      </c>
      <c r="F356" s="93">
        <v>39</v>
      </c>
    </row>
    <row r="357" spans="1:6" x14ac:dyDescent="0.2">
      <c r="A357" s="138">
        <v>16</v>
      </c>
      <c r="B357" s="139">
        <v>15</v>
      </c>
      <c r="C357" s="195" t="s">
        <v>895</v>
      </c>
      <c r="D357" s="54" t="s">
        <v>896</v>
      </c>
      <c r="E357" s="20">
        <v>59</v>
      </c>
      <c r="F357" s="93">
        <v>61</v>
      </c>
    </row>
    <row r="358" spans="1:6" x14ac:dyDescent="0.2">
      <c r="A358" s="138">
        <v>16</v>
      </c>
      <c r="B358" s="139">
        <v>16</v>
      </c>
      <c r="C358" s="195" t="s">
        <v>897</v>
      </c>
      <c r="D358" s="54" t="s">
        <v>898</v>
      </c>
      <c r="E358" s="20">
        <v>6</v>
      </c>
      <c r="F358" s="93">
        <v>6</v>
      </c>
    </row>
    <row r="359" spans="1:6" x14ac:dyDescent="0.2">
      <c r="A359" s="138">
        <v>16</v>
      </c>
      <c r="B359" s="139">
        <v>17</v>
      </c>
      <c r="C359" s="195" t="s">
        <v>899</v>
      </c>
      <c r="D359" s="54" t="s">
        <v>900</v>
      </c>
      <c r="E359" s="20">
        <v>128</v>
      </c>
      <c r="F359" s="93">
        <v>128</v>
      </c>
    </row>
    <row r="360" spans="1:6" x14ac:dyDescent="0.2">
      <c r="A360" s="138">
        <v>16</v>
      </c>
      <c r="B360" s="139">
        <v>18</v>
      </c>
      <c r="C360" s="195" t="s">
        <v>901</v>
      </c>
      <c r="D360" s="54" t="s">
        <v>902</v>
      </c>
      <c r="E360" s="20">
        <v>58</v>
      </c>
      <c r="F360" s="93">
        <v>58</v>
      </c>
    </row>
    <row r="361" spans="1:6" x14ac:dyDescent="0.2">
      <c r="A361" s="138">
        <v>16</v>
      </c>
      <c r="B361" s="139">
        <v>19</v>
      </c>
      <c r="C361" s="195" t="s">
        <v>903</v>
      </c>
      <c r="D361" s="54" t="s">
        <v>904</v>
      </c>
      <c r="E361" s="20">
        <v>24</v>
      </c>
      <c r="F361" s="93">
        <v>22</v>
      </c>
    </row>
    <row r="362" spans="1:6" x14ac:dyDescent="0.2">
      <c r="A362" s="138">
        <v>16</v>
      </c>
      <c r="B362" s="139">
        <v>20</v>
      </c>
      <c r="C362" s="195" t="s">
        <v>905</v>
      </c>
      <c r="D362" s="54" t="s">
        <v>906</v>
      </c>
      <c r="E362" s="20">
        <v>27</v>
      </c>
      <c r="F362" s="93">
        <v>28</v>
      </c>
    </row>
    <row r="363" spans="1:6" x14ac:dyDescent="0.2">
      <c r="A363" s="138">
        <v>16</v>
      </c>
      <c r="B363" s="139">
        <v>21</v>
      </c>
      <c r="C363" s="195" t="s">
        <v>907</v>
      </c>
      <c r="D363" s="54" t="s">
        <v>908</v>
      </c>
      <c r="E363" s="20">
        <v>15</v>
      </c>
      <c r="F363" s="93">
        <v>15</v>
      </c>
    </row>
    <row r="364" spans="1:6" x14ac:dyDescent="0.2">
      <c r="A364" s="138">
        <v>16</v>
      </c>
      <c r="B364" s="139">
        <v>22</v>
      </c>
      <c r="C364" s="195" t="s">
        <v>909</v>
      </c>
      <c r="D364" s="54" t="s">
        <v>910</v>
      </c>
      <c r="E364" s="20">
        <v>24</v>
      </c>
      <c r="F364" s="93">
        <v>26</v>
      </c>
    </row>
    <row r="365" spans="1:6" x14ac:dyDescent="0.2">
      <c r="A365" s="138">
        <v>16</v>
      </c>
      <c r="B365" s="139">
        <v>23</v>
      </c>
      <c r="C365" s="195" t="s">
        <v>911</v>
      </c>
      <c r="D365" s="54" t="s">
        <v>912</v>
      </c>
      <c r="E365" s="20">
        <v>14</v>
      </c>
      <c r="F365" s="93">
        <v>15</v>
      </c>
    </row>
    <row r="366" spans="1:6" x14ac:dyDescent="0.2">
      <c r="A366" s="138">
        <v>16</v>
      </c>
      <c r="B366" s="139">
        <v>24</v>
      </c>
      <c r="C366" s="195" t="s">
        <v>913</v>
      </c>
      <c r="D366" s="54" t="s">
        <v>914</v>
      </c>
      <c r="E366" s="20">
        <v>135</v>
      </c>
      <c r="F366" s="93">
        <v>126</v>
      </c>
    </row>
    <row r="367" spans="1:6" x14ac:dyDescent="0.2">
      <c r="A367" s="138">
        <v>16</v>
      </c>
      <c r="B367" s="139">
        <v>26</v>
      </c>
      <c r="C367" s="195" t="s">
        <v>915</v>
      </c>
      <c r="D367" s="54" t="s">
        <v>916</v>
      </c>
      <c r="E367" s="20">
        <v>75</v>
      </c>
      <c r="F367" s="93">
        <v>74</v>
      </c>
    </row>
    <row r="368" spans="1:6" x14ac:dyDescent="0.2">
      <c r="A368" s="138">
        <v>16</v>
      </c>
      <c r="B368" s="139">
        <v>27</v>
      </c>
      <c r="C368" s="195" t="s">
        <v>917</v>
      </c>
      <c r="D368" s="54" t="s">
        <v>918</v>
      </c>
      <c r="E368" s="20">
        <v>27</v>
      </c>
      <c r="F368" s="93">
        <v>26</v>
      </c>
    </row>
    <row r="369" spans="1:6" x14ac:dyDescent="0.2">
      <c r="A369" s="138">
        <v>16</v>
      </c>
      <c r="B369" s="139">
        <v>28</v>
      </c>
      <c r="C369" s="195" t="s">
        <v>919</v>
      </c>
      <c r="D369" s="54" t="s">
        <v>920</v>
      </c>
      <c r="E369" s="20">
        <v>37</v>
      </c>
      <c r="F369" s="93">
        <v>35</v>
      </c>
    </row>
    <row r="370" spans="1:6" x14ac:dyDescent="0.2">
      <c r="A370" s="138">
        <v>17</v>
      </c>
      <c r="B370" s="139">
        <v>1</v>
      </c>
      <c r="C370" s="195" t="s">
        <v>921</v>
      </c>
      <c r="D370" s="54" t="s">
        <v>922</v>
      </c>
      <c r="E370" s="20">
        <v>59</v>
      </c>
      <c r="F370" s="93">
        <v>62</v>
      </c>
    </row>
    <row r="371" spans="1:6" x14ac:dyDescent="0.2">
      <c r="A371" s="138">
        <v>17</v>
      </c>
      <c r="B371" s="139">
        <v>2</v>
      </c>
      <c r="C371" s="195" t="s">
        <v>923</v>
      </c>
      <c r="D371" s="54" t="s">
        <v>924</v>
      </c>
      <c r="E371" s="20">
        <v>52</v>
      </c>
      <c r="F371" s="93">
        <v>48</v>
      </c>
    </row>
    <row r="372" spans="1:6" x14ac:dyDescent="0.2">
      <c r="A372" s="138">
        <v>17</v>
      </c>
      <c r="B372" s="139">
        <v>3</v>
      </c>
      <c r="C372" s="195" t="s">
        <v>925</v>
      </c>
      <c r="D372" s="54" t="s">
        <v>926</v>
      </c>
      <c r="E372" s="20">
        <v>219</v>
      </c>
      <c r="F372" s="93">
        <v>225</v>
      </c>
    </row>
    <row r="373" spans="1:6" x14ac:dyDescent="0.2">
      <c r="A373" s="138">
        <v>17</v>
      </c>
      <c r="B373" s="139">
        <v>4</v>
      </c>
      <c r="C373" s="195" t="s">
        <v>927</v>
      </c>
      <c r="D373" s="54" t="s">
        <v>928</v>
      </c>
      <c r="E373" s="20">
        <v>24</v>
      </c>
      <c r="F373" s="93">
        <v>25</v>
      </c>
    </row>
    <row r="374" spans="1:6" x14ac:dyDescent="0.2">
      <c r="A374" s="138">
        <v>17</v>
      </c>
      <c r="B374" s="139">
        <v>5</v>
      </c>
      <c r="C374" s="195" t="s">
        <v>929</v>
      </c>
      <c r="D374" s="54" t="s">
        <v>930</v>
      </c>
      <c r="E374" s="20">
        <v>33</v>
      </c>
      <c r="F374" s="93">
        <v>27</v>
      </c>
    </row>
    <row r="375" spans="1:6" x14ac:dyDescent="0.2">
      <c r="A375" s="138">
        <v>17</v>
      </c>
      <c r="B375" s="139">
        <v>6</v>
      </c>
      <c r="C375" s="195" t="s">
        <v>931</v>
      </c>
      <c r="D375" s="54" t="s">
        <v>932</v>
      </c>
      <c r="E375" s="20">
        <v>13</v>
      </c>
      <c r="F375" s="93">
        <v>11</v>
      </c>
    </row>
    <row r="376" spans="1:6" x14ac:dyDescent="0.2">
      <c r="A376" s="138">
        <v>17</v>
      </c>
      <c r="B376" s="139">
        <v>7</v>
      </c>
      <c r="C376" s="195" t="s">
        <v>933</v>
      </c>
      <c r="D376" s="54" t="s">
        <v>934</v>
      </c>
      <c r="E376" s="20">
        <v>41</v>
      </c>
      <c r="F376" s="93">
        <v>37</v>
      </c>
    </row>
    <row r="377" spans="1:6" x14ac:dyDescent="0.2">
      <c r="A377" s="138">
        <v>17</v>
      </c>
      <c r="B377" s="139">
        <v>8</v>
      </c>
      <c r="C377" s="195" t="s">
        <v>935</v>
      </c>
      <c r="D377" s="54" t="s">
        <v>936</v>
      </c>
      <c r="E377" s="20">
        <v>12</v>
      </c>
      <c r="F377" s="93">
        <v>10</v>
      </c>
    </row>
    <row r="378" spans="1:6" x14ac:dyDescent="0.2">
      <c r="A378" s="138">
        <v>17</v>
      </c>
      <c r="B378" s="139">
        <v>9</v>
      </c>
      <c r="C378" s="195" t="s">
        <v>937</v>
      </c>
      <c r="D378" s="54" t="s">
        <v>938</v>
      </c>
      <c r="E378" s="20">
        <v>104</v>
      </c>
      <c r="F378" s="93">
        <v>96</v>
      </c>
    </row>
    <row r="379" spans="1:6" x14ac:dyDescent="0.2">
      <c r="A379" s="138">
        <v>17</v>
      </c>
      <c r="B379" s="139">
        <v>10</v>
      </c>
      <c r="C379" s="195" t="s">
        <v>939</v>
      </c>
      <c r="D379" s="54" t="s">
        <v>940</v>
      </c>
      <c r="E379" s="20">
        <v>94</v>
      </c>
      <c r="F379" s="93">
        <v>94</v>
      </c>
    </row>
    <row r="380" spans="1:6" x14ac:dyDescent="0.2">
      <c r="A380" s="138">
        <v>17</v>
      </c>
      <c r="B380" s="139">
        <v>11</v>
      </c>
      <c r="C380" s="195" t="s">
        <v>941</v>
      </c>
      <c r="D380" s="54" t="s">
        <v>942</v>
      </c>
      <c r="E380" s="20">
        <v>57</v>
      </c>
      <c r="F380" s="93">
        <v>54</v>
      </c>
    </row>
    <row r="381" spans="1:6" x14ac:dyDescent="0.2">
      <c r="A381" s="138">
        <v>17</v>
      </c>
      <c r="B381" s="139">
        <v>12</v>
      </c>
      <c r="C381" s="195" t="s">
        <v>943</v>
      </c>
      <c r="D381" s="54" t="s">
        <v>944</v>
      </c>
      <c r="E381" s="20">
        <v>20</v>
      </c>
      <c r="F381" s="93">
        <v>21</v>
      </c>
    </row>
    <row r="382" spans="1:6" x14ac:dyDescent="0.2">
      <c r="A382" s="138">
        <v>17</v>
      </c>
      <c r="B382" s="139">
        <v>13</v>
      </c>
      <c r="C382" s="195" t="s">
        <v>945</v>
      </c>
      <c r="D382" s="54" t="s">
        <v>946</v>
      </c>
      <c r="E382" s="20">
        <v>97</v>
      </c>
      <c r="F382" s="93">
        <v>92</v>
      </c>
    </row>
    <row r="383" spans="1:6" x14ac:dyDescent="0.2">
      <c r="A383" s="138">
        <v>17</v>
      </c>
      <c r="B383" s="139">
        <v>14</v>
      </c>
      <c r="C383" s="195" t="s">
        <v>947</v>
      </c>
      <c r="D383" s="54" t="s">
        <v>948</v>
      </c>
      <c r="E383" s="20">
        <v>8</v>
      </c>
      <c r="F383" s="93">
        <v>7</v>
      </c>
    </row>
    <row r="384" spans="1:6" x14ac:dyDescent="0.2">
      <c r="A384" s="138">
        <v>17</v>
      </c>
      <c r="B384" s="139">
        <v>15</v>
      </c>
      <c r="C384" s="195" t="s">
        <v>949</v>
      </c>
      <c r="D384" s="54" t="s">
        <v>950</v>
      </c>
      <c r="E384" s="20">
        <v>227</v>
      </c>
      <c r="F384" s="93">
        <v>230</v>
      </c>
    </row>
    <row r="385" spans="1:6" x14ac:dyDescent="0.2">
      <c r="A385" s="138">
        <v>17</v>
      </c>
      <c r="B385" s="139">
        <v>16</v>
      </c>
      <c r="C385" s="195" t="s">
        <v>951</v>
      </c>
      <c r="D385" s="54" t="s">
        <v>952</v>
      </c>
      <c r="E385" s="20">
        <v>56</v>
      </c>
      <c r="F385" s="93">
        <v>57</v>
      </c>
    </row>
    <row r="386" spans="1:6" x14ac:dyDescent="0.2">
      <c r="A386" s="138">
        <v>17</v>
      </c>
      <c r="B386" s="139">
        <v>17</v>
      </c>
      <c r="C386" s="195" t="s">
        <v>953</v>
      </c>
      <c r="D386" s="54" t="s">
        <v>954</v>
      </c>
      <c r="E386" s="20">
        <v>15</v>
      </c>
      <c r="F386" s="93">
        <v>16</v>
      </c>
    </row>
    <row r="387" spans="1:6" x14ac:dyDescent="0.2">
      <c r="A387" s="138">
        <v>17</v>
      </c>
      <c r="B387" s="139">
        <v>18</v>
      </c>
      <c r="C387" s="195" t="s">
        <v>955</v>
      </c>
      <c r="D387" s="54" t="s">
        <v>956</v>
      </c>
      <c r="E387" s="20">
        <v>43</v>
      </c>
      <c r="F387" s="93">
        <v>41</v>
      </c>
    </row>
    <row r="388" spans="1:6" x14ac:dyDescent="0.2">
      <c r="A388" s="138">
        <v>17</v>
      </c>
      <c r="B388" s="139">
        <v>19</v>
      </c>
      <c r="C388" s="195" t="s">
        <v>957</v>
      </c>
      <c r="D388" s="54" t="s">
        <v>958</v>
      </c>
      <c r="E388" s="20">
        <v>40</v>
      </c>
      <c r="F388" s="93">
        <v>39</v>
      </c>
    </row>
    <row r="389" spans="1:6" x14ac:dyDescent="0.2">
      <c r="A389" s="138">
        <v>17</v>
      </c>
      <c r="B389" s="139">
        <v>20</v>
      </c>
      <c r="C389" s="195" t="s">
        <v>959</v>
      </c>
      <c r="D389" s="54" t="s">
        <v>960</v>
      </c>
      <c r="E389" s="20">
        <v>22</v>
      </c>
      <c r="F389" s="93">
        <v>23</v>
      </c>
    </row>
    <row r="390" spans="1:6" x14ac:dyDescent="0.2">
      <c r="A390" s="138">
        <v>17</v>
      </c>
      <c r="B390" s="139">
        <v>21</v>
      </c>
      <c r="C390" s="195" t="s">
        <v>961</v>
      </c>
      <c r="D390" s="54" t="s">
        <v>962</v>
      </c>
      <c r="E390" s="20">
        <v>52</v>
      </c>
      <c r="F390" s="93">
        <v>47</v>
      </c>
    </row>
    <row r="391" spans="1:6" x14ac:dyDescent="0.2">
      <c r="A391" s="138">
        <v>17</v>
      </c>
      <c r="B391" s="139">
        <v>22</v>
      </c>
      <c r="C391" s="195" t="s">
        <v>963</v>
      </c>
      <c r="D391" s="54" t="s">
        <v>964</v>
      </c>
      <c r="E391" s="20">
        <v>69</v>
      </c>
      <c r="F391" s="93">
        <v>66</v>
      </c>
    </row>
    <row r="392" spans="1:6" x14ac:dyDescent="0.2">
      <c r="A392" s="138">
        <v>17</v>
      </c>
      <c r="B392" s="139">
        <v>23</v>
      </c>
      <c r="C392" s="195" t="s">
        <v>965</v>
      </c>
      <c r="D392" s="54" t="s">
        <v>966</v>
      </c>
      <c r="E392" s="20">
        <v>9</v>
      </c>
      <c r="F392" s="93">
        <v>9</v>
      </c>
    </row>
    <row r="393" spans="1:6" x14ac:dyDescent="0.2">
      <c r="A393" s="138">
        <v>17</v>
      </c>
      <c r="B393" s="139">
        <v>24</v>
      </c>
      <c r="C393" s="195" t="s">
        <v>967</v>
      </c>
      <c r="D393" s="54" t="s">
        <v>968</v>
      </c>
      <c r="E393" s="20">
        <v>8</v>
      </c>
      <c r="F393" s="93">
        <v>8</v>
      </c>
    </row>
    <row r="394" spans="1:6" x14ac:dyDescent="0.2">
      <c r="A394" s="138">
        <v>17</v>
      </c>
      <c r="B394" s="139">
        <v>25</v>
      </c>
      <c r="C394" s="195" t="s">
        <v>969</v>
      </c>
      <c r="D394" s="54" t="s">
        <v>970</v>
      </c>
      <c r="E394" s="20">
        <v>6</v>
      </c>
      <c r="F394" s="93">
        <v>7</v>
      </c>
    </row>
    <row r="395" spans="1:6" x14ac:dyDescent="0.2">
      <c r="A395" s="138">
        <v>17</v>
      </c>
      <c r="B395" s="139">
        <v>26</v>
      </c>
      <c r="C395" s="195" t="s">
        <v>971</v>
      </c>
      <c r="D395" s="54" t="s">
        <v>972</v>
      </c>
      <c r="E395" s="20">
        <v>28</v>
      </c>
      <c r="F395" s="93">
        <v>30</v>
      </c>
    </row>
    <row r="396" spans="1:6" x14ac:dyDescent="0.2">
      <c r="A396" s="138">
        <v>17</v>
      </c>
      <c r="B396" s="139">
        <v>27</v>
      </c>
      <c r="C396" s="195" t="s">
        <v>973</v>
      </c>
      <c r="D396" s="54" t="s">
        <v>974</v>
      </c>
      <c r="E396" s="20">
        <v>15</v>
      </c>
      <c r="F396" s="93">
        <v>13</v>
      </c>
    </row>
    <row r="397" spans="1:6" x14ac:dyDescent="0.2">
      <c r="A397" s="138">
        <v>17</v>
      </c>
      <c r="B397" s="139">
        <v>28</v>
      </c>
      <c r="C397" s="195" t="s">
        <v>975</v>
      </c>
      <c r="D397" s="54" t="s">
        <v>976</v>
      </c>
      <c r="E397" s="20">
        <v>5</v>
      </c>
      <c r="F397" s="93">
        <v>5</v>
      </c>
    </row>
    <row r="398" spans="1:6" x14ac:dyDescent="0.2">
      <c r="A398" s="138">
        <v>17</v>
      </c>
      <c r="B398" s="139">
        <v>29</v>
      </c>
      <c r="C398" s="195" t="s">
        <v>977</v>
      </c>
      <c r="D398" s="54" t="s">
        <v>978</v>
      </c>
      <c r="E398" s="20">
        <v>5</v>
      </c>
      <c r="F398" s="93">
        <v>4</v>
      </c>
    </row>
    <row r="399" spans="1:6" x14ac:dyDescent="0.2">
      <c r="A399" s="138">
        <v>17</v>
      </c>
      <c r="B399" s="139">
        <v>30</v>
      </c>
      <c r="C399" s="195" t="s">
        <v>979</v>
      </c>
      <c r="D399" s="54" t="s">
        <v>980</v>
      </c>
      <c r="E399" s="20">
        <v>43</v>
      </c>
      <c r="F399" s="93">
        <v>41</v>
      </c>
    </row>
    <row r="400" spans="1:6" x14ac:dyDescent="0.2">
      <c r="A400" s="138">
        <v>17</v>
      </c>
      <c r="B400" s="139">
        <v>31</v>
      </c>
      <c r="C400" s="195" t="s">
        <v>981</v>
      </c>
      <c r="D400" s="54" t="s">
        <v>982</v>
      </c>
      <c r="E400" s="20">
        <v>174</v>
      </c>
      <c r="F400" s="93">
        <v>177</v>
      </c>
    </row>
    <row r="401" spans="1:6" x14ac:dyDescent="0.2">
      <c r="A401" s="138">
        <v>17</v>
      </c>
      <c r="B401" s="139">
        <v>32</v>
      </c>
      <c r="C401" s="195" t="s">
        <v>983</v>
      </c>
      <c r="D401" s="54" t="s">
        <v>984</v>
      </c>
      <c r="E401" s="20">
        <v>31</v>
      </c>
      <c r="F401" s="93">
        <v>32</v>
      </c>
    </row>
    <row r="402" spans="1:6" x14ac:dyDescent="0.2">
      <c r="A402" s="138">
        <v>17</v>
      </c>
      <c r="B402" s="139">
        <v>33</v>
      </c>
      <c r="C402" s="195" t="s">
        <v>985</v>
      </c>
      <c r="D402" s="54" t="s">
        <v>986</v>
      </c>
      <c r="E402" s="20">
        <v>4</v>
      </c>
      <c r="F402" s="93">
        <v>4</v>
      </c>
    </row>
    <row r="403" spans="1:6" x14ac:dyDescent="0.2">
      <c r="A403" s="138">
        <v>17</v>
      </c>
      <c r="B403" s="139">
        <v>34</v>
      </c>
      <c r="C403" s="195" t="s">
        <v>987</v>
      </c>
      <c r="D403" s="54" t="s">
        <v>988</v>
      </c>
      <c r="E403" s="20">
        <v>159</v>
      </c>
      <c r="F403" s="93">
        <v>151</v>
      </c>
    </row>
    <row r="404" spans="1:6" x14ac:dyDescent="0.2">
      <c r="A404" s="138">
        <v>17</v>
      </c>
      <c r="B404" s="139">
        <v>35</v>
      </c>
      <c r="C404" s="195" t="s">
        <v>989</v>
      </c>
      <c r="D404" s="54" t="s">
        <v>990</v>
      </c>
      <c r="E404" s="20">
        <v>67</v>
      </c>
      <c r="F404" s="93">
        <v>62</v>
      </c>
    </row>
    <row r="405" spans="1:6" x14ac:dyDescent="0.2">
      <c r="A405" s="138">
        <v>17</v>
      </c>
      <c r="B405" s="139">
        <v>36</v>
      </c>
      <c r="C405" s="195" t="s">
        <v>991</v>
      </c>
      <c r="D405" s="54" t="s">
        <v>992</v>
      </c>
      <c r="E405" s="20">
        <v>24</v>
      </c>
      <c r="F405" s="93">
        <v>24</v>
      </c>
    </row>
    <row r="406" spans="1:6" x14ac:dyDescent="0.2">
      <c r="A406" s="138">
        <v>17</v>
      </c>
      <c r="B406" s="139">
        <v>37</v>
      </c>
      <c r="C406" s="195" t="s">
        <v>993</v>
      </c>
      <c r="D406" s="54" t="s">
        <v>994</v>
      </c>
      <c r="E406" s="20">
        <v>100</v>
      </c>
      <c r="F406" s="93">
        <v>101</v>
      </c>
    </row>
    <row r="407" spans="1:6" x14ac:dyDescent="0.2">
      <c r="A407" s="138">
        <v>17</v>
      </c>
      <c r="B407" s="139">
        <v>38</v>
      </c>
      <c r="C407" s="195" t="s">
        <v>995</v>
      </c>
      <c r="D407" s="54" t="s">
        <v>996</v>
      </c>
      <c r="E407" s="20">
        <v>156</v>
      </c>
      <c r="F407" s="93">
        <v>158</v>
      </c>
    </row>
    <row r="408" spans="1:6" x14ac:dyDescent="0.2">
      <c r="A408" s="138">
        <v>17</v>
      </c>
      <c r="B408" s="139">
        <v>39</v>
      </c>
      <c r="C408" s="195" t="s">
        <v>997</v>
      </c>
      <c r="D408" s="54" t="s">
        <v>998</v>
      </c>
      <c r="E408" s="20">
        <v>116</v>
      </c>
      <c r="F408" s="93">
        <v>117</v>
      </c>
    </row>
    <row r="409" spans="1:6" x14ac:dyDescent="0.2">
      <c r="A409" s="138">
        <v>17</v>
      </c>
      <c r="B409" s="139">
        <v>40</v>
      </c>
      <c r="C409" s="195" t="s">
        <v>999</v>
      </c>
      <c r="D409" s="54" t="s">
        <v>1000</v>
      </c>
      <c r="E409" s="20">
        <v>29</v>
      </c>
      <c r="F409" s="93">
        <v>32</v>
      </c>
    </row>
    <row r="410" spans="1:6" x14ac:dyDescent="0.2">
      <c r="A410" s="138">
        <v>17</v>
      </c>
      <c r="B410" s="139">
        <v>41</v>
      </c>
      <c r="C410" s="195" t="s">
        <v>1001</v>
      </c>
      <c r="D410" s="54" t="s">
        <v>1002</v>
      </c>
      <c r="E410" s="20">
        <v>28</v>
      </c>
      <c r="F410" s="93">
        <v>35</v>
      </c>
    </row>
    <row r="411" spans="1:6" x14ac:dyDescent="0.2">
      <c r="A411" s="138">
        <v>17</v>
      </c>
      <c r="B411" s="139">
        <v>42</v>
      </c>
      <c r="C411" s="195" t="s">
        <v>1003</v>
      </c>
      <c r="D411" s="54" t="s">
        <v>1004</v>
      </c>
      <c r="E411" s="20">
        <v>113</v>
      </c>
      <c r="F411" s="93">
        <v>113</v>
      </c>
    </row>
    <row r="412" spans="1:6" x14ac:dyDescent="0.2">
      <c r="A412" s="138">
        <v>17</v>
      </c>
      <c r="B412" s="139">
        <v>43</v>
      </c>
      <c r="C412" s="195" t="s">
        <v>1005</v>
      </c>
      <c r="D412" s="54" t="s">
        <v>1006</v>
      </c>
      <c r="E412" s="20">
        <v>131</v>
      </c>
      <c r="F412" s="93">
        <v>131</v>
      </c>
    </row>
    <row r="413" spans="1:6" x14ac:dyDescent="0.2">
      <c r="A413" s="138">
        <v>17</v>
      </c>
      <c r="B413" s="139">
        <v>44</v>
      </c>
      <c r="C413" s="195" t="s">
        <v>1007</v>
      </c>
      <c r="D413" s="54" t="s">
        <v>1008</v>
      </c>
      <c r="E413" s="20">
        <v>17</v>
      </c>
      <c r="F413" s="93">
        <v>17</v>
      </c>
    </row>
    <row r="414" spans="1:6" x14ac:dyDescent="0.2">
      <c r="A414" s="138">
        <v>17</v>
      </c>
      <c r="B414" s="139">
        <v>45</v>
      </c>
      <c r="C414" s="195" t="s">
        <v>1009</v>
      </c>
      <c r="D414" s="54" t="s">
        <v>1010</v>
      </c>
      <c r="E414" s="20">
        <v>46</v>
      </c>
      <c r="F414" s="93">
        <v>43</v>
      </c>
    </row>
    <row r="415" spans="1:6" x14ac:dyDescent="0.2">
      <c r="A415" s="138">
        <v>17</v>
      </c>
      <c r="B415" s="139">
        <v>46</v>
      </c>
      <c r="C415" s="195" t="s">
        <v>1011</v>
      </c>
      <c r="D415" s="54" t="s">
        <v>17</v>
      </c>
      <c r="E415" s="20">
        <v>468</v>
      </c>
      <c r="F415" s="93">
        <v>460</v>
      </c>
    </row>
    <row r="416" spans="1:6" x14ac:dyDescent="0.2">
      <c r="A416" s="138">
        <v>17</v>
      </c>
      <c r="B416" s="139">
        <v>47</v>
      </c>
      <c r="C416" s="195" t="s">
        <v>1012</v>
      </c>
      <c r="D416" s="54" t="s">
        <v>1013</v>
      </c>
      <c r="E416" s="20">
        <v>139</v>
      </c>
      <c r="F416" s="93">
        <v>133</v>
      </c>
    </row>
    <row r="417" spans="1:6" x14ac:dyDescent="0.2">
      <c r="A417" s="138">
        <v>17</v>
      </c>
      <c r="B417" s="139">
        <v>48</v>
      </c>
      <c r="C417" s="195" t="s">
        <v>1014</v>
      </c>
      <c r="D417" s="54" t="s">
        <v>1015</v>
      </c>
      <c r="E417" s="20">
        <v>13</v>
      </c>
      <c r="F417" s="93">
        <v>13</v>
      </c>
    </row>
    <row r="418" spans="1:6" x14ac:dyDescent="0.2">
      <c r="A418" s="138">
        <v>17</v>
      </c>
      <c r="B418" s="139">
        <v>49</v>
      </c>
      <c r="C418" s="195" t="s">
        <v>1016</v>
      </c>
      <c r="D418" s="54" t="s">
        <v>1017</v>
      </c>
      <c r="E418" s="20">
        <v>42</v>
      </c>
      <c r="F418" s="93">
        <v>41</v>
      </c>
    </row>
    <row r="419" spans="1:6" x14ac:dyDescent="0.2">
      <c r="A419" s="138">
        <v>17</v>
      </c>
      <c r="B419" s="139">
        <v>50</v>
      </c>
      <c r="C419" s="195" t="s">
        <v>1018</v>
      </c>
      <c r="D419" s="54" t="s">
        <v>1019</v>
      </c>
      <c r="E419" s="20">
        <v>37</v>
      </c>
      <c r="F419" s="93">
        <v>41</v>
      </c>
    </row>
    <row r="420" spans="1:6" x14ac:dyDescent="0.2">
      <c r="A420" s="138">
        <v>17</v>
      </c>
      <c r="B420" s="139">
        <v>51</v>
      </c>
      <c r="C420" s="195" t="s">
        <v>1020</v>
      </c>
      <c r="D420" s="54" t="s">
        <v>1021</v>
      </c>
      <c r="E420" s="20">
        <v>40</v>
      </c>
      <c r="F420" s="93">
        <v>36</v>
      </c>
    </row>
    <row r="421" spans="1:6" x14ac:dyDescent="0.2">
      <c r="A421" s="138">
        <v>17</v>
      </c>
      <c r="B421" s="139">
        <v>52</v>
      </c>
      <c r="C421" s="195" t="s">
        <v>1022</v>
      </c>
      <c r="D421" s="54" t="s">
        <v>1023</v>
      </c>
      <c r="E421" s="20">
        <v>20</v>
      </c>
      <c r="F421" s="93">
        <v>19</v>
      </c>
    </row>
    <row r="422" spans="1:6" x14ac:dyDescent="0.2">
      <c r="A422" s="138">
        <v>18</v>
      </c>
      <c r="B422" s="139">
        <v>1</v>
      </c>
      <c r="C422" s="195" t="s">
        <v>1024</v>
      </c>
      <c r="D422" s="54" t="s">
        <v>1025</v>
      </c>
      <c r="E422" s="20">
        <v>9</v>
      </c>
      <c r="F422" s="93">
        <v>6</v>
      </c>
    </row>
    <row r="423" spans="1:6" x14ac:dyDescent="0.2">
      <c r="A423" s="138">
        <v>18</v>
      </c>
      <c r="B423" s="139">
        <v>2</v>
      </c>
      <c r="C423" s="195" t="s">
        <v>1026</v>
      </c>
      <c r="D423" s="54" t="s">
        <v>1027</v>
      </c>
      <c r="E423" s="20">
        <v>20</v>
      </c>
      <c r="F423" s="93">
        <v>19</v>
      </c>
    </row>
    <row r="424" spans="1:6" x14ac:dyDescent="0.2">
      <c r="A424" s="138">
        <v>18</v>
      </c>
      <c r="B424" s="139">
        <v>3</v>
      </c>
      <c r="C424" s="195" t="s">
        <v>1028</v>
      </c>
      <c r="D424" s="54" t="s">
        <v>1029</v>
      </c>
      <c r="E424" s="20">
        <v>61</v>
      </c>
      <c r="F424" s="93">
        <v>58</v>
      </c>
    </row>
    <row r="425" spans="1:6" x14ac:dyDescent="0.2">
      <c r="A425" s="138">
        <v>18</v>
      </c>
      <c r="B425" s="139">
        <v>4</v>
      </c>
      <c r="C425" s="195" t="s">
        <v>1030</v>
      </c>
      <c r="D425" s="54" t="s">
        <v>1031</v>
      </c>
      <c r="E425" s="20">
        <v>81</v>
      </c>
      <c r="F425" s="93">
        <v>78</v>
      </c>
    </row>
    <row r="426" spans="1:6" x14ac:dyDescent="0.2">
      <c r="A426" s="138">
        <v>18</v>
      </c>
      <c r="B426" s="139">
        <v>5</v>
      </c>
      <c r="C426" s="195" t="s">
        <v>1032</v>
      </c>
      <c r="D426" s="54" t="s">
        <v>1033</v>
      </c>
      <c r="E426" s="20">
        <v>85</v>
      </c>
      <c r="F426" s="93">
        <v>76</v>
      </c>
    </row>
    <row r="427" spans="1:6" x14ac:dyDescent="0.2">
      <c r="A427" s="138">
        <v>18</v>
      </c>
      <c r="B427" s="139">
        <v>6</v>
      </c>
      <c r="C427" s="195" t="s">
        <v>1034</v>
      </c>
      <c r="D427" s="54" t="s">
        <v>1035</v>
      </c>
      <c r="E427" s="20">
        <v>63</v>
      </c>
      <c r="F427" s="93">
        <v>59</v>
      </c>
    </row>
    <row r="428" spans="1:6" x14ac:dyDescent="0.2">
      <c r="A428" s="138">
        <v>18</v>
      </c>
      <c r="B428" s="139">
        <v>7</v>
      </c>
      <c r="C428" s="195" t="s">
        <v>1036</v>
      </c>
      <c r="D428" s="54" t="s">
        <v>1037</v>
      </c>
      <c r="E428" s="20">
        <v>32</v>
      </c>
      <c r="F428" s="93">
        <v>30</v>
      </c>
    </row>
    <row r="429" spans="1:6" x14ac:dyDescent="0.2">
      <c r="A429" s="138">
        <v>18</v>
      </c>
      <c r="B429" s="139">
        <v>8</v>
      </c>
      <c r="C429" s="195" t="s">
        <v>1038</v>
      </c>
      <c r="D429" s="54" t="s">
        <v>1039</v>
      </c>
      <c r="E429" s="20">
        <v>188</v>
      </c>
      <c r="F429" s="93">
        <v>183</v>
      </c>
    </row>
    <row r="430" spans="1:6" x14ac:dyDescent="0.2">
      <c r="A430" s="138">
        <v>18</v>
      </c>
      <c r="B430" s="139">
        <v>9</v>
      </c>
      <c r="C430" s="195" t="s">
        <v>1040</v>
      </c>
      <c r="D430" s="54" t="s">
        <v>1041</v>
      </c>
      <c r="E430" s="20">
        <v>34</v>
      </c>
      <c r="F430" s="93">
        <v>36</v>
      </c>
    </row>
    <row r="431" spans="1:6" x14ac:dyDescent="0.2">
      <c r="A431" s="138">
        <v>18</v>
      </c>
      <c r="B431" s="139">
        <v>10</v>
      </c>
      <c r="C431" s="195" t="s">
        <v>1042</v>
      </c>
      <c r="D431" s="54" t="s">
        <v>1043</v>
      </c>
      <c r="E431" s="20">
        <v>57</v>
      </c>
      <c r="F431" s="93">
        <v>56</v>
      </c>
    </row>
    <row r="432" spans="1:6" x14ac:dyDescent="0.2">
      <c r="A432" s="138">
        <v>18</v>
      </c>
      <c r="B432" s="139">
        <v>11</v>
      </c>
      <c r="C432" s="195" t="s">
        <v>1044</v>
      </c>
      <c r="D432" s="54" t="s">
        <v>1045</v>
      </c>
      <c r="E432" s="20">
        <v>77</v>
      </c>
      <c r="F432" s="93">
        <v>83</v>
      </c>
    </row>
    <row r="433" spans="1:6" x14ac:dyDescent="0.2">
      <c r="A433" s="138">
        <v>18</v>
      </c>
      <c r="B433" s="139">
        <v>12</v>
      </c>
      <c r="C433" s="195" t="s">
        <v>1046</v>
      </c>
      <c r="D433" s="54" t="s">
        <v>1047</v>
      </c>
      <c r="E433" s="20">
        <v>355</v>
      </c>
      <c r="F433" s="93">
        <v>362</v>
      </c>
    </row>
    <row r="434" spans="1:6" x14ac:dyDescent="0.2">
      <c r="A434" s="138">
        <v>18</v>
      </c>
      <c r="B434" s="139">
        <v>13</v>
      </c>
      <c r="C434" s="195" t="s">
        <v>1048</v>
      </c>
      <c r="D434" s="54" t="s">
        <v>1049</v>
      </c>
      <c r="E434" s="20">
        <v>15</v>
      </c>
      <c r="F434" s="93">
        <v>16</v>
      </c>
    </row>
    <row r="435" spans="1:6" x14ac:dyDescent="0.2">
      <c r="A435" s="138">
        <v>18</v>
      </c>
      <c r="B435" s="139">
        <v>14</v>
      </c>
      <c r="C435" s="195" t="s">
        <v>1050</v>
      </c>
      <c r="D435" s="54" t="s">
        <v>1051</v>
      </c>
      <c r="E435" s="20">
        <v>34</v>
      </c>
      <c r="F435" s="93">
        <v>30</v>
      </c>
    </row>
    <row r="436" spans="1:6" x14ac:dyDescent="0.2">
      <c r="A436" s="138">
        <v>18</v>
      </c>
      <c r="B436" s="139">
        <v>15</v>
      </c>
      <c r="C436" s="195" t="s">
        <v>1052</v>
      </c>
      <c r="D436" s="54" t="s">
        <v>1053</v>
      </c>
      <c r="E436" s="20">
        <v>9</v>
      </c>
      <c r="F436" s="93">
        <v>9</v>
      </c>
    </row>
    <row r="437" spans="1:6" x14ac:dyDescent="0.2">
      <c r="A437" s="138">
        <v>18</v>
      </c>
      <c r="B437" s="139">
        <v>16</v>
      </c>
      <c r="C437" s="195" t="s">
        <v>1054</v>
      </c>
      <c r="D437" s="54" t="s">
        <v>1055</v>
      </c>
      <c r="E437" s="20">
        <v>75</v>
      </c>
      <c r="F437" s="93">
        <v>70</v>
      </c>
    </row>
    <row r="438" spans="1:6" x14ac:dyDescent="0.2">
      <c r="A438" s="138">
        <v>18</v>
      </c>
      <c r="B438" s="139">
        <v>17</v>
      </c>
      <c r="C438" s="195" t="s">
        <v>1056</v>
      </c>
      <c r="D438" s="54" t="s">
        <v>1057</v>
      </c>
      <c r="E438" s="20">
        <v>107</v>
      </c>
      <c r="F438" s="93">
        <v>111</v>
      </c>
    </row>
    <row r="439" spans="1:6" x14ac:dyDescent="0.2">
      <c r="A439" s="138">
        <v>18</v>
      </c>
      <c r="B439" s="139">
        <v>18</v>
      </c>
      <c r="C439" s="195" t="s">
        <v>1058</v>
      </c>
      <c r="D439" s="54" t="s">
        <v>1059</v>
      </c>
      <c r="E439" s="20">
        <v>16</v>
      </c>
      <c r="F439" s="93">
        <v>18</v>
      </c>
    </row>
    <row r="440" spans="1:6" x14ac:dyDescent="0.2">
      <c r="A440" s="138">
        <v>18</v>
      </c>
      <c r="B440" s="139">
        <v>19</v>
      </c>
      <c r="C440" s="195" t="s">
        <v>1060</v>
      </c>
      <c r="D440" s="54" t="s">
        <v>1061</v>
      </c>
      <c r="E440" s="20">
        <v>41</v>
      </c>
      <c r="F440" s="93">
        <v>41</v>
      </c>
    </row>
    <row r="441" spans="1:6" x14ac:dyDescent="0.2">
      <c r="A441" s="138">
        <v>18</v>
      </c>
      <c r="B441" s="139">
        <v>20</v>
      </c>
      <c r="C441" s="195" t="s">
        <v>1062</v>
      </c>
      <c r="D441" s="54" t="s">
        <v>1063</v>
      </c>
      <c r="E441" s="20">
        <v>79</v>
      </c>
      <c r="F441" s="93">
        <v>78</v>
      </c>
    </row>
    <row r="442" spans="1:6" x14ac:dyDescent="0.2">
      <c r="A442" s="138">
        <v>18</v>
      </c>
      <c r="B442" s="139">
        <v>21</v>
      </c>
      <c r="C442" s="195" t="s">
        <v>1064</v>
      </c>
      <c r="D442" s="54" t="s">
        <v>1065</v>
      </c>
      <c r="E442" s="20">
        <v>45</v>
      </c>
      <c r="F442" s="93">
        <v>50</v>
      </c>
    </row>
    <row r="443" spans="1:6" x14ac:dyDescent="0.2">
      <c r="A443" s="138">
        <v>18</v>
      </c>
      <c r="B443" s="139">
        <v>22</v>
      </c>
      <c r="C443" s="195" t="s">
        <v>1066</v>
      </c>
      <c r="D443" s="54" t="s">
        <v>1067</v>
      </c>
      <c r="E443" s="20">
        <v>59</v>
      </c>
      <c r="F443" s="93">
        <v>59</v>
      </c>
    </row>
    <row r="444" spans="1:6" x14ac:dyDescent="0.2">
      <c r="A444" s="138">
        <v>18</v>
      </c>
      <c r="B444" s="139">
        <v>23</v>
      </c>
      <c r="C444" s="195" t="s">
        <v>1068</v>
      </c>
      <c r="D444" s="54" t="s">
        <v>1069</v>
      </c>
      <c r="E444" s="20">
        <v>137</v>
      </c>
      <c r="F444" s="93">
        <v>128</v>
      </c>
    </row>
    <row r="445" spans="1:6" x14ac:dyDescent="0.2">
      <c r="A445" s="138">
        <v>18</v>
      </c>
      <c r="B445" s="139">
        <v>24</v>
      </c>
      <c r="C445" s="195" t="s">
        <v>1070</v>
      </c>
      <c r="D445" s="54" t="s">
        <v>1071</v>
      </c>
      <c r="E445" s="20">
        <v>78</v>
      </c>
      <c r="F445" s="93">
        <v>74</v>
      </c>
    </row>
    <row r="446" spans="1:6" x14ac:dyDescent="0.2">
      <c r="A446" s="139"/>
      <c r="B446" s="139"/>
      <c r="C446" s="138"/>
      <c r="D446" s="54" t="s">
        <v>191</v>
      </c>
      <c r="E446" s="20">
        <v>1010</v>
      </c>
      <c r="F446" s="93">
        <v>969</v>
      </c>
    </row>
    <row r="447" spans="1:6" x14ac:dyDescent="0.2">
      <c r="A447" s="122"/>
      <c r="B447" s="122"/>
      <c r="C447" s="122"/>
      <c r="D447" s="122"/>
      <c r="E447" s="104">
        <f>SUM(E8:E446)</f>
        <v>35710</v>
      </c>
      <c r="F447" s="140">
        <f>SUM(F8:F446)</f>
        <v>35663</v>
      </c>
    </row>
    <row r="448" spans="1:6" x14ac:dyDescent="0.2">
      <c r="A448" s="31" t="s">
        <v>1298</v>
      </c>
      <c r="E448" s="43"/>
      <c r="F448" s="108"/>
    </row>
    <row r="449" spans="1:6" s="31" customFormat="1" ht="13.5" x14ac:dyDescent="0.2"/>
    <row r="450" spans="1:6" x14ac:dyDescent="0.3">
      <c r="A450" s="49" t="s">
        <v>205</v>
      </c>
      <c r="B450" s="50"/>
      <c r="C450" s="50"/>
      <c r="D450" s="50"/>
      <c r="E450" s="50"/>
      <c r="F450" s="50"/>
    </row>
    <row r="451" spans="1:6" ht="63" customHeight="1" x14ac:dyDescent="0.2">
      <c r="A451" s="398" t="s">
        <v>206</v>
      </c>
      <c r="B451" s="398"/>
      <c r="C451" s="398"/>
      <c r="D451" s="398"/>
      <c r="E451" s="398"/>
      <c r="F451" s="398"/>
    </row>
  </sheetData>
  <autoFilter ref="A7:F448" xr:uid="{00000000-0009-0000-0000-00000F000000}"/>
  <mergeCells count="2">
    <mergeCell ref="E6:F6"/>
    <mergeCell ref="A451:F451"/>
  </mergeCells>
  <phoneticPr fontId="31" type="noConversion"/>
  <hyperlinks>
    <hyperlink ref="A4" location="INHALT!A1" display="zum Inhaltsverzeichnis" xr:uid="{4155BFED-B3B2-4121-AB76-A65DB6E4BB4D}"/>
  </hyperlinks>
  <pageMargins left="0.70866141732283472" right="0.70866141732283472" top="0.78740157480314965" bottom="0.78740157480314965" header="0.31496062992125984" footer="0.31496062992125984"/>
  <pageSetup paperSize="9" scale="69" fitToHeight="0" orientation="portrait" horizontalDpi="300" verticalDpi="300" r:id="rId1"/>
  <headerFooter>
    <oddFooter>&amp;R
&amp;"Trebuchet MS,Standard"&amp;9WA-STAT/WKOÖ</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51"/>
  <sheetViews>
    <sheetView showGridLines="0" zoomScaleNormal="100" zoomScaleSheetLayoutView="100" workbookViewId="0">
      <selection activeCell="A4" sqref="A4"/>
    </sheetView>
  </sheetViews>
  <sheetFormatPr baseColWidth="10" defaultColWidth="27.7109375" defaultRowHeight="15" x14ac:dyDescent="0.2"/>
  <cols>
    <col min="1" max="1" width="13.7109375" style="16" customWidth="1"/>
    <col min="2" max="2" width="14.28515625" style="16" customWidth="1"/>
    <col min="3" max="3" width="17.7109375" style="16" customWidth="1"/>
    <col min="4" max="4" width="35.85546875" style="16" customWidth="1"/>
    <col min="5" max="6" width="23.7109375" style="16" customWidth="1"/>
    <col min="7" max="16384" width="27.7109375" style="16"/>
  </cols>
  <sheetData>
    <row r="1" spans="1:6" ht="35.1" customHeight="1" x14ac:dyDescent="0.2"/>
    <row r="2" spans="1:6" s="95" customFormat="1" ht="18" x14ac:dyDescent="0.2">
      <c r="A2" s="94" t="s">
        <v>1073</v>
      </c>
    </row>
    <row r="3" spans="1:6" s="95" customFormat="1" ht="18" x14ac:dyDescent="0.2">
      <c r="A3" s="94" t="s">
        <v>1300</v>
      </c>
    </row>
    <row r="4" spans="1:6" s="181" customFormat="1" x14ac:dyDescent="0.2">
      <c r="A4" s="178" t="s">
        <v>42</v>
      </c>
      <c r="E4" s="16"/>
    </row>
    <row r="5" spans="1:6" x14ac:dyDescent="0.2">
      <c r="A5" s="74"/>
    </row>
    <row r="6" spans="1:6" ht="21" customHeight="1" x14ac:dyDescent="0.2">
      <c r="A6" s="18"/>
      <c r="E6" s="376" t="s">
        <v>29</v>
      </c>
      <c r="F6" s="376"/>
    </row>
    <row r="7" spans="1:6" ht="24.75" customHeight="1" x14ac:dyDescent="0.2">
      <c r="A7" s="70" t="s">
        <v>195</v>
      </c>
      <c r="B7" s="70" t="s">
        <v>194</v>
      </c>
      <c r="C7" s="97" t="s">
        <v>106</v>
      </c>
      <c r="D7" s="70" t="s">
        <v>107</v>
      </c>
      <c r="E7" s="70" t="s">
        <v>1309</v>
      </c>
      <c r="F7" s="137" t="s">
        <v>1191</v>
      </c>
    </row>
    <row r="8" spans="1:6" x14ac:dyDescent="0.3">
      <c r="A8" s="139">
        <v>1</v>
      </c>
      <c r="B8" s="139">
        <v>1</v>
      </c>
      <c r="C8" s="138" t="s">
        <v>208</v>
      </c>
      <c r="D8" s="54" t="s">
        <v>108</v>
      </c>
      <c r="E8" s="202">
        <v>104813.12126940598</v>
      </c>
      <c r="F8" s="93">
        <v>104320.458843813</v>
      </c>
    </row>
    <row r="9" spans="1:6" x14ac:dyDescent="0.3">
      <c r="A9" s="139">
        <v>2</v>
      </c>
      <c r="B9" s="139">
        <v>1</v>
      </c>
      <c r="C9" s="138" t="s">
        <v>209</v>
      </c>
      <c r="D9" s="54" t="s">
        <v>210</v>
      </c>
      <c r="E9" s="202">
        <v>17413.495092593002</v>
      </c>
      <c r="F9" s="93">
        <v>18404.462967793006</v>
      </c>
    </row>
    <row r="10" spans="1:6" x14ac:dyDescent="0.3">
      <c r="A10" s="139">
        <v>3</v>
      </c>
      <c r="B10" s="139">
        <v>1</v>
      </c>
      <c r="C10" s="138" t="s">
        <v>211</v>
      </c>
      <c r="D10" s="54" t="s">
        <v>212</v>
      </c>
      <c r="E10" s="202">
        <v>34781.025936352999</v>
      </c>
      <c r="F10" s="93">
        <v>35950.662195054989</v>
      </c>
    </row>
    <row r="11" spans="1:6" x14ac:dyDescent="0.3">
      <c r="A11" s="139">
        <v>4</v>
      </c>
      <c r="B11" s="139">
        <v>1</v>
      </c>
      <c r="C11" s="138" t="s">
        <v>213</v>
      </c>
      <c r="D11" s="54" t="s">
        <v>214</v>
      </c>
      <c r="E11" s="202">
        <v>1357.1500317959999</v>
      </c>
      <c r="F11" s="93">
        <v>1287.7349537429998</v>
      </c>
    </row>
    <row r="12" spans="1:6" x14ac:dyDescent="0.3">
      <c r="A12" s="139">
        <v>4</v>
      </c>
      <c r="B12" s="139">
        <v>2</v>
      </c>
      <c r="C12" s="138" t="s">
        <v>215</v>
      </c>
      <c r="D12" s="54" t="s">
        <v>216</v>
      </c>
      <c r="E12" s="202">
        <v>536.71627861799993</v>
      </c>
      <c r="F12" s="93">
        <v>539.340406691</v>
      </c>
    </row>
    <row r="13" spans="1:6" x14ac:dyDescent="0.3">
      <c r="A13" s="139">
        <v>4</v>
      </c>
      <c r="B13" s="139">
        <v>3</v>
      </c>
      <c r="C13" s="138" t="s">
        <v>217</v>
      </c>
      <c r="D13" s="54" t="s">
        <v>218</v>
      </c>
      <c r="E13" s="202">
        <v>24</v>
      </c>
      <c r="F13" s="93">
        <v>34.039549902000005</v>
      </c>
    </row>
    <row r="14" spans="1:6" x14ac:dyDescent="0.3">
      <c r="A14" s="139">
        <v>4</v>
      </c>
      <c r="B14" s="139">
        <v>4</v>
      </c>
      <c r="C14" s="138" t="s">
        <v>219</v>
      </c>
      <c r="D14" s="54" t="s">
        <v>109</v>
      </c>
      <c r="E14" s="202">
        <v>8805.3488385220007</v>
      </c>
      <c r="F14" s="93">
        <v>9045.2598006599983</v>
      </c>
    </row>
    <row r="15" spans="1:6" x14ac:dyDescent="0.3">
      <c r="A15" s="139">
        <v>4</v>
      </c>
      <c r="B15" s="139">
        <v>5</v>
      </c>
      <c r="C15" s="138" t="s">
        <v>220</v>
      </c>
      <c r="D15" s="54" t="s">
        <v>221</v>
      </c>
      <c r="E15" s="202">
        <v>450.47902601599998</v>
      </c>
      <c r="F15" s="93">
        <v>439.73017278799995</v>
      </c>
    </row>
    <row r="16" spans="1:6" x14ac:dyDescent="0.3">
      <c r="A16" s="139">
        <v>4</v>
      </c>
      <c r="B16" s="139">
        <v>6</v>
      </c>
      <c r="C16" s="138" t="s">
        <v>222</v>
      </c>
      <c r="D16" s="54" t="s">
        <v>223</v>
      </c>
      <c r="E16" s="202">
        <v>2919.01008086</v>
      </c>
      <c r="F16" s="93">
        <v>2901.8405365209992</v>
      </c>
    </row>
    <row r="17" spans="1:6" x14ac:dyDescent="0.3">
      <c r="A17" s="139">
        <v>4</v>
      </c>
      <c r="B17" s="139">
        <v>7</v>
      </c>
      <c r="C17" s="138" t="s">
        <v>224</v>
      </c>
      <c r="D17" s="54" t="s">
        <v>225</v>
      </c>
      <c r="E17" s="202">
        <v>129.86158171599999</v>
      </c>
      <c r="F17" s="93">
        <v>121.386681014</v>
      </c>
    </row>
    <row r="18" spans="1:6" x14ac:dyDescent="0.3">
      <c r="A18" s="139">
        <v>4</v>
      </c>
      <c r="B18" s="139">
        <v>8</v>
      </c>
      <c r="C18" s="138" t="s">
        <v>226</v>
      </c>
      <c r="D18" s="54" t="s">
        <v>227</v>
      </c>
      <c r="E18" s="202">
        <v>284.31249999800002</v>
      </c>
      <c r="F18" s="93">
        <v>275.86159748699998</v>
      </c>
    </row>
    <row r="19" spans="1:6" x14ac:dyDescent="0.3">
      <c r="A19" s="139">
        <v>4</v>
      </c>
      <c r="B19" s="139">
        <v>9</v>
      </c>
      <c r="C19" s="138" t="s">
        <v>228</v>
      </c>
      <c r="D19" s="54" t="s">
        <v>229</v>
      </c>
      <c r="E19" s="202">
        <v>411</v>
      </c>
      <c r="F19" s="93">
        <v>424.49589658000002</v>
      </c>
    </row>
    <row r="20" spans="1:6" x14ac:dyDescent="0.3">
      <c r="A20" s="139">
        <v>4</v>
      </c>
      <c r="B20" s="139">
        <v>10</v>
      </c>
      <c r="C20" s="138" t="s">
        <v>230</v>
      </c>
      <c r="D20" s="54" t="s">
        <v>231</v>
      </c>
      <c r="E20" s="202">
        <v>163.035650793</v>
      </c>
      <c r="F20" s="93">
        <v>170.98611182799999</v>
      </c>
    </row>
    <row r="21" spans="1:6" x14ac:dyDescent="0.3">
      <c r="A21" s="139">
        <v>4</v>
      </c>
      <c r="B21" s="139">
        <v>11</v>
      </c>
      <c r="C21" s="138" t="s">
        <v>232</v>
      </c>
      <c r="D21" s="54" t="s">
        <v>233</v>
      </c>
      <c r="E21" s="241" t="s">
        <v>141</v>
      </c>
      <c r="F21" s="242" t="s">
        <v>141</v>
      </c>
    </row>
    <row r="22" spans="1:6" x14ac:dyDescent="0.3">
      <c r="A22" s="139">
        <v>4</v>
      </c>
      <c r="B22" s="139">
        <v>12</v>
      </c>
      <c r="C22" s="138" t="s">
        <v>234</v>
      </c>
      <c r="D22" s="54" t="s">
        <v>235</v>
      </c>
      <c r="E22" s="202">
        <v>153.818181815</v>
      </c>
      <c r="F22" s="93">
        <v>166.04146158200001</v>
      </c>
    </row>
    <row r="23" spans="1:6" x14ac:dyDescent="0.3">
      <c r="A23" s="139">
        <v>4</v>
      </c>
      <c r="B23" s="139">
        <v>13</v>
      </c>
      <c r="C23" s="138" t="s">
        <v>236</v>
      </c>
      <c r="D23" s="54" t="s">
        <v>237</v>
      </c>
      <c r="E23" s="202">
        <v>550.95739659900005</v>
      </c>
      <c r="F23" s="93">
        <v>551.45000865600002</v>
      </c>
    </row>
    <row r="24" spans="1:6" x14ac:dyDescent="0.3">
      <c r="A24" s="139">
        <v>4</v>
      </c>
      <c r="B24" s="139">
        <v>14</v>
      </c>
      <c r="C24" s="138" t="s">
        <v>238</v>
      </c>
      <c r="D24" s="54" t="s">
        <v>239</v>
      </c>
      <c r="E24" s="202">
        <v>244.136859931</v>
      </c>
      <c r="F24" s="93">
        <v>243.317084644</v>
      </c>
    </row>
    <row r="25" spans="1:6" x14ac:dyDescent="0.3">
      <c r="A25" s="139">
        <v>4</v>
      </c>
      <c r="B25" s="139">
        <v>15</v>
      </c>
      <c r="C25" s="138" t="s">
        <v>240</v>
      </c>
      <c r="D25" s="54" t="s">
        <v>241</v>
      </c>
      <c r="E25" s="202">
        <v>346.81678280699998</v>
      </c>
      <c r="F25" s="93">
        <v>377.46467661299999</v>
      </c>
    </row>
    <row r="26" spans="1:6" x14ac:dyDescent="0.3">
      <c r="A26" s="139">
        <v>4</v>
      </c>
      <c r="B26" s="139">
        <v>16</v>
      </c>
      <c r="C26" s="138" t="s">
        <v>242</v>
      </c>
      <c r="D26" s="54" t="s">
        <v>243</v>
      </c>
      <c r="E26" s="202">
        <v>121</v>
      </c>
      <c r="F26" s="93">
        <v>121</v>
      </c>
    </row>
    <row r="27" spans="1:6" x14ac:dyDescent="0.3">
      <c r="A27" s="139">
        <v>4</v>
      </c>
      <c r="B27" s="139">
        <v>17</v>
      </c>
      <c r="C27" s="138" t="s">
        <v>244</v>
      </c>
      <c r="D27" s="54" t="s">
        <v>245</v>
      </c>
      <c r="E27" s="202">
        <v>85.278350512999992</v>
      </c>
      <c r="F27" s="93">
        <v>75.587609542999985</v>
      </c>
    </row>
    <row r="28" spans="1:6" x14ac:dyDescent="0.3">
      <c r="A28" s="139">
        <v>4</v>
      </c>
      <c r="B28" s="139">
        <v>18</v>
      </c>
      <c r="C28" s="138" t="s">
        <v>246</v>
      </c>
      <c r="D28" s="54" t="s">
        <v>247</v>
      </c>
      <c r="E28" s="202">
        <v>2204.2432804939999</v>
      </c>
      <c r="F28" s="93">
        <v>2206.6360249830004</v>
      </c>
    </row>
    <row r="29" spans="1:6" x14ac:dyDescent="0.3">
      <c r="A29" s="139">
        <v>4</v>
      </c>
      <c r="B29" s="139">
        <v>19</v>
      </c>
      <c r="C29" s="138" t="s">
        <v>248</v>
      </c>
      <c r="D29" s="54" t="s">
        <v>249</v>
      </c>
      <c r="E29" s="202">
        <v>430.03433119299996</v>
      </c>
      <c r="F29" s="93">
        <v>402.39238667299998</v>
      </c>
    </row>
    <row r="30" spans="1:6" x14ac:dyDescent="0.3">
      <c r="A30" s="139">
        <v>4</v>
      </c>
      <c r="B30" s="139">
        <v>20</v>
      </c>
      <c r="C30" s="138" t="s">
        <v>250</v>
      </c>
      <c r="D30" s="54" t="s">
        <v>251</v>
      </c>
      <c r="E30" s="202">
        <v>215.81189189</v>
      </c>
      <c r="F30" s="93">
        <v>212.46622461500002</v>
      </c>
    </row>
    <row r="31" spans="1:6" x14ac:dyDescent="0.3">
      <c r="A31" s="139">
        <v>4</v>
      </c>
      <c r="B31" s="139">
        <v>21</v>
      </c>
      <c r="C31" s="138" t="s">
        <v>252</v>
      </c>
      <c r="D31" s="54" t="s">
        <v>253</v>
      </c>
      <c r="E31" s="202">
        <v>3677.8349215460003</v>
      </c>
      <c r="F31" s="93">
        <v>3977.3877941870001</v>
      </c>
    </row>
    <row r="32" spans="1:6" x14ac:dyDescent="0.3">
      <c r="A32" s="139">
        <v>4</v>
      </c>
      <c r="B32" s="139">
        <v>22</v>
      </c>
      <c r="C32" s="138" t="s">
        <v>254</v>
      </c>
      <c r="D32" s="54" t="s">
        <v>255</v>
      </c>
      <c r="E32" s="202">
        <v>471.6606698490001</v>
      </c>
      <c r="F32" s="93">
        <v>508.02191011700006</v>
      </c>
    </row>
    <row r="33" spans="1:6" x14ac:dyDescent="0.3">
      <c r="A33" s="139">
        <v>4</v>
      </c>
      <c r="B33" s="139">
        <v>23</v>
      </c>
      <c r="C33" s="138" t="s">
        <v>256</v>
      </c>
      <c r="D33" s="54" t="s">
        <v>257</v>
      </c>
      <c r="E33" s="202">
        <v>53.831778946</v>
      </c>
      <c r="F33" s="93">
        <v>50.069206776000001</v>
      </c>
    </row>
    <row r="34" spans="1:6" x14ac:dyDescent="0.3">
      <c r="A34" s="139">
        <v>4</v>
      </c>
      <c r="B34" s="139">
        <v>24</v>
      </c>
      <c r="C34" s="138" t="s">
        <v>258</v>
      </c>
      <c r="D34" s="54" t="s">
        <v>259</v>
      </c>
      <c r="E34" s="202">
        <v>114.17539766399999</v>
      </c>
      <c r="F34" s="93">
        <v>79.614030646999993</v>
      </c>
    </row>
    <row r="35" spans="1:6" x14ac:dyDescent="0.3">
      <c r="A35" s="139">
        <v>4</v>
      </c>
      <c r="B35" s="139">
        <v>25</v>
      </c>
      <c r="C35" s="138" t="s">
        <v>260</v>
      </c>
      <c r="D35" s="54" t="s">
        <v>261</v>
      </c>
      <c r="E35" s="202">
        <v>420.562630426</v>
      </c>
      <c r="F35" s="93">
        <v>444.10838717199999</v>
      </c>
    </row>
    <row r="36" spans="1:6" x14ac:dyDescent="0.3">
      <c r="A36" s="139">
        <v>4</v>
      </c>
      <c r="B36" s="139">
        <v>26</v>
      </c>
      <c r="C36" s="138" t="s">
        <v>262</v>
      </c>
      <c r="D36" s="54" t="s">
        <v>263</v>
      </c>
      <c r="E36" s="202">
        <v>2014.2626719909999</v>
      </c>
      <c r="F36" s="93">
        <v>1999.549310572</v>
      </c>
    </row>
    <row r="37" spans="1:6" x14ac:dyDescent="0.3">
      <c r="A37" s="139">
        <v>4</v>
      </c>
      <c r="B37" s="139">
        <v>27</v>
      </c>
      <c r="C37" s="138" t="s">
        <v>264</v>
      </c>
      <c r="D37" s="54" t="s">
        <v>265</v>
      </c>
      <c r="E37" s="202">
        <v>227.76961669299999</v>
      </c>
      <c r="F37" s="93">
        <v>248.52153091899999</v>
      </c>
    </row>
    <row r="38" spans="1:6" x14ac:dyDescent="0.3">
      <c r="A38" s="139">
        <v>4</v>
      </c>
      <c r="B38" s="139">
        <v>28</v>
      </c>
      <c r="C38" s="138" t="s">
        <v>266</v>
      </c>
      <c r="D38" s="54" t="s">
        <v>267</v>
      </c>
      <c r="E38" s="202">
        <v>340.67984312099998</v>
      </c>
      <c r="F38" s="93">
        <v>322.60833139699997</v>
      </c>
    </row>
    <row r="39" spans="1:6" x14ac:dyDescent="0.3">
      <c r="A39" s="139">
        <v>4</v>
      </c>
      <c r="B39" s="139">
        <v>29</v>
      </c>
      <c r="C39" s="138" t="s">
        <v>268</v>
      </c>
      <c r="D39" s="54" t="s">
        <v>269</v>
      </c>
      <c r="E39" s="202">
        <v>150.73583190699998</v>
      </c>
      <c r="F39" s="93">
        <v>138.41776703600001</v>
      </c>
    </row>
    <row r="40" spans="1:6" x14ac:dyDescent="0.3">
      <c r="A40" s="139">
        <v>4</v>
      </c>
      <c r="B40" s="139">
        <v>30</v>
      </c>
      <c r="C40" s="138" t="s">
        <v>270</v>
      </c>
      <c r="D40" s="54" t="s">
        <v>271</v>
      </c>
      <c r="E40" s="202">
        <v>100.507352939</v>
      </c>
      <c r="F40" s="93">
        <v>102.605128202</v>
      </c>
    </row>
    <row r="41" spans="1:6" x14ac:dyDescent="0.3">
      <c r="A41" s="139">
        <v>4</v>
      </c>
      <c r="B41" s="139">
        <v>31</v>
      </c>
      <c r="C41" s="138" t="s">
        <v>272</v>
      </c>
      <c r="D41" s="54" t="s">
        <v>273</v>
      </c>
      <c r="E41" s="202">
        <v>1232.8769230759999</v>
      </c>
      <c r="F41" s="93">
        <v>1089.4373648210001</v>
      </c>
    </row>
    <row r="42" spans="1:6" x14ac:dyDescent="0.3">
      <c r="A42" s="139">
        <v>4</v>
      </c>
      <c r="B42" s="139">
        <v>32</v>
      </c>
      <c r="C42" s="138" t="s">
        <v>274</v>
      </c>
      <c r="D42" s="54" t="s">
        <v>275</v>
      </c>
      <c r="E42" s="202">
        <v>84.731958761000001</v>
      </c>
      <c r="F42" s="93">
        <v>84.903444034000003</v>
      </c>
    </row>
    <row r="43" spans="1:6" x14ac:dyDescent="0.3">
      <c r="A43" s="139">
        <v>4</v>
      </c>
      <c r="B43" s="139">
        <v>33</v>
      </c>
      <c r="C43" s="138" t="s">
        <v>276</v>
      </c>
      <c r="D43" s="54" t="s">
        <v>277</v>
      </c>
      <c r="E43" s="202">
        <v>174.99999999900001</v>
      </c>
      <c r="F43" s="93">
        <v>176.731958762</v>
      </c>
    </row>
    <row r="44" spans="1:6" x14ac:dyDescent="0.3">
      <c r="A44" s="139">
        <v>4</v>
      </c>
      <c r="B44" s="139">
        <v>34</v>
      </c>
      <c r="C44" s="138" t="s">
        <v>278</v>
      </c>
      <c r="D44" s="54" t="s">
        <v>279</v>
      </c>
      <c r="E44" s="202">
        <v>69.067105014999996</v>
      </c>
      <c r="F44" s="93">
        <v>64.022391561999996</v>
      </c>
    </row>
    <row r="45" spans="1:6" x14ac:dyDescent="0.3">
      <c r="A45" s="139">
        <v>4</v>
      </c>
      <c r="B45" s="139">
        <v>35</v>
      </c>
      <c r="C45" s="138" t="s">
        <v>280</v>
      </c>
      <c r="D45" s="54" t="s">
        <v>281</v>
      </c>
      <c r="E45" s="202">
        <v>158.72727272700001</v>
      </c>
      <c r="F45" s="93">
        <v>171.99999999900001</v>
      </c>
    </row>
    <row r="46" spans="1:6" x14ac:dyDescent="0.3">
      <c r="A46" s="139">
        <v>4</v>
      </c>
      <c r="B46" s="139">
        <v>36</v>
      </c>
      <c r="C46" s="138" t="s">
        <v>282</v>
      </c>
      <c r="D46" s="54" t="s">
        <v>283</v>
      </c>
      <c r="E46" s="202">
        <v>175.919821848</v>
      </c>
      <c r="F46" s="93">
        <v>162.06011895599997</v>
      </c>
    </row>
    <row r="47" spans="1:6" x14ac:dyDescent="0.3">
      <c r="A47" s="139">
        <v>4</v>
      </c>
      <c r="B47" s="139">
        <v>37</v>
      </c>
      <c r="C47" s="138" t="s">
        <v>284</v>
      </c>
      <c r="D47" s="54" t="s">
        <v>285</v>
      </c>
      <c r="E47" s="202">
        <v>439.14823623399997</v>
      </c>
      <c r="F47" s="93">
        <v>455.43142810799998</v>
      </c>
    </row>
    <row r="48" spans="1:6" x14ac:dyDescent="0.3">
      <c r="A48" s="139">
        <v>4</v>
      </c>
      <c r="B48" s="139">
        <v>38</v>
      </c>
      <c r="C48" s="138" t="s">
        <v>286</v>
      </c>
      <c r="D48" s="54" t="s">
        <v>287</v>
      </c>
      <c r="E48" s="202">
        <v>412.378065177</v>
      </c>
      <c r="F48" s="93">
        <v>405.05351815500001</v>
      </c>
    </row>
    <row r="49" spans="1:6" x14ac:dyDescent="0.3">
      <c r="A49" s="139">
        <v>4</v>
      </c>
      <c r="B49" s="139">
        <v>39</v>
      </c>
      <c r="C49" s="138" t="s">
        <v>288</v>
      </c>
      <c r="D49" s="54" t="s">
        <v>289</v>
      </c>
      <c r="E49" s="202">
        <v>28</v>
      </c>
      <c r="F49" s="93">
        <v>27</v>
      </c>
    </row>
    <row r="50" spans="1:6" x14ac:dyDescent="0.3">
      <c r="A50" s="139">
        <v>4</v>
      </c>
      <c r="B50" s="139">
        <v>40</v>
      </c>
      <c r="C50" s="138" t="s">
        <v>290</v>
      </c>
      <c r="D50" s="54" t="s">
        <v>291</v>
      </c>
      <c r="E50" s="202">
        <v>32.333333332999999</v>
      </c>
      <c r="F50" s="93">
        <v>29</v>
      </c>
    </row>
    <row r="51" spans="1:6" x14ac:dyDescent="0.3">
      <c r="A51" s="139">
        <v>4</v>
      </c>
      <c r="B51" s="139">
        <v>41</v>
      </c>
      <c r="C51" s="138" t="s">
        <v>292</v>
      </c>
      <c r="D51" s="54" t="s">
        <v>293</v>
      </c>
      <c r="E51" s="202">
        <v>1118.419269424</v>
      </c>
      <c r="F51" s="93">
        <v>1169.805216968</v>
      </c>
    </row>
    <row r="52" spans="1:6" x14ac:dyDescent="0.3">
      <c r="A52" s="139">
        <v>4</v>
      </c>
      <c r="B52" s="139">
        <v>42</v>
      </c>
      <c r="C52" s="138" t="s">
        <v>294</v>
      </c>
      <c r="D52" s="54" t="s">
        <v>295</v>
      </c>
      <c r="E52" s="202">
        <v>106.265708262</v>
      </c>
      <c r="F52" s="93">
        <v>109.920755744</v>
      </c>
    </row>
    <row r="53" spans="1:6" x14ac:dyDescent="0.3">
      <c r="A53" s="139">
        <v>4</v>
      </c>
      <c r="B53" s="139">
        <v>43</v>
      </c>
      <c r="C53" s="138" t="s">
        <v>296</v>
      </c>
      <c r="D53" s="54" t="s">
        <v>297</v>
      </c>
      <c r="E53" s="202">
        <v>641.1918799120001</v>
      </c>
      <c r="F53" s="93">
        <v>632.034357742</v>
      </c>
    </row>
    <row r="54" spans="1:6" x14ac:dyDescent="0.3">
      <c r="A54" s="139">
        <v>4</v>
      </c>
      <c r="B54" s="139">
        <v>44</v>
      </c>
      <c r="C54" s="138" t="s">
        <v>298</v>
      </c>
      <c r="D54" s="54" t="s">
        <v>299</v>
      </c>
      <c r="E54" s="202">
        <v>40.853658535999998</v>
      </c>
      <c r="F54" s="93">
        <v>47.741293532</v>
      </c>
    </row>
    <row r="55" spans="1:6" x14ac:dyDescent="0.3">
      <c r="A55" s="139">
        <v>4</v>
      </c>
      <c r="B55" s="139">
        <v>45</v>
      </c>
      <c r="C55" s="138" t="s">
        <v>300</v>
      </c>
      <c r="D55" s="54" t="s">
        <v>301</v>
      </c>
      <c r="E55" s="241" t="s">
        <v>141</v>
      </c>
      <c r="F55" s="242" t="s">
        <v>141</v>
      </c>
    </row>
    <row r="56" spans="1:6" x14ac:dyDescent="0.3">
      <c r="A56" s="139">
        <v>4</v>
      </c>
      <c r="B56" s="139">
        <v>46</v>
      </c>
      <c r="C56" s="138" t="s">
        <v>302</v>
      </c>
      <c r="D56" s="54" t="s">
        <v>303</v>
      </c>
      <c r="E56" s="202">
        <v>1054.594585087</v>
      </c>
      <c r="F56" s="93">
        <v>1078.1964055840001</v>
      </c>
    </row>
    <row r="57" spans="1:6" x14ac:dyDescent="0.3">
      <c r="A57" s="139">
        <v>5</v>
      </c>
      <c r="B57" s="139">
        <v>1</v>
      </c>
      <c r="C57" s="138" t="s">
        <v>304</v>
      </c>
      <c r="D57" s="54" t="s">
        <v>305</v>
      </c>
      <c r="E57" s="202">
        <v>535.54803769900002</v>
      </c>
      <c r="F57" s="93">
        <v>592.05795691399999</v>
      </c>
    </row>
    <row r="58" spans="1:6" x14ac:dyDescent="0.3">
      <c r="A58" s="139">
        <v>5</v>
      </c>
      <c r="B58" s="139">
        <v>2</v>
      </c>
      <c r="C58" s="138" t="s">
        <v>306</v>
      </c>
      <c r="D58" s="54" t="s">
        <v>307</v>
      </c>
      <c r="E58" s="202">
        <v>683.10006482499989</v>
      </c>
      <c r="F58" s="93">
        <v>662.1898220889999</v>
      </c>
    </row>
    <row r="59" spans="1:6" x14ac:dyDescent="0.3">
      <c r="A59" s="139">
        <v>5</v>
      </c>
      <c r="B59" s="139">
        <v>3</v>
      </c>
      <c r="C59" s="138" t="s">
        <v>308</v>
      </c>
      <c r="D59" s="54" t="s">
        <v>5</v>
      </c>
      <c r="E59" s="202">
        <v>2700.5918793620003</v>
      </c>
      <c r="F59" s="93">
        <v>2642.0605222120003</v>
      </c>
    </row>
    <row r="60" spans="1:6" x14ac:dyDescent="0.3">
      <c r="A60" s="139">
        <v>5</v>
      </c>
      <c r="B60" s="139">
        <v>4</v>
      </c>
      <c r="C60" s="138" t="s">
        <v>309</v>
      </c>
      <c r="D60" s="54" t="s">
        <v>310</v>
      </c>
      <c r="E60" s="202">
        <v>862.17509882100001</v>
      </c>
      <c r="F60" s="93">
        <v>881.76771318399994</v>
      </c>
    </row>
    <row r="61" spans="1:6" x14ac:dyDescent="0.3">
      <c r="A61" s="139">
        <v>5</v>
      </c>
      <c r="B61" s="139">
        <v>5</v>
      </c>
      <c r="C61" s="138" t="s">
        <v>311</v>
      </c>
      <c r="D61" s="54" t="s">
        <v>312</v>
      </c>
      <c r="E61" s="202">
        <v>188.23019847899999</v>
      </c>
      <c r="F61" s="93">
        <v>167.46625406799998</v>
      </c>
    </row>
    <row r="62" spans="1:6" x14ac:dyDescent="0.3">
      <c r="A62" s="139">
        <v>5</v>
      </c>
      <c r="B62" s="139">
        <v>6</v>
      </c>
      <c r="C62" s="138" t="s">
        <v>313</v>
      </c>
      <c r="D62" s="54" t="s">
        <v>314</v>
      </c>
      <c r="E62" s="202">
        <v>557.61190888800002</v>
      </c>
      <c r="F62" s="93">
        <v>596.20066187500004</v>
      </c>
    </row>
    <row r="63" spans="1:6" x14ac:dyDescent="0.3">
      <c r="A63" s="139">
        <v>5</v>
      </c>
      <c r="B63" s="139">
        <v>7</v>
      </c>
      <c r="C63" s="138" t="s">
        <v>315</v>
      </c>
      <c r="D63" s="54" t="s">
        <v>316</v>
      </c>
      <c r="E63" s="202">
        <v>619.60311364199993</v>
      </c>
      <c r="F63" s="93">
        <v>598.36226120900005</v>
      </c>
    </row>
    <row r="64" spans="1:6" x14ac:dyDescent="0.3">
      <c r="A64" s="139">
        <v>5</v>
      </c>
      <c r="B64" s="139">
        <v>8</v>
      </c>
      <c r="C64" s="138" t="s">
        <v>317</v>
      </c>
      <c r="D64" s="54" t="s">
        <v>318</v>
      </c>
      <c r="E64" s="202">
        <v>609.28848293099998</v>
      </c>
      <c r="F64" s="93">
        <v>610.96878744900005</v>
      </c>
    </row>
    <row r="65" spans="1:6" x14ac:dyDescent="0.3">
      <c r="A65" s="139">
        <v>5</v>
      </c>
      <c r="B65" s="139">
        <v>9</v>
      </c>
      <c r="C65" s="138" t="s">
        <v>319</v>
      </c>
      <c r="D65" s="54" t="s">
        <v>320</v>
      </c>
      <c r="E65" s="202">
        <v>608.56310151900004</v>
      </c>
      <c r="F65" s="93">
        <v>624.61112198299998</v>
      </c>
    </row>
    <row r="66" spans="1:6" x14ac:dyDescent="0.3">
      <c r="A66" s="139">
        <v>5</v>
      </c>
      <c r="B66" s="139">
        <v>10</v>
      </c>
      <c r="C66" s="138" t="s">
        <v>321</v>
      </c>
      <c r="D66" s="54" t="s">
        <v>322</v>
      </c>
      <c r="E66" s="202">
        <v>209.54776875899998</v>
      </c>
      <c r="F66" s="93">
        <v>221.58298491800002</v>
      </c>
    </row>
    <row r="67" spans="1:6" x14ac:dyDescent="0.3">
      <c r="A67" s="139">
        <v>5</v>
      </c>
      <c r="B67" s="139">
        <v>11</v>
      </c>
      <c r="C67" s="138" t="s">
        <v>323</v>
      </c>
      <c r="D67" s="54" t="s">
        <v>324</v>
      </c>
      <c r="E67" s="202">
        <v>107.512883794</v>
      </c>
      <c r="F67" s="93">
        <v>96.283121972000004</v>
      </c>
    </row>
    <row r="68" spans="1:6" x14ac:dyDescent="0.3">
      <c r="A68" s="139">
        <v>5</v>
      </c>
      <c r="B68" s="139">
        <v>12</v>
      </c>
      <c r="C68" s="138" t="s">
        <v>325</v>
      </c>
      <c r="D68" s="54" t="s">
        <v>326</v>
      </c>
      <c r="E68" s="202">
        <v>84.554117645999995</v>
      </c>
      <c r="F68" s="93">
        <v>70.845438154999997</v>
      </c>
    </row>
    <row r="69" spans="1:6" x14ac:dyDescent="0.3">
      <c r="A69" s="139">
        <v>6</v>
      </c>
      <c r="B69" s="139">
        <v>1</v>
      </c>
      <c r="C69" s="138" t="s">
        <v>327</v>
      </c>
      <c r="D69" s="54" t="s">
        <v>6</v>
      </c>
      <c r="E69" s="202">
        <v>2680.3131336760002</v>
      </c>
      <c r="F69" s="93">
        <v>2609.4532910759999</v>
      </c>
    </row>
    <row r="70" spans="1:6" x14ac:dyDescent="0.3">
      <c r="A70" s="139">
        <v>6</v>
      </c>
      <c r="B70" s="139">
        <v>2</v>
      </c>
      <c r="C70" s="138" t="s">
        <v>328</v>
      </c>
      <c r="D70" s="54" t="s">
        <v>329</v>
      </c>
      <c r="E70" s="202">
        <v>83.614795915000002</v>
      </c>
      <c r="F70" s="93">
        <v>89.15783378399999</v>
      </c>
    </row>
    <row r="71" spans="1:6" x14ac:dyDescent="0.3">
      <c r="A71" s="139">
        <v>6</v>
      </c>
      <c r="B71" s="139">
        <v>3</v>
      </c>
      <c r="C71" s="138" t="s">
        <v>330</v>
      </c>
      <c r="D71" s="54" t="s">
        <v>331</v>
      </c>
      <c r="E71" s="202">
        <v>309.875412939</v>
      </c>
      <c r="F71" s="93">
        <v>310.92083905200002</v>
      </c>
    </row>
    <row r="72" spans="1:6" x14ac:dyDescent="0.3">
      <c r="A72" s="139">
        <v>6</v>
      </c>
      <c r="B72" s="139">
        <v>4</v>
      </c>
      <c r="C72" s="138" t="s">
        <v>332</v>
      </c>
      <c r="D72" s="54" t="s">
        <v>333</v>
      </c>
      <c r="E72" s="202">
        <v>1063.94114296</v>
      </c>
      <c r="F72" s="93">
        <v>1054.4751389490002</v>
      </c>
    </row>
    <row r="73" spans="1:6" x14ac:dyDescent="0.3">
      <c r="A73" s="139">
        <v>6</v>
      </c>
      <c r="B73" s="139">
        <v>5</v>
      </c>
      <c r="C73" s="138" t="s">
        <v>334</v>
      </c>
      <c r="D73" s="54" t="s">
        <v>335</v>
      </c>
      <c r="E73" s="202">
        <v>149.49934614599999</v>
      </c>
      <c r="F73" s="93">
        <v>143.00771407699997</v>
      </c>
    </row>
    <row r="74" spans="1:6" x14ac:dyDescent="0.3">
      <c r="A74" s="139">
        <v>6</v>
      </c>
      <c r="B74" s="139">
        <v>6</v>
      </c>
      <c r="C74" s="138" t="s">
        <v>336</v>
      </c>
      <c r="D74" s="54" t="s">
        <v>337</v>
      </c>
      <c r="E74" s="202">
        <v>47.197586725999997</v>
      </c>
      <c r="F74" s="93">
        <v>47.698705754000002</v>
      </c>
    </row>
    <row r="75" spans="1:6" x14ac:dyDescent="0.3">
      <c r="A75" s="139">
        <v>6</v>
      </c>
      <c r="B75" s="139">
        <v>7</v>
      </c>
      <c r="C75" s="138" t="s">
        <v>338</v>
      </c>
      <c r="D75" s="54" t="s">
        <v>339</v>
      </c>
      <c r="E75" s="202">
        <v>555.99834238400001</v>
      </c>
      <c r="F75" s="93">
        <v>551.36464695699999</v>
      </c>
    </row>
    <row r="76" spans="1:6" x14ac:dyDescent="0.3">
      <c r="A76" s="139">
        <v>6</v>
      </c>
      <c r="B76" s="139">
        <v>8</v>
      </c>
      <c r="C76" s="138" t="s">
        <v>340</v>
      </c>
      <c r="D76" s="54" t="s">
        <v>341</v>
      </c>
      <c r="E76" s="202">
        <v>434.65613234599999</v>
      </c>
      <c r="F76" s="93">
        <v>407.28934021199996</v>
      </c>
    </row>
    <row r="77" spans="1:6" x14ac:dyDescent="0.3">
      <c r="A77" s="139">
        <v>6</v>
      </c>
      <c r="B77" s="139">
        <v>9</v>
      </c>
      <c r="C77" s="138" t="s">
        <v>342</v>
      </c>
      <c r="D77" s="54" t="s">
        <v>343</v>
      </c>
      <c r="E77" s="202">
        <v>291.32579895399999</v>
      </c>
      <c r="F77" s="93">
        <v>229.90327807299997</v>
      </c>
    </row>
    <row r="78" spans="1:6" x14ac:dyDescent="0.3">
      <c r="A78" s="139">
        <v>6</v>
      </c>
      <c r="B78" s="139">
        <v>10</v>
      </c>
      <c r="C78" s="138" t="s">
        <v>344</v>
      </c>
      <c r="D78" s="54" t="s">
        <v>345</v>
      </c>
      <c r="E78" s="202">
        <v>48.875560403000001</v>
      </c>
      <c r="F78" s="93">
        <v>47.423418347999998</v>
      </c>
    </row>
    <row r="79" spans="1:6" x14ac:dyDescent="0.3">
      <c r="A79" s="139">
        <v>6</v>
      </c>
      <c r="B79" s="139">
        <v>11</v>
      </c>
      <c r="C79" s="138" t="s">
        <v>346</v>
      </c>
      <c r="D79" s="54" t="s">
        <v>347</v>
      </c>
      <c r="E79" s="202">
        <v>210.030819796</v>
      </c>
      <c r="F79" s="93">
        <v>210.86778971500001</v>
      </c>
    </row>
    <row r="80" spans="1:6" x14ac:dyDescent="0.3">
      <c r="A80" s="139">
        <v>6</v>
      </c>
      <c r="B80" s="139">
        <v>12</v>
      </c>
      <c r="C80" s="138" t="s">
        <v>348</v>
      </c>
      <c r="D80" s="54" t="s">
        <v>349</v>
      </c>
      <c r="E80" s="202">
        <v>344.31784373200003</v>
      </c>
      <c r="F80" s="93">
        <v>381.65661722999999</v>
      </c>
    </row>
    <row r="81" spans="1:6" x14ac:dyDescent="0.3">
      <c r="A81" s="139">
        <v>6</v>
      </c>
      <c r="B81" s="139">
        <v>13</v>
      </c>
      <c r="C81" s="138" t="s">
        <v>350</v>
      </c>
      <c r="D81" s="54" t="s">
        <v>351</v>
      </c>
      <c r="E81" s="202">
        <v>36.222222221999999</v>
      </c>
      <c r="F81" s="93">
        <v>37.300518132000001</v>
      </c>
    </row>
    <row r="82" spans="1:6" x14ac:dyDescent="0.3">
      <c r="A82" s="139">
        <v>6</v>
      </c>
      <c r="B82" s="139">
        <v>14</v>
      </c>
      <c r="C82" s="138" t="s">
        <v>352</v>
      </c>
      <c r="D82" s="54" t="s">
        <v>353</v>
      </c>
      <c r="E82" s="202">
        <v>840.43366342700006</v>
      </c>
      <c r="F82" s="93">
        <v>827.16516546000003</v>
      </c>
    </row>
    <row r="83" spans="1:6" x14ac:dyDescent="0.3">
      <c r="A83" s="139">
        <v>6</v>
      </c>
      <c r="B83" s="139">
        <v>15</v>
      </c>
      <c r="C83" s="138" t="s">
        <v>354</v>
      </c>
      <c r="D83" s="54" t="s">
        <v>355</v>
      </c>
      <c r="E83" s="202">
        <v>684.33919656099999</v>
      </c>
      <c r="F83" s="93">
        <v>427.77833795800001</v>
      </c>
    </row>
    <row r="84" spans="1:6" x14ac:dyDescent="0.3">
      <c r="A84" s="139">
        <v>6</v>
      </c>
      <c r="B84" s="139">
        <v>16</v>
      </c>
      <c r="C84" s="138" t="s">
        <v>356</v>
      </c>
      <c r="D84" s="54" t="s">
        <v>357</v>
      </c>
      <c r="E84" s="202">
        <v>40.946317655999998</v>
      </c>
      <c r="F84" s="93">
        <v>43.425029492999997</v>
      </c>
    </row>
    <row r="85" spans="1:6" x14ac:dyDescent="0.3">
      <c r="A85" s="139">
        <v>6</v>
      </c>
      <c r="B85" s="139">
        <v>17</v>
      </c>
      <c r="C85" s="138" t="s">
        <v>358</v>
      </c>
      <c r="D85" s="54" t="s">
        <v>359</v>
      </c>
      <c r="E85" s="202">
        <v>87.947382576999999</v>
      </c>
      <c r="F85" s="93">
        <v>89.718526011999998</v>
      </c>
    </row>
    <row r="86" spans="1:6" x14ac:dyDescent="0.3">
      <c r="A86" s="139">
        <v>6</v>
      </c>
      <c r="B86" s="139">
        <v>18</v>
      </c>
      <c r="C86" s="138" t="s">
        <v>360</v>
      </c>
      <c r="D86" s="54" t="s">
        <v>361</v>
      </c>
      <c r="E86" s="202">
        <v>307.73064554400003</v>
      </c>
      <c r="F86" s="93">
        <v>334.38458982399999</v>
      </c>
    </row>
    <row r="87" spans="1:6" x14ac:dyDescent="0.3">
      <c r="A87" s="139">
        <v>6</v>
      </c>
      <c r="B87" s="139">
        <v>19</v>
      </c>
      <c r="C87" s="138" t="s">
        <v>362</v>
      </c>
      <c r="D87" s="54" t="s">
        <v>363</v>
      </c>
      <c r="E87" s="202">
        <v>229.28063232</v>
      </c>
      <c r="F87" s="93">
        <v>244.809892859</v>
      </c>
    </row>
    <row r="88" spans="1:6" x14ac:dyDescent="0.3">
      <c r="A88" s="139">
        <v>6</v>
      </c>
      <c r="B88" s="139">
        <v>20</v>
      </c>
      <c r="C88" s="138" t="s">
        <v>364</v>
      </c>
      <c r="D88" s="54" t="s">
        <v>365</v>
      </c>
      <c r="E88" s="202">
        <v>691.552848455</v>
      </c>
      <c r="F88" s="93">
        <v>669.02722282800005</v>
      </c>
    </row>
    <row r="89" spans="1:6" x14ac:dyDescent="0.3">
      <c r="A89" s="139">
        <v>6</v>
      </c>
      <c r="B89" s="139">
        <v>21</v>
      </c>
      <c r="C89" s="138" t="s">
        <v>366</v>
      </c>
      <c r="D89" s="54" t="s">
        <v>367</v>
      </c>
      <c r="E89" s="202">
        <v>496.84554624200001</v>
      </c>
      <c r="F89" s="93">
        <v>489.51815254800005</v>
      </c>
    </row>
    <row r="90" spans="1:6" x14ac:dyDescent="0.3">
      <c r="A90" s="139">
        <v>6</v>
      </c>
      <c r="B90" s="139">
        <v>22</v>
      </c>
      <c r="C90" s="138" t="s">
        <v>368</v>
      </c>
      <c r="D90" s="54" t="s">
        <v>369</v>
      </c>
      <c r="E90" s="202">
        <v>614.48150509099992</v>
      </c>
      <c r="F90" s="93">
        <v>594.88877545299999</v>
      </c>
    </row>
    <row r="91" spans="1:6" x14ac:dyDescent="0.3">
      <c r="A91" s="139">
        <v>6</v>
      </c>
      <c r="B91" s="139">
        <v>23</v>
      </c>
      <c r="C91" s="138" t="s">
        <v>370</v>
      </c>
      <c r="D91" s="54" t="s">
        <v>371</v>
      </c>
      <c r="E91" s="202">
        <v>44.313543597999995</v>
      </c>
      <c r="F91" s="93">
        <v>48.000544959000003</v>
      </c>
    </row>
    <row r="92" spans="1:6" x14ac:dyDescent="0.3">
      <c r="A92" s="139">
        <v>6</v>
      </c>
      <c r="B92" s="139">
        <v>24</v>
      </c>
      <c r="C92" s="138" t="s">
        <v>372</v>
      </c>
      <c r="D92" s="54" t="s">
        <v>373</v>
      </c>
      <c r="E92" s="202">
        <v>631.28084680099994</v>
      </c>
      <c r="F92" s="93">
        <v>609.90118601699999</v>
      </c>
    </row>
    <row r="93" spans="1:6" x14ac:dyDescent="0.3">
      <c r="A93" s="139">
        <v>6</v>
      </c>
      <c r="B93" s="139">
        <v>25</v>
      </c>
      <c r="C93" s="138" t="s">
        <v>374</v>
      </c>
      <c r="D93" s="54" t="s">
        <v>375</v>
      </c>
      <c r="E93" s="202">
        <v>91.388354327999991</v>
      </c>
      <c r="F93" s="93">
        <v>94.909190997999985</v>
      </c>
    </row>
    <row r="94" spans="1:6" x14ac:dyDescent="0.3">
      <c r="A94" s="139">
        <v>6</v>
      </c>
      <c r="B94" s="139">
        <v>26</v>
      </c>
      <c r="C94" s="138" t="s">
        <v>376</v>
      </c>
      <c r="D94" s="54" t="s">
        <v>377</v>
      </c>
      <c r="E94" s="202">
        <v>121.729378072</v>
      </c>
      <c r="F94" s="93">
        <v>133.25308734000001</v>
      </c>
    </row>
    <row r="95" spans="1:6" x14ac:dyDescent="0.3">
      <c r="A95" s="139">
        <v>6</v>
      </c>
      <c r="B95" s="139">
        <v>27</v>
      </c>
      <c r="C95" s="138" t="s">
        <v>378</v>
      </c>
      <c r="D95" s="54" t="s">
        <v>379</v>
      </c>
      <c r="E95" s="202">
        <v>533.79276776500001</v>
      </c>
      <c r="F95" s="93">
        <v>564.97999426900003</v>
      </c>
    </row>
    <row r="96" spans="1:6" x14ac:dyDescent="0.3">
      <c r="A96" s="139">
        <v>7</v>
      </c>
      <c r="B96" s="139">
        <v>1</v>
      </c>
      <c r="C96" s="138" t="s">
        <v>380</v>
      </c>
      <c r="D96" s="54" t="s">
        <v>381</v>
      </c>
      <c r="E96" s="202">
        <v>1592.6154423329997</v>
      </c>
      <c r="F96" s="93">
        <v>1632.5556675570001</v>
      </c>
    </row>
    <row r="97" spans="1:6" x14ac:dyDescent="0.3">
      <c r="A97" s="139">
        <v>7</v>
      </c>
      <c r="B97" s="139">
        <v>2</v>
      </c>
      <c r="C97" s="138" t="s">
        <v>382</v>
      </c>
      <c r="D97" s="54" t="s">
        <v>383</v>
      </c>
      <c r="E97" s="202">
        <v>2235.2482766849998</v>
      </c>
      <c r="F97" s="93">
        <v>2293.1024612840001</v>
      </c>
    </row>
    <row r="98" spans="1:6" x14ac:dyDescent="0.3">
      <c r="A98" s="139">
        <v>7</v>
      </c>
      <c r="B98" s="139">
        <v>3</v>
      </c>
      <c r="C98" s="138" t="s">
        <v>384</v>
      </c>
      <c r="D98" s="54" t="s">
        <v>385</v>
      </c>
      <c r="E98" s="202">
        <v>3479.0079434449995</v>
      </c>
      <c r="F98" s="93">
        <v>3496.2123900480001</v>
      </c>
    </row>
    <row r="99" spans="1:6" x14ac:dyDescent="0.3">
      <c r="A99" s="139">
        <v>7</v>
      </c>
      <c r="B99" s="139">
        <v>4</v>
      </c>
      <c r="C99" s="138" t="s">
        <v>386</v>
      </c>
      <c r="D99" s="54" t="s">
        <v>387</v>
      </c>
      <c r="E99" s="202">
        <v>1167.942525463</v>
      </c>
      <c r="F99" s="93">
        <v>1044.3393109730002</v>
      </c>
    </row>
    <row r="100" spans="1:6" x14ac:dyDescent="0.3">
      <c r="A100" s="139">
        <v>7</v>
      </c>
      <c r="B100" s="139">
        <v>5</v>
      </c>
      <c r="C100" s="138" t="s">
        <v>388</v>
      </c>
      <c r="D100" s="54" t="s">
        <v>7</v>
      </c>
      <c r="E100" s="202">
        <v>5387.8400481330009</v>
      </c>
      <c r="F100" s="93">
        <v>5471.1310443769999</v>
      </c>
    </row>
    <row r="101" spans="1:6" x14ac:dyDescent="0.3">
      <c r="A101" s="139">
        <v>7</v>
      </c>
      <c r="B101" s="139">
        <v>6</v>
      </c>
      <c r="C101" s="138" t="s">
        <v>389</v>
      </c>
      <c r="D101" s="54" t="s">
        <v>390</v>
      </c>
      <c r="E101" s="202">
        <v>555.16454880499998</v>
      </c>
      <c r="F101" s="93">
        <v>527.67275324100001</v>
      </c>
    </row>
    <row r="102" spans="1:6" x14ac:dyDescent="0.3">
      <c r="A102" s="139">
        <v>7</v>
      </c>
      <c r="B102" s="139">
        <v>7</v>
      </c>
      <c r="C102" s="138" t="s">
        <v>391</v>
      </c>
      <c r="D102" s="54" t="s">
        <v>392</v>
      </c>
      <c r="E102" s="202">
        <v>288.29989101599995</v>
      </c>
      <c r="F102" s="93">
        <v>295.50147277100001</v>
      </c>
    </row>
    <row r="103" spans="1:6" x14ac:dyDescent="0.3">
      <c r="A103" s="139">
        <v>7</v>
      </c>
      <c r="B103" s="139">
        <v>8</v>
      </c>
      <c r="C103" s="138" t="s">
        <v>393</v>
      </c>
      <c r="D103" s="54" t="s">
        <v>394</v>
      </c>
      <c r="E103" s="202">
        <v>634.26163481100002</v>
      </c>
      <c r="F103" s="93">
        <v>608.472238758</v>
      </c>
    </row>
    <row r="104" spans="1:6" x14ac:dyDescent="0.3">
      <c r="A104" s="139">
        <v>7</v>
      </c>
      <c r="B104" s="139">
        <v>9</v>
      </c>
      <c r="C104" s="138" t="s">
        <v>395</v>
      </c>
      <c r="D104" s="54" t="s">
        <v>396</v>
      </c>
      <c r="E104" s="202">
        <v>586.699449523</v>
      </c>
      <c r="F104" s="93">
        <v>613.70044543199992</v>
      </c>
    </row>
    <row r="105" spans="1:6" x14ac:dyDescent="0.3">
      <c r="A105" s="139">
        <v>7</v>
      </c>
      <c r="B105" s="139">
        <v>10</v>
      </c>
      <c r="C105" s="138" t="s">
        <v>397</v>
      </c>
      <c r="D105" s="54" t="s">
        <v>398</v>
      </c>
      <c r="E105" s="202">
        <v>587.46034610100003</v>
      </c>
      <c r="F105" s="93">
        <v>553.629474759</v>
      </c>
    </row>
    <row r="106" spans="1:6" x14ac:dyDescent="0.3">
      <c r="A106" s="139">
        <v>7</v>
      </c>
      <c r="B106" s="139">
        <v>11</v>
      </c>
      <c r="C106" s="138" t="s">
        <v>399</v>
      </c>
      <c r="D106" s="54" t="s">
        <v>400</v>
      </c>
      <c r="E106" s="202">
        <v>4726.1287107659991</v>
      </c>
      <c r="F106" s="93">
        <v>5118.6030327979997</v>
      </c>
    </row>
    <row r="107" spans="1:6" x14ac:dyDescent="0.3">
      <c r="A107" s="139">
        <v>7</v>
      </c>
      <c r="B107" s="139">
        <v>12</v>
      </c>
      <c r="C107" s="138" t="s">
        <v>401</v>
      </c>
      <c r="D107" s="54" t="s">
        <v>402</v>
      </c>
      <c r="E107" s="202">
        <v>258.24450055900002</v>
      </c>
      <c r="F107" s="93">
        <v>212.95096681499999</v>
      </c>
    </row>
    <row r="108" spans="1:6" x14ac:dyDescent="0.3">
      <c r="A108" s="139">
        <v>7</v>
      </c>
      <c r="B108" s="139">
        <v>13</v>
      </c>
      <c r="C108" s="138" t="s">
        <v>403</v>
      </c>
      <c r="D108" s="54" t="s">
        <v>404</v>
      </c>
      <c r="E108" s="202">
        <v>1437.9297035909999</v>
      </c>
      <c r="F108" s="93">
        <v>1308.756980394</v>
      </c>
    </row>
    <row r="109" spans="1:6" x14ac:dyDescent="0.3">
      <c r="A109" s="139">
        <v>7</v>
      </c>
      <c r="B109" s="139">
        <v>14</v>
      </c>
      <c r="C109" s="138" t="s">
        <v>405</v>
      </c>
      <c r="D109" s="54" t="s">
        <v>406</v>
      </c>
      <c r="E109" s="202">
        <v>920.47091103599996</v>
      </c>
      <c r="F109" s="93">
        <v>927.58656657699999</v>
      </c>
    </row>
    <row r="110" spans="1:6" x14ac:dyDescent="0.3">
      <c r="A110" s="139">
        <v>7</v>
      </c>
      <c r="B110" s="139">
        <v>15</v>
      </c>
      <c r="C110" s="138" t="s">
        <v>407</v>
      </c>
      <c r="D110" s="54" t="s">
        <v>408</v>
      </c>
      <c r="E110" s="202">
        <v>490.91786570599999</v>
      </c>
      <c r="F110" s="93">
        <v>539.75991360799992</v>
      </c>
    </row>
    <row r="111" spans="1:6" x14ac:dyDescent="0.3">
      <c r="A111" s="139">
        <v>7</v>
      </c>
      <c r="B111" s="139">
        <v>16</v>
      </c>
      <c r="C111" s="138" t="s">
        <v>409</v>
      </c>
      <c r="D111" s="54" t="s">
        <v>410</v>
      </c>
      <c r="E111" s="202">
        <v>133.022664572</v>
      </c>
      <c r="F111" s="93">
        <v>128.338294021</v>
      </c>
    </row>
    <row r="112" spans="1:6" x14ac:dyDescent="0.3">
      <c r="A112" s="139">
        <v>7</v>
      </c>
      <c r="B112" s="139">
        <v>17</v>
      </c>
      <c r="C112" s="138" t="s">
        <v>411</v>
      </c>
      <c r="D112" s="54" t="s">
        <v>412</v>
      </c>
      <c r="E112" s="202">
        <v>1166.68582962</v>
      </c>
      <c r="F112" s="93">
        <v>1150.512620444</v>
      </c>
    </row>
    <row r="113" spans="1:6" x14ac:dyDescent="0.3">
      <c r="A113" s="139">
        <v>7</v>
      </c>
      <c r="B113" s="139">
        <v>18</v>
      </c>
      <c r="C113" s="138" t="s">
        <v>413</v>
      </c>
      <c r="D113" s="54" t="s">
        <v>414</v>
      </c>
      <c r="E113" s="202">
        <v>358.33199737199999</v>
      </c>
      <c r="F113" s="93">
        <v>313.84394450700006</v>
      </c>
    </row>
    <row r="114" spans="1:6" x14ac:dyDescent="0.3">
      <c r="A114" s="139">
        <v>7</v>
      </c>
      <c r="B114" s="139">
        <v>19</v>
      </c>
      <c r="C114" s="138" t="s">
        <v>415</v>
      </c>
      <c r="D114" s="54" t="s">
        <v>416</v>
      </c>
      <c r="E114" s="202">
        <v>1688.279837436</v>
      </c>
      <c r="F114" s="93">
        <v>1686.1730375930001</v>
      </c>
    </row>
    <row r="115" spans="1:6" x14ac:dyDescent="0.3">
      <c r="A115" s="139">
        <v>7</v>
      </c>
      <c r="B115" s="139">
        <v>20</v>
      </c>
      <c r="C115" s="138" t="s">
        <v>417</v>
      </c>
      <c r="D115" s="54" t="s">
        <v>418</v>
      </c>
      <c r="E115" s="202">
        <v>2992.7667854000001</v>
      </c>
      <c r="F115" s="93">
        <v>2988.6282258400001</v>
      </c>
    </row>
    <row r="116" spans="1:6" x14ac:dyDescent="0.3">
      <c r="A116" s="139">
        <v>8</v>
      </c>
      <c r="B116" s="139">
        <v>1</v>
      </c>
      <c r="C116" s="138" t="s">
        <v>419</v>
      </c>
      <c r="D116" s="54" t="s">
        <v>420</v>
      </c>
      <c r="E116" s="202">
        <v>63.196198365000001</v>
      </c>
      <c r="F116" s="93">
        <v>64.396212028999997</v>
      </c>
    </row>
    <row r="117" spans="1:6" x14ac:dyDescent="0.3">
      <c r="A117" s="139">
        <v>8</v>
      </c>
      <c r="B117" s="139">
        <v>2</v>
      </c>
      <c r="C117" s="138" t="s">
        <v>421</v>
      </c>
      <c r="D117" s="54" t="s">
        <v>422</v>
      </c>
      <c r="E117" s="202">
        <v>870.47893676900003</v>
      </c>
      <c r="F117" s="93">
        <v>846.49809193299984</v>
      </c>
    </row>
    <row r="118" spans="1:6" x14ac:dyDescent="0.3">
      <c r="A118" s="139">
        <v>8</v>
      </c>
      <c r="B118" s="139">
        <v>4</v>
      </c>
      <c r="C118" s="138" t="s">
        <v>423</v>
      </c>
      <c r="D118" s="54" t="s">
        <v>424</v>
      </c>
      <c r="E118" s="202">
        <v>61.604791927000001</v>
      </c>
      <c r="F118" s="93">
        <v>93.978575672999995</v>
      </c>
    </row>
    <row r="119" spans="1:6" x14ac:dyDescent="0.3">
      <c r="A119" s="139">
        <v>8</v>
      </c>
      <c r="B119" s="139">
        <v>5</v>
      </c>
      <c r="C119" s="138" t="s">
        <v>425</v>
      </c>
      <c r="D119" s="54" t="s">
        <v>426</v>
      </c>
      <c r="E119" s="202">
        <v>274.660951254</v>
      </c>
      <c r="F119" s="93">
        <v>258.40454170700002</v>
      </c>
    </row>
    <row r="120" spans="1:6" x14ac:dyDescent="0.3">
      <c r="A120" s="139">
        <v>8</v>
      </c>
      <c r="B120" s="139">
        <v>6</v>
      </c>
      <c r="C120" s="138" t="s">
        <v>427</v>
      </c>
      <c r="D120" s="54" t="s">
        <v>428</v>
      </c>
      <c r="E120" s="202">
        <v>859.64494124499993</v>
      </c>
      <c r="F120" s="93">
        <v>850.72803102299997</v>
      </c>
    </row>
    <row r="121" spans="1:6" x14ac:dyDescent="0.3">
      <c r="A121" s="139">
        <v>8</v>
      </c>
      <c r="B121" s="139">
        <v>7</v>
      </c>
      <c r="C121" s="138" t="s">
        <v>429</v>
      </c>
      <c r="D121" s="54" t="s">
        <v>430</v>
      </c>
      <c r="E121" s="202">
        <v>136.69822682400002</v>
      </c>
      <c r="F121" s="93">
        <v>124.536580238</v>
      </c>
    </row>
    <row r="122" spans="1:6" x14ac:dyDescent="0.3">
      <c r="A122" s="139">
        <v>8</v>
      </c>
      <c r="B122" s="139">
        <v>8</v>
      </c>
      <c r="C122" s="138" t="s">
        <v>431</v>
      </c>
      <c r="D122" s="54" t="s">
        <v>8</v>
      </c>
      <c r="E122" s="202">
        <v>3319.4864193160001</v>
      </c>
      <c r="F122" s="93">
        <v>3378.1988962280002</v>
      </c>
    </row>
    <row r="123" spans="1:6" x14ac:dyDescent="0.3">
      <c r="A123" s="139">
        <v>8</v>
      </c>
      <c r="B123" s="139">
        <v>9</v>
      </c>
      <c r="C123" s="138" t="s">
        <v>432</v>
      </c>
      <c r="D123" s="54" t="s">
        <v>433</v>
      </c>
      <c r="E123" s="202">
        <v>1219.5648065330001</v>
      </c>
      <c r="F123" s="93">
        <v>1175.71973136</v>
      </c>
    </row>
    <row r="124" spans="1:6" x14ac:dyDescent="0.3">
      <c r="A124" s="139">
        <v>8</v>
      </c>
      <c r="B124" s="139">
        <v>10</v>
      </c>
      <c r="C124" s="138" t="s">
        <v>434</v>
      </c>
      <c r="D124" s="54" t="s">
        <v>435</v>
      </c>
      <c r="E124" s="202">
        <v>37.232142855999996</v>
      </c>
      <c r="F124" s="93">
        <v>31.356892008999999</v>
      </c>
    </row>
    <row r="125" spans="1:6" x14ac:dyDescent="0.3">
      <c r="A125" s="139">
        <v>8</v>
      </c>
      <c r="B125" s="139">
        <v>11</v>
      </c>
      <c r="C125" s="138" t="s">
        <v>436</v>
      </c>
      <c r="D125" s="54" t="s">
        <v>437</v>
      </c>
      <c r="E125" s="202">
        <v>784.95104894600001</v>
      </c>
      <c r="F125" s="93">
        <v>770.55873605500005</v>
      </c>
    </row>
    <row r="126" spans="1:6" x14ac:dyDescent="0.3">
      <c r="A126" s="139">
        <v>8</v>
      </c>
      <c r="B126" s="139">
        <v>12</v>
      </c>
      <c r="C126" s="138" t="s">
        <v>438</v>
      </c>
      <c r="D126" s="54" t="s">
        <v>439</v>
      </c>
      <c r="E126" s="202">
        <v>347.10094753799996</v>
      </c>
      <c r="F126" s="93">
        <v>365.77617744700001</v>
      </c>
    </row>
    <row r="127" spans="1:6" x14ac:dyDescent="0.3">
      <c r="A127" s="139">
        <v>8</v>
      </c>
      <c r="B127" s="139">
        <v>13</v>
      </c>
      <c r="C127" s="138" t="s">
        <v>440</v>
      </c>
      <c r="D127" s="54" t="s">
        <v>441</v>
      </c>
      <c r="E127" s="202">
        <v>115.575091394</v>
      </c>
      <c r="F127" s="93">
        <v>116.734608565</v>
      </c>
    </row>
    <row r="128" spans="1:6" x14ac:dyDescent="0.3">
      <c r="A128" s="139">
        <v>8</v>
      </c>
      <c r="B128" s="139">
        <v>14</v>
      </c>
      <c r="C128" s="138" t="s">
        <v>442</v>
      </c>
      <c r="D128" s="54" t="s">
        <v>443</v>
      </c>
      <c r="E128" s="202">
        <v>219.13106951599997</v>
      </c>
      <c r="F128" s="93">
        <v>213.92406884100001</v>
      </c>
    </row>
    <row r="129" spans="1:6" x14ac:dyDescent="0.3">
      <c r="A129" s="139">
        <v>8</v>
      </c>
      <c r="B129" s="139">
        <v>15</v>
      </c>
      <c r="C129" s="138" t="s">
        <v>444</v>
      </c>
      <c r="D129" s="54" t="s">
        <v>445</v>
      </c>
      <c r="E129" s="202">
        <v>152.4223313</v>
      </c>
      <c r="F129" s="93">
        <v>152.366499965</v>
      </c>
    </row>
    <row r="130" spans="1:6" x14ac:dyDescent="0.3">
      <c r="A130" s="139">
        <v>8</v>
      </c>
      <c r="B130" s="139">
        <v>16</v>
      </c>
      <c r="C130" s="138" t="s">
        <v>446</v>
      </c>
      <c r="D130" s="54" t="s">
        <v>447</v>
      </c>
      <c r="E130" s="202">
        <v>408.01285086300004</v>
      </c>
      <c r="F130" s="93">
        <v>443.20746092000002</v>
      </c>
    </row>
    <row r="131" spans="1:6" x14ac:dyDescent="0.3">
      <c r="A131" s="139">
        <v>8</v>
      </c>
      <c r="B131" s="139">
        <v>17</v>
      </c>
      <c r="C131" s="138" t="s">
        <v>448</v>
      </c>
      <c r="D131" s="54" t="s">
        <v>449</v>
      </c>
      <c r="E131" s="202">
        <v>221.399241324</v>
      </c>
      <c r="F131" s="93">
        <v>243.89989856999998</v>
      </c>
    </row>
    <row r="132" spans="1:6" x14ac:dyDescent="0.3">
      <c r="A132" s="139">
        <v>8</v>
      </c>
      <c r="B132" s="139">
        <v>18</v>
      </c>
      <c r="C132" s="138" t="s">
        <v>450</v>
      </c>
      <c r="D132" s="54" t="s">
        <v>451</v>
      </c>
      <c r="E132" s="202">
        <v>574.15479691199994</v>
      </c>
      <c r="F132" s="93">
        <v>598.83186419399999</v>
      </c>
    </row>
    <row r="133" spans="1:6" x14ac:dyDescent="0.3">
      <c r="A133" s="139">
        <v>8</v>
      </c>
      <c r="B133" s="139">
        <v>20</v>
      </c>
      <c r="C133" s="138" t="s">
        <v>452</v>
      </c>
      <c r="D133" s="54" t="s">
        <v>453</v>
      </c>
      <c r="E133" s="202">
        <v>108.215232055</v>
      </c>
      <c r="F133" s="93">
        <v>105.27294901099999</v>
      </c>
    </row>
    <row r="134" spans="1:6" x14ac:dyDescent="0.3">
      <c r="A134" s="139">
        <v>8</v>
      </c>
      <c r="B134" s="139">
        <v>21</v>
      </c>
      <c r="C134" s="138" t="s">
        <v>454</v>
      </c>
      <c r="D134" s="54" t="s">
        <v>455</v>
      </c>
      <c r="E134" s="202">
        <v>15</v>
      </c>
      <c r="F134" s="93">
        <v>14.601694914999999</v>
      </c>
    </row>
    <row r="135" spans="1:6" x14ac:dyDescent="0.3">
      <c r="A135" s="139">
        <v>8</v>
      </c>
      <c r="B135" s="139">
        <v>22</v>
      </c>
      <c r="C135" s="138" t="s">
        <v>456</v>
      </c>
      <c r="D135" s="54" t="s">
        <v>457</v>
      </c>
      <c r="E135" s="202">
        <v>347.64812729000005</v>
      </c>
      <c r="F135" s="93">
        <v>407.52997707200001</v>
      </c>
    </row>
    <row r="136" spans="1:6" x14ac:dyDescent="0.3">
      <c r="A136" s="139">
        <v>8</v>
      </c>
      <c r="B136" s="139">
        <v>23</v>
      </c>
      <c r="C136" s="138" t="s">
        <v>458</v>
      </c>
      <c r="D136" s="54" t="s">
        <v>459</v>
      </c>
      <c r="E136" s="202">
        <v>282.89754689300003</v>
      </c>
      <c r="F136" s="93">
        <v>262.40877237199999</v>
      </c>
    </row>
    <row r="137" spans="1:6" x14ac:dyDescent="0.3">
      <c r="A137" s="139">
        <v>8</v>
      </c>
      <c r="B137" s="139">
        <v>24</v>
      </c>
      <c r="C137" s="138" t="s">
        <v>460</v>
      </c>
      <c r="D137" s="54" t="s">
        <v>461</v>
      </c>
      <c r="E137" s="202">
        <v>180.45048649200001</v>
      </c>
      <c r="F137" s="93">
        <v>160.04776685499999</v>
      </c>
    </row>
    <row r="138" spans="1:6" x14ac:dyDescent="0.3">
      <c r="A138" s="139">
        <v>8</v>
      </c>
      <c r="B138" s="139">
        <v>25</v>
      </c>
      <c r="C138" s="138" t="s">
        <v>462</v>
      </c>
      <c r="D138" s="54" t="s">
        <v>463</v>
      </c>
      <c r="E138" s="202">
        <v>673.59379302000002</v>
      </c>
      <c r="F138" s="93">
        <v>693.94471017300009</v>
      </c>
    </row>
    <row r="139" spans="1:6" x14ac:dyDescent="0.3">
      <c r="A139" s="139">
        <v>8</v>
      </c>
      <c r="B139" s="139">
        <v>26</v>
      </c>
      <c r="C139" s="138" t="s">
        <v>464</v>
      </c>
      <c r="D139" s="54" t="s">
        <v>465</v>
      </c>
      <c r="E139" s="202">
        <v>13.766892492</v>
      </c>
      <c r="F139" s="93">
        <v>10.670835431</v>
      </c>
    </row>
    <row r="140" spans="1:6" x14ac:dyDescent="0.3">
      <c r="A140" s="139">
        <v>8</v>
      </c>
      <c r="B140" s="139">
        <v>27</v>
      </c>
      <c r="C140" s="138" t="s">
        <v>466</v>
      </c>
      <c r="D140" s="54" t="s">
        <v>467</v>
      </c>
      <c r="E140" s="202">
        <v>727.74418894100006</v>
      </c>
      <c r="F140" s="93">
        <v>737.59370501900003</v>
      </c>
    </row>
    <row r="141" spans="1:6" x14ac:dyDescent="0.3">
      <c r="A141" s="139">
        <v>8</v>
      </c>
      <c r="B141" s="139">
        <v>28</v>
      </c>
      <c r="C141" s="138" t="s">
        <v>468</v>
      </c>
      <c r="D141" s="54" t="s">
        <v>469</v>
      </c>
      <c r="E141" s="202">
        <v>515.78124999800002</v>
      </c>
      <c r="F141" s="93">
        <v>501.07623876299999</v>
      </c>
    </row>
    <row r="142" spans="1:6" x14ac:dyDescent="0.3">
      <c r="A142" s="139">
        <v>8</v>
      </c>
      <c r="B142" s="139">
        <v>29</v>
      </c>
      <c r="C142" s="138" t="s">
        <v>470</v>
      </c>
      <c r="D142" s="54" t="s">
        <v>471</v>
      </c>
      <c r="E142" s="202">
        <v>404.60054457500007</v>
      </c>
      <c r="F142" s="93">
        <v>337.72277898300001</v>
      </c>
    </row>
    <row r="143" spans="1:6" x14ac:dyDescent="0.3">
      <c r="A143" s="139">
        <v>8</v>
      </c>
      <c r="B143" s="139">
        <v>30</v>
      </c>
      <c r="C143" s="138" t="s">
        <v>472</v>
      </c>
      <c r="D143" s="54" t="s">
        <v>473</v>
      </c>
      <c r="E143" s="202">
        <v>28</v>
      </c>
      <c r="F143" s="93">
        <v>31</v>
      </c>
    </row>
    <row r="144" spans="1:6" x14ac:dyDescent="0.3">
      <c r="A144" s="139">
        <v>8</v>
      </c>
      <c r="B144" s="139">
        <v>31</v>
      </c>
      <c r="C144" s="138" t="s">
        <v>474</v>
      </c>
      <c r="D144" s="54" t="s">
        <v>475</v>
      </c>
      <c r="E144" s="202">
        <v>829.08155228999999</v>
      </c>
      <c r="F144" s="93">
        <v>854.15345772699993</v>
      </c>
    </row>
    <row r="145" spans="1:6" x14ac:dyDescent="0.3">
      <c r="A145" s="139">
        <v>8</v>
      </c>
      <c r="B145" s="139">
        <v>32</v>
      </c>
      <c r="C145" s="138" t="s">
        <v>476</v>
      </c>
      <c r="D145" s="54" t="s">
        <v>477</v>
      </c>
      <c r="E145" s="202">
        <v>1267.6264897830001</v>
      </c>
      <c r="F145" s="93">
        <v>1299.8857822110001</v>
      </c>
    </row>
    <row r="146" spans="1:6" x14ac:dyDescent="0.3">
      <c r="A146" s="139">
        <v>8</v>
      </c>
      <c r="B146" s="139">
        <v>33</v>
      </c>
      <c r="C146" s="138" t="s">
        <v>478</v>
      </c>
      <c r="D146" s="54" t="s">
        <v>479</v>
      </c>
      <c r="E146" s="202">
        <v>529.70795306599996</v>
      </c>
      <c r="F146" s="93">
        <v>624.28680108399999</v>
      </c>
    </row>
    <row r="147" spans="1:6" x14ac:dyDescent="0.3">
      <c r="A147" s="139">
        <v>8</v>
      </c>
      <c r="B147" s="139">
        <v>34</v>
      </c>
      <c r="C147" s="138" t="s">
        <v>480</v>
      </c>
      <c r="D147" s="54" t="s">
        <v>481</v>
      </c>
      <c r="E147" s="202">
        <v>27.141414138999998</v>
      </c>
      <c r="F147" s="93">
        <v>21.133732588000001</v>
      </c>
    </row>
    <row r="148" spans="1:6" x14ac:dyDescent="0.3">
      <c r="A148" s="139">
        <v>8</v>
      </c>
      <c r="B148" s="139">
        <v>35</v>
      </c>
      <c r="C148" s="138" t="s">
        <v>482</v>
      </c>
      <c r="D148" s="54" t="s">
        <v>483</v>
      </c>
      <c r="E148" s="202">
        <v>1238.071291361</v>
      </c>
      <c r="F148" s="93">
        <v>1222.8493540929999</v>
      </c>
    </row>
    <row r="149" spans="1:6" x14ac:dyDescent="0.3">
      <c r="A149" s="139">
        <v>9</v>
      </c>
      <c r="B149" s="139">
        <v>1</v>
      </c>
      <c r="C149" s="138" t="s">
        <v>484</v>
      </c>
      <c r="D149" s="54" t="s">
        <v>485</v>
      </c>
      <c r="E149" s="202">
        <v>117.673112911</v>
      </c>
      <c r="F149" s="93">
        <v>115.712129582</v>
      </c>
    </row>
    <row r="150" spans="1:6" x14ac:dyDescent="0.3">
      <c r="A150" s="139">
        <v>9</v>
      </c>
      <c r="B150" s="139">
        <v>2</v>
      </c>
      <c r="C150" s="138" t="s">
        <v>486</v>
      </c>
      <c r="D150" s="54" t="s">
        <v>487</v>
      </c>
      <c r="E150" s="202">
        <v>545.01027793599997</v>
      </c>
      <c r="F150" s="93">
        <v>559.55084896400001</v>
      </c>
    </row>
    <row r="151" spans="1:6" x14ac:dyDescent="0.3">
      <c r="A151" s="139">
        <v>9</v>
      </c>
      <c r="B151" s="139">
        <v>3</v>
      </c>
      <c r="C151" s="138" t="s">
        <v>488</v>
      </c>
      <c r="D151" s="54" t="s">
        <v>489</v>
      </c>
      <c r="E151" s="202">
        <v>351.70402598599998</v>
      </c>
      <c r="F151" s="93">
        <v>370.67076688200001</v>
      </c>
    </row>
    <row r="152" spans="1:6" x14ac:dyDescent="0.3">
      <c r="A152" s="139">
        <v>9</v>
      </c>
      <c r="B152" s="139">
        <v>4</v>
      </c>
      <c r="C152" s="138" t="s">
        <v>490</v>
      </c>
      <c r="D152" s="54" t="s">
        <v>491</v>
      </c>
      <c r="E152" s="202">
        <v>325.06263688800004</v>
      </c>
      <c r="F152" s="93">
        <v>269.912689296</v>
      </c>
    </row>
    <row r="153" spans="1:6" x14ac:dyDescent="0.3">
      <c r="A153" s="139">
        <v>9</v>
      </c>
      <c r="B153" s="139">
        <v>5</v>
      </c>
      <c r="C153" s="138" t="s">
        <v>492</v>
      </c>
      <c r="D153" s="54" t="s">
        <v>156</v>
      </c>
      <c r="E153" s="202">
        <v>2114.0636210459998</v>
      </c>
      <c r="F153" s="93">
        <v>2091.988469982</v>
      </c>
    </row>
    <row r="154" spans="1:6" x14ac:dyDescent="0.3">
      <c r="A154" s="139">
        <v>9</v>
      </c>
      <c r="B154" s="139">
        <v>6</v>
      </c>
      <c r="C154" s="138" t="s">
        <v>493</v>
      </c>
      <c r="D154" s="54" t="s">
        <v>494</v>
      </c>
      <c r="E154" s="202">
        <v>220.08547619499998</v>
      </c>
      <c r="F154" s="93">
        <v>239.86083577599999</v>
      </c>
    </row>
    <row r="155" spans="1:6" x14ac:dyDescent="0.3">
      <c r="A155" s="139">
        <v>9</v>
      </c>
      <c r="B155" s="139">
        <v>7</v>
      </c>
      <c r="C155" s="138" t="s">
        <v>495</v>
      </c>
      <c r="D155" s="54" t="s">
        <v>496</v>
      </c>
      <c r="E155" s="202">
        <v>2807.4903869939999</v>
      </c>
      <c r="F155" s="93">
        <v>2839.8390290450002</v>
      </c>
    </row>
    <row r="156" spans="1:6" x14ac:dyDescent="0.3">
      <c r="A156" s="139">
        <v>9</v>
      </c>
      <c r="B156" s="139">
        <v>8</v>
      </c>
      <c r="C156" s="138" t="s">
        <v>497</v>
      </c>
      <c r="D156" s="54" t="s">
        <v>498</v>
      </c>
      <c r="E156" s="202">
        <v>1437.37368212</v>
      </c>
      <c r="F156" s="93">
        <v>1535.590515051</v>
      </c>
    </row>
    <row r="157" spans="1:6" x14ac:dyDescent="0.3">
      <c r="A157" s="139">
        <v>9</v>
      </c>
      <c r="B157" s="139">
        <v>9</v>
      </c>
      <c r="C157" s="138" t="s">
        <v>499</v>
      </c>
      <c r="D157" s="54" t="s">
        <v>500</v>
      </c>
      <c r="E157" s="202">
        <v>1448.063455686</v>
      </c>
      <c r="F157" s="93">
        <v>1313.6507027099999</v>
      </c>
    </row>
    <row r="158" spans="1:6" x14ac:dyDescent="0.3">
      <c r="A158" s="139">
        <v>9</v>
      </c>
      <c r="B158" s="139">
        <v>10</v>
      </c>
      <c r="C158" s="138" t="s">
        <v>501</v>
      </c>
      <c r="D158" s="54" t="s">
        <v>502</v>
      </c>
      <c r="E158" s="202">
        <v>986.993596454</v>
      </c>
      <c r="F158" s="93">
        <v>967.34149561599997</v>
      </c>
    </row>
    <row r="159" spans="1:6" x14ac:dyDescent="0.3">
      <c r="A159" s="139">
        <v>9</v>
      </c>
      <c r="B159" s="139">
        <v>11</v>
      </c>
      <c r="C159" s="138" t="s">
        <v>503</v>
      </c>
      <c r="D159" s="54" t="s">
        <v>504</v>
      </c>
      <c r="E159" s="202">
        <v>20.909090909</v>
      </c>
      <c r="F159" s="93">
        <v>20.953488371999999</v>
      </c>
    </row>
    <row r="160" spans="1:6" x14ac:dyDescent="0.3">
      <c r="A160" s="139">
        <v>9</v>
      </c>
      <c r="B160" s="139">
        <v>12</v>
      </c>
      <c r="C160" s="138" t="s">
        <v>505</v>
      </c>
      <c r="D160" s="54" t="s">
        <v>506</v>
      </c>
      <c r="E160" s="202">
        <v>1444.8157173519999</v>
      </c>
      <c r="F160" s="93">
        <v>1515.7877831039998</v>
      </c>
    </row>
    <row r="161" spans="1:6" x14ac:dyDescent="0.3">
      <c r="A161" s="139">
        <v>9</v>
      </c>
      <c r="B161" s="139">
        <v>13</v>
      </c>
      <c r="C161" s="138" t="s">
        <v>507</v>
      </c>
      <c r="D161" s="54" t="s">
        <v>508</v>
      </c>
      <c r="E161" s="202">
        <v>918.92325321300007</v>
      </c>
      <c r="F161" s="93">
        <v>854.07058475700012</v>
      </c>
    </row>
    <row r="162" spans="1:6" x14ac:dyDescent="0.3">
      <c r="A162" s="139">
        <v>9</v>
      </c>
      <c r="B162" s="139">
        <v>14</v>
      </c>
      <c r="C162" s="138" t="s">
        <v>509</v>
      </c>
      <c r="D162" s="54" t="s">
        <v>510</v>
      </c>
      <c r="E162" s="202">
        <v>161.587833988</v>
      </c>
      <c r="F162" s="93">
        <v>175.97499735</v>
      </c>
    </row>
    <row r="163" spans="1:6" x14ac:dyDescent="0.3">
      <c r="A163" s="139">
        <v>9</v>
      </c>
      <c r="B163" s="139">
        <v>15</v>
      </c>
      <c r="C163" s="138" t="s">
        <v>511</v>
      </c>
      <c r="D163" s="54" t="s">
        <v>512</v>
      </c>
      <c r="E163" s="202">
        <v>287.115544188</v>
      </c>
      <c r="F163" s="93">
        <v>293.88750598600001</v>
      </c>
    </row>
    <row r="164" spans="1:6" x14ac:dyDescent="0.3">
      <c r="A164" s="139">
        <v>9</v>
      </c>
      <c r="B164" s="139">
        <v>16</v>
      </c>
      <c r="C164" s="138" t="s">
        <v>513</v>
      </c>
      <c r="D164" s="54" t="s">
        <v>514</v>
      </c>
      <c r="E164" s="202">
        <v>60.145320257999998</v>
      </c>
      <c r="F164" s="93">
        <v>65.26338134400001</v>
      </c>
    </row>
    <row r="165" spans="1:6" x14ac:dyDescent="0.3">
      <c r="A165" s="139">
        <v>9</v>
      </c>
      <c r="B165" s="139">
        <v>17</v>
      </c>
      <c r="C165" s="138" t="s">
        <v>515</v>
      </c>
      <c r="D165" s="54" t="s">
        <v>516</v>
      </c>
      <c r="E165" s="202">
        <v>526.13723961799997</v>
      </c>
      <c r="F165" s="93">
        <v>538.438872661</v>
      </c>
    </row>
    <row r="166" spans="1:6" x14ac:dyDescent="0.3">
      <c r="A166" s="139">
        <v>9</v>
      </c>
      <c r="B166" s="139">
        <v>18</v>
      </c>
      <c r="C166" s="138" t="s">
        <v>517</v>
      </c>
      <c r="D166" s="54" t="s">
        <v>518</v>
      </c>
      <c r="E166" s="202">
        <v>1166.6632445340001</v>
      </c>
      <c r="F166" s="93">
        <v>1196.5886782769999</v>
      </c>
    </row>
    <row r="167" spans="1:6" x14ac:dyDescent="0.3">
      <c r="A167" s="139">
        <v>9</v>
      </c>
      <c r="B167" s="139">
        <v>19</v>
      </c>
      <c r="C167" s="138" t="s">
        <v>519</v>
      </c>
      <c r="D167" s="54" t="s">
        <v>520</v>
      </c>
      <c r="E167" s="202">
        <v>17.400485436</v>
      </c>
      <c r="F167" s="93">
        <v>16.806062791000002</v>
      </c>
    </row>
    <row r="168" spans="1:6" x14ac:dyDescent="0.3">
      <c r="A168" s="139">
        <v>9</v>
      </c>
      <c r="B168" s="139">
        <v>20</v>
      </c>
      <c r="C168" s="138" t="s">
        <v>521</v>
      </c>
      <c r="D168" s="54" t="s">
        <v>522</v>
      </c>
      <c r="E168" s="202">
        <v>70.215584411999998</v>
      </c>
      <c r="F168" s="93">
        <v>108.56607325900001</v>
      </c>
    </row>
    <row r="169" spans="1:6" x14ac:dyDescent="0.3">
      <c r="A169" s="139">
        <v>9</v>
      </c>
      <c r="B169" s="139">
        <v>21</v>
      </c>
      <c r="C169" s="138" t="s">
        <v>523</v>
      </c>
      <c r="D169" s="54" t="s">
        <v>524</v>
      </c>
      <c r="E169" s="202">
        <v>81.190476188999995</v>
      </c>
      <c r="F169" s="93">
        <v>80.124565924999999</v>
      </c>
    </row>
    <row r="170" spans="1:6" x14ac:dyDescent="0.3">
      <c r="A170" s="139">
        <v>9</v>
      </c>
      <c r="B170" s="139">
        <v>22</v>
      </c>
      <c r="C170" s="138" t="s">
        <v>525</v>
      </c>
      <c r="D170" s="54" t="s">
        <v>526</v>
      </c>
      <c r="E170" s="202">
        <v>1016.9887914779999</v>
      </c>
      <c r="F170" s="93">
        <v>1040.990872842</v>
      </c>
    </row>
    <row r="171" spans="1:6" x14ac:dyDescent="0.3">
      <c r="A171" s="139">
        <v>9</v>
      </c>
      <c r="B171" s="139">
        <v>23</v>
      </c>
      <c r="C171" s="138" t="s">
        <v>527</v>
      </c>
      <c r="D171" s="54" t="s">
        <v>528</v>
      </c>
      <c r="E171" s="202">
        <v>537.97122596299994</v>
      </c>
      <c r="F171" s="93">
        <v>520.083781402</v>
      </c>
    </row>
    <row r="172" spans="1:6" x14ac:dyDescent="0.3">
      <c r="A172" s="139">
        <v>10</v>
      </c>
      <c r="B172" s="139">
        <v>1</v>
      </c>
      <c r="C172" s="138" t="s">
        <v>529</v>
      </c>
      <c r="D172" s="54" t="s">
        <v>530</v>
      </c>
      <c r="E172" s="202">
        <v>1036.061026785</v>
      </c>
      <c r="F172" s="93">
        <v>965.36459019400002</v>
      </c>
    </row>
    <row r="173" spans="1:6" x14ac:dyDescent="0.3">
      <c r="A173" s="139">
        <v>10</v>
      </c>
      <c r="B173" s="139">
        <v>2</v>
      </c>
      <c r="C173" s="138" t="s">
        <v>531</v>
      </c>
      <c r="D173" s="54" t="s">
        <v>532</v>
      </c>
      <c r="E173" s="202">
        <v>6191.5758811590003</v>
      </c>
      <c r="F173" s="93">
        <v>6361.8693272959999</v>
      </c>
    </row>
    <row r="174" spans="1:6" x14ac:dyDescent="0.3">
      <c r="A174" s="139">
        <v>10</v>
      </c>
      <c r="B174" s="139">
        <v>3</v>
      </c>
      <c r="C174" s="138" t="s">
        <v>533</v>
      </c>
      <c r="D174" s="54" t="s">
        <v>534</v>
      </c>
      <c r="E174" s="202">
        <v>2759.0587107190004</v>
      </c>
      <c r="F174" s="93">
        <v>3034.3223784359998</v>
      </c>
    </row>
    <row r="175" spans="1:6" x14ac:dyDescent="0.3">
      <c r="A175" s="139">
        <v>10</v>
      </c>
      <c r="B175" s="139">
        <v>4</v>
      </c>
      <c r="C175" s="138" t="s">
        <v>535</v>
      </c>
      <c r="D175" s="54" t="s">
        <v>536</v>
      </c>
      <c r="E175" s="202">
        <v>31.891575089</v>
      </c>
      <c r="F175" s="93">
        <v>34.824137047000001</v>
      </c>
    </row>
    <row r="176" spans="1:6" x14ac:dyDescent="0.3">
      <c r="A176" s="139">
        <v>10</v>
      </c>
      <c r="B176" s="139">
        <v>5</v>
      </c>
      <c r="C176" s="138" t="s">
        <v>537</v>
      </c>
      <c r="D176" s="54" t="s">
        <v>538</v>
      </c>
      <c r="E176" s="202">
        <v>5653.601937167</v>
      </c>
      <c r="F176" s="93">
        <v>5778.4892123230002</v>
      </c>
    </row>
    <row r="177" spans="1:6" x14ac:dyDescent="0.3">
      <c r="A177" s="139">
        <v>10</v>
      </c>
      <c r="B177" s="139">
        <v>6</v>
      </c>
      <c r="C177" s="138" t="s">
        <v>539</v>
      </c>
      <c r="D177" s="54" t="s">
        <v>540</v>
      </c>
      <c r="E177" s="202">
        <v>119.076966515</v>
      </c>
      <c r="F177" s="93">
        <v>120.971033901</v>
      </c>
    </row>
    <row r="178" spans="1:6" x14ac:dyDescent="0.3">
      <c r="A178" s="139">
        <v>10</v>
      </c>
      <c r="B178" s="139">
        <v>7</v>
      </c>
      <c r="C178" s="138" t="s">
        <v>541</v>
      </c>
      <c r="D178" s="54" t="s">
        <v>542</v>
      </c>
      <c r="E178" s="202">
        <v>5018.1847404360005</v>
      </c>
      <c r="F178" s="93">
        <v>5057.5955052399995</v>
      </c>
    </row>
    <row r="179" spans="1:6" x14ac:dyDescent="0.3">
      <c r="A179" s="139">
        <v>10</v>
      </c>
      <c r="B179" s="139">
        <v>8</v>
      </c>
      <c r="C179" s="138" t="s">
        <v>543</v>
      </c>
      <c r="D179" s="54" t="s">
        <v>544</v>
      </c>
      <c r="E179" s="202">
        <v>156.66698346300001</v>
      </c>
      <c r="F179" s="93">
        <v>141.31648104499999</v>
      </c>
    </row>
    <row r="180" spans="1:6" x14ac:dyDescent="0.3">
      <c r="A180" s="139">
        <v>10</v>
      </c>
      <c r="B180" s="139">
        <v>9</v>
      </c>
      <c r="C180" s="138" t="s">
        <v>545</v>
      </c>
      <c r="D180" s="54" t="s">
        <v>546</v>
      </c>
      <c r="E180" s="202">
        <v>450.50834929799998</v>
      </c>
      <c r="F180" s="93">
        <v>442.34200574099998</v>
      </c>
    </row>
    <row r="181" spans="1:6" x14ac:dyDescent="0.3">
      <c r="A181" s="139">
        <v>10</v>
      </c>
      <c r="B181" s="139">
        <v>10</v>
      </c>
      <c r="C181" s="138" t="s">
        <v>547</v>
      </c>
      <c r="D181" s="54" t="s">
        <v>548</v>
      </c>
      <c r="E181" s="202">
        <v>273.38915624400005</v>
      </c>
      <c r="F181" s="93">
        <v>268.90456852400001</v>
      </c>
    </row>
    <row r="182" spans="1:6" x14ac:dyDescent="0.3">
      <c r="A182" s="139">
        <v>10</v>
      </c>
      <c r="B182" s="139">
        <v>11</v>
      </c>
      <c r="C182" s="138" t="s">
        <v>549</v>
      </c>
      <c r="D182" s="54" t="s">
        <v>550</v>
      </c>
      <c r="E182" s="202">
        <v>288.75419496099994</v>
      </c>
      <c r="F182" s="93">
        <v>269.47854415699999</v>
      </c>
    </row>
    <row r="183" spans="1:6" x14ac:dyDescent="0.3">
      <c r="A183" s="139">
        <v>10</v>
      </c>
      <c r="B183" s="139">
        <v>12</v>
      </c>
      <c r="C183" s="138" t="s">
        <v>551</v>
      </c>
      <c r="D183" s="54" t="s">
        <v>552</v>
      </c>
      <c r="E183" s="202">
        <v>10451.424006033001</v>
      </c>
      <c r="F183" s="93">
        <v>10746.441728803</v>
      </c>
    </row>
    <row r="184" spans="1:6" x14ac:dyDescent="0.3">
      <c r="A184" s="139">
        <v>10</v>
      </c>
      <c r="B184" s="139">
        <v>13</v>
      </c>
      <c r="C184" s="138" t="s">
        <v>553</v>
      </c>
      <c r="D184" s="54" t="s">
        <v>554</v>
      </c>
      <c r="E184" s="202">
        <v>2480.6924068459998</v>
      </c>
      <c r="F184" s="93">
        <v>2459.5379543920003</v>
      </c>
    </row>
    <row r="185" spans="1:6" x14ac:dyDescent="0.3">
      <c r="A185" s="139">
        <v>10</v>
      </c>
      <c r="B185" s="139">
        <v>14</v>
      </c>
      <c r="C185" s="138" t="s">
        <v>555</v>
      </c>
      <c r="D185" s="54" t="s">
        <v>556</v>
      </c>
      <c r="E185" s="202">
        <v>1283.3902067399999</v>
      </c>
      <c r="F185" s="93">
        <v>1278.8060996839999</v>
      </c>
    </row>
    <row r="186" spans="1:6" x14ac:dyDescent="0.3">
      <c r="A186" s="139">
        <v>10</v>
      </c>
      <c r="B186" s="139">
        <v>15</v>
      </c>
      <c r="C186" s="138" t="s">
        <v>557</v>
      </c>
      <c r="D186" s="54" t="s">
        <v>558</v>
      </c>
      <c r="E186" s="202">
        <v>184.75681608400001</v>
      </c>
      <c r="F186" s="93">
        <v>178.60046811999999</v>
      </c>
    </row>
    <row r="187" spans="1:6" x14ac:dyDescent="0.3">
      <c r="A187" s="139">
        <v>10</v>
      </c>
      <c r="B187" s="139">
        <v>16</v>
      </c>
      <c r="C187" s="138" t="s">
        <v>559</v>
      </c>
      <c r="D187" s="54" t="s">
        <v>560</v>
      </c>
      <c r="E187" s="202">
        <v>553.67088466400003</v>
      </c>
      <c r="F187" s="93">
        <v>542.40932903299995</v>
      </c>
    </row>
    <row r="188" spans="1:6" x14ac:dyDescent="0.3">
      <c r="A188" s="139">
        <v>10</v>
      </c>
      <c r="B188" s="139">
        <v>17</v>
      </c>
      <c r="C188" s="138" t="s">
        <v>561</v>
      </c>
      <c r="D188" s="54" t="s">
        <v>562</v>
      </c>
      <c r="E188" s="202">
        <v>6880.9427162960001</v>
      </c>
      <c r="F188" s="93">
        <v>6803.9043055600005</v>
      </c>
    </row>
    <row r="189" spans="1:6" x14ac:dyDescent="0.3">
      <c r="A189" s="139">
        <v>10</v>
      </c>
      <c r="B189" s="139">
        <v>18</v>
      </c>
      <c r="C189" s="138" t="s">
        <v>563</v>
      </c>
      <c r="D189" s="54" t="s">
        <v>564</v>
      </c>
      <c r="E189" s="202">
        <v>47.176136362000001</v>
      </c>
      <c r="F189" s="93">
        <v>42.980392156000001</v>
      </c>
    </row>
    <row r="190" spans="1:6" x14ac:dyDescent="0.3">
      <c r="A190" s="139">
        <v>10</v>
      </c>
      <c r="B190" s="139">
        <v>19</v>
      </c>
      <c r="C190" s="138" t="s">
        <v>565</v>
      </c>
      <c r="D190" s="54" t="s">
        <v>566</v>
      </c>
      <c r="E190" s="202">
        <v>684.43775088999996</v>
      </c>
      <c r="F190" s="93">
        <v>706.66448415599996</v>
      </c>
    </row>
    <row r="191" spans="1:6" x14ac:dyDescent="0.3">
      <c r="A191" s="139">
        <v>10</v>
      </c>
      <c r="B191" s="139">
        <v>20</v>
      </c>
      <c r="C191" s="138" t="s">
        <v>567</v>
      </c>
      <c r="D191" s="54" t="s">
        <v>568</v>
      </c>
      <c r="E191" s="202">
        <v>519.78378814200005</v>
      </c>
      <c r="F191" s="93">
        <v>537.72762854600001</v>
      </c>
    </row>
    <row r="192" spans="1:6" x14ac:dyDescent="0.3">
      <c r="A192" s="139">
        <v>10</v>
      </c>
      <c r="B192" s="139">
        <v>21</v>
      </c>
      <c r="C192" s="138" t="s">
        <v>569</v>
      </c>
      <c r="D192" s="54" t="s">
        <v>570</v>
      </c>
      <c r="E192" s="202">
        <v>9088.0431187120012</v>
      </c>
      <c r="F192" s="93">
        <v>8986.447940643</v>
      </c>
    </row>
    <row r="193" spans="1:6" x14ac:dyDescent="0.3">
      <c r="A193" s="139">
        <v>10</v>
      </c>
      <c r="B193" s="139">
        <v>22</v>
      </c>
      <c r="C193" s="138" t="s">
        <v>571</v>
      </c>
      <c r="D193" s="54" t="s">
        <v>572</v>
      </c>
      <c r="E193" s="202">
        <v>553.74355130799995</v>
      </c>
      <c r="F193" s="93">
        <v>541.23109790299998</v>
      </c>
    </row>
    <row r="194" spans="1:6" x14ac:dyDescent="0.3">
      <c r="A194" s="139">
        <v>11</v>
      </c>
      <c r="B194" s="139">
        <v>1</v>
      </c>
      <c r="C194" s="138" t="s">
        <v>573</v>
      </c>
      <c r="D194" s="54" t="s">
        <v>574</v>
      </c>
      <c r="E194" s="202">
        <v>104.25636533799999</v>
      </c>
      <c r="F194" s="93">
        <v>103.03422084900001</v>
      </c>
    </row>
    <row r="195" spans="1:6" x14ac:dyDescent="0.3">
      <c r="A195" s="139">
        <v>11</v>
      </c>
      <c r="B195" s="139">
        <v>2</v>
      </c>
      <c r="C195" s="138" t="s">
        <v>575</v>
      </c>
      <c r="D195" s="54" t="s">
        <v>576</v>
      </c>
      <c r="E195" s="202">
        <v>356.60657303799996</v>
      </c>
      <c r="F195" s="93">
        <v>356.24875997700002</v>
      </c>
    </row>
    <row r="196" spans="1:6" x14ac:dyDescent="0.3">
      <c r="A196" s="139">
        <v>11</v>
      </c>
      <c r="B196" s="139">
        <v>3</v>
      </c>
      <c r="C196" s="138" t="s">
        <v>577</v>
      </c>
      <c r="D196" s="54" t="s">
        <v>578</v>
      </c>
      <c r="E196" s="202">
        <v>614.97192159399992</v>
      </c>
      <c r="F196" s="93">
        <v>594.66485072199998</v>
      </c>
    </row>
    <row r="197" spans="1:6" x14ac:dyDescent="0.3">
      <c r="A197" s="139">
        <v>11</v>
      </c>
      <c r="B197" s="139">
        <v>4</v>
      </c>
      <c r="C197" s="138" t="s">
        <v>579</v>
      </c>
      <c r="D197" s="54" t="s">
        <v>580</v>
      </c>
      <c r="E197" s="202">
        <v>97.568627448000001</v>
      </c>
      <c r="F197" s="93">
        <v>103.08584337000001</v>
      </c>
    </row>
    <row r="198" spans="1:6" x14ac:dyDescent="0.3">
      <c r="A198" s="139">
        <v>11</v>
      </c>
      <c r="B198" s="139">
        <v>5</v>
      </c>
      <c r="C198" s="138" t="s">
        <v>581</v>
      </c>
      <c r="D198" s="54" t="s">
        <v>582</v>
      </c>
      <c r="E198" s="202">
        <v>666.79051718199992</v>
      </c>
      <c r="F198" s="93">
        <v>581.26138906699998</v>
      </c>
    </row>
    <row r="199" spans="1:6" x14ac:dyDescent="0.3">
      <c r="A199" s="139">
        <v>11</v>
      </c>
      <c r="B199" s="139">
        <v>6</v>
      </c>
      <c r="C199" s="138" t="s">
        <v>583</v>
      </c>
      <c r="D199" s="54" t="s">
        <v>584</v>
      </c>
      <c r="E199" s="202">
        <v>253.14177901700003</v>
      </c>
      <c r="F199" s="93">
        <v>256.653402083</v>
      </c>
    </row>
    <row r="200" spans="1:6" x14ac:dyDescent="0.3">
      <c r="A200" s="139">
        <v>11</v>
      </c>
      <c r="B200" s="139">
        <v>7</v>
      </c>
      <c r="C200" s="138" t="s">
        <v>585</v>
      </c>
      <c r="D200" s="54" t="s">
        <v>586</v>
      </c>
      <c r="E200" s="202">
        <v>39.232860037999998</v>
      </c>
      <c r="F200" s="93">
        <v>34.922926728999997</v>
      </c>
    </row>
    <row r="201" spans="1:6" x14ac:dyDescent="0.3">
      <c r="A201" s="139">
        <v>11</v>
      </c>
      <c r="B201" s="139">
        <v>8</v>
      </c>
      <c r="C201" s="138" t="s">
        <v>587</v>
      </c>
      <c r="D201" s="54" t="s">
        <v>588</v>
      </c>
      <c r="E201" s="202">
        <v>282.20980402700002</v>
      </c>
      <c r="F201" s="93">
        <v>261.36526279999998</v>
      </c>
    </row>
    <row r="202" spans="1:6" x14ac:dyDescent="0.3">
      <c r="A202" s="139">
        <v>11</v>
      </c>
      <c r="B202" s="139">
        <v>9</v>
      </c>
      <c r="C202" s="138" t="s">
        <v>589</v>
      </c>
      <c r="D202" s="54" t="s">
        <v>590</v>
      </c>
      <c r="E202" s="202">
        <v>349.337781785</v>
      </c>
      <c r="F202" s="93">
        <v>344.17560850200005</v>
      </c>
    </row>
    <row r="203" spans="1:6" x14ac:dyDescent="0.3">
      <c r="A203" s="139">
        <v>11</v>
      </c>
      <c r="B203" s="139">
        <v>10</v>
      </c>
      <c r="C203" s="138" t="s">
        <v>591</v>
      </c>
      <c r="D203" s="54" t="s">
        <v>592</v>
      </c>
      <c r="E203" s="202">
        <v>349.21974361700001</v>
      </c>
      <c r="F203" s="93">
        <v>229.55957704399998</v>
      </c>
    </row>
    <row r="204" spans="1:6" x14ac:dyDescent="0.3">
      <c r="A204" s="139">
        <v>11</v>
      </c>
      <c r="B204" s="139">
        <v>11</v>
      </c>
      <c r="C204" s="138" t="s">
        <v>593</v>
      </c>
      <c r="D204" s="54" t="s">
        <v>594</v>
      </c>
      <c r="E204" s="202">
        <v>1753.381664985</v>
      </c>
      <c r="F204" s="93">
        <v>1958.66789068</v>
      </c>
    </row>
    <row r="205" spans="1:6" x14ac:dyDescent="0.3">
      <c r="A205" s="139">
        <v>11</v>
      </c>
      <c r="B205" s="139">
        <v>12</v>
      </c>
      <c r="C205" s="138" t="s">
        <v>595</v>
      </c>
      <c r="D205" s="54" t="s">
        <v>596</v>
      </c>
      <c r="E205" s="202">
        <v>87.409796893000006</v>
      </c>
      <c r="F205" s="93">
        <v>80.219938087999992</v>
      </c>
    </row>
    <row r="206" spans="1:6" x14ac:dyDescent="0.3">
      <c r="A206" s="139">
        <v>11</v>
      </c>
      <c r="B206" s="139">
        <v>13</v>
      </c>
      <c r="C206" s="138" t="s">
        <v>597</v>
      </c>
      <c r="D206" s="54" t="s">
        <v>598</v>
      </c>
      <c r="E206" s="202">
        <v>830.38450728700002</v>
      </c>
      <c r="F206" s="93">
        <v>792.13186957300002</v>
      </c>
    </row>
    <row r="207" spans="1:6" x14ac:dyDescent="0.3">
      <c r="A207" s="139">
        <v>11</v>
      </c>
      <c r="B207" s="139">
        <v>14</v>
      </c>
      <c r="C207" s="138" t="s">
        <v>599</v>
      </c>
      <c r="D207" s="54" t="s">
        <v>600</v>
      </c>
      <c r="E207" s="202">
        <v>1060.9863943400001</v>
      </c>
      <c r="F207" s="93">
        <v>1083.859496259</v>
      </c>
    </row>
    <row r="208" spans="1:6" x14ac:dyDescent="0.3">
      <c r="A208" s="139">
        <v>11</v>
      </c>
      <c r="B208" s="139">
        <v>15</v>
      </c>
      <c r="C208" s="138" t="s">
        <v>601</v>
      </c>
      <c r="D208" s="54" t="s">
        <v>602</v>
      </c>
      <c r="E208" s="202">
        <v>359.35603184799999</v>
      </c>
      <c r="F208" s="93">
        <v>360.46096162600003</v>
      </c>
    </row>
    <row r="209" spans="1:6" x14ac:dyDescent="0.3">
      <c r="A209" s="139">
        <v>11</v>
      </c>
      <c r="B209" s="139">
        <v>16</v>
      </c>
      <c r="C209" s="138" t="s">
        <v>603</v>
      </c>
      <c r="D209" s="54" t="s">
        <v>11</v>
      </c>
      <c r="E209" s="202">
        <v>4416.183177451001</v>
      </c>
      <c r="F209" s="93">
        <v>4430.7742061580002</v>
      </c>
    </row>
    <row r="210" spans="1:6" x14ac:dyDescent="0.3">
      <c r="A210" s="139">
        <v>11</v>
      </c>
      <c r="B210" s="139">
        <v>17</v>
      </c>
      <c r="C210" s="138" t="s">
        <v>604</v>
      </c>
      <c r="D210" s="54" t="s">
        <v>605</v>
      </c>
      <c r="E210" s="202">
        <v>80.346801345000003</v>
      </c>
      <c r="F210" s="93">
        <v>74.958730157000005</v>
      </c>
    </row>
    <row r="211" spans="1:6" x14ac:dyDescent="0.3">
      <c r="A211" s="139">
        <v>11</v>
      </c>
      <c r="B211" s="139">
        <v>18</v>
      </c>
      <c r="C211" s="138" t="s">
        <v>606</v>
      </c>
      <c r="D211" s="54" t="s">
        <v>607</v>
      </c>
      <c r="E211" s="202">
        <v>216.93266925200001</v>
      </c>
      <c r="F211" s="93">
        <v>242.92388155800001</v>
      </c>
    </row>
    <row r="212" spans="1:6" x14ac:dyDescent="0.3">
      <c r="A212" s="139">
        <v>11</v>
      </c>
      <c r="B212" s="139">
        <v>19</v>
      </c>
      <c r="C212" s="138" t="s">
        <v>608</v>
      </c>
      <c r="D212" s="54" t="s">
        <v>609</v>
      </c>
      <c r="E212" s="202">
        <v>123.69450409999999</v>
      </c>
      <c r="F212" s="93">
        <v>142.38924000399999</v>
      </c>
    </row>
    <row r="213" spans="1:6" x14ac:dyDescent="0.3">
      <c r="A213" s="139">
        <v>11</v>
      </c>
      <c r="B213" s="139">
        <v>20</v>
      </c>
      <c r="C213" s="138" t="s">
        <v>610</v>
      </c>
      <c r="D213" s="54" t="s">
        <v>611</v>
      </c>
      <c r="E213" s="202">
        <v>374.00526865699999</v>
      </c>
      <c r="F213" s="93">
        <v>387.374778714</v>
      </c>
    </row>
    <row r="214" spans="1:6" x14ac:dyDescent="0.3">
      <c r="A214" s="139">
        <v>11</v>
      </c>
      <c r="B214" s="139">
        <v>21</v>
      </c>
      <c r="C214" s="138" t="s">
        <v>612</v>
      </c>
      <c r="D214" s="54" t="s">
        <v>613</v>
      </c>
      <c r="E214" s="202">
        <v>24.076923076</v>
      </c>
      <c r="F214" s="93">
        <v>34.619047619</v>
      </c>
    </row>
    <row r="215" spans="1:6" x14ac:dyDescent="0.3">
      <c r="A215" s="139">
        <v>11</v>
      </c>
      <c r="B215" s="139">
        <v>22</v>
      </c>
      <c r="C215" s="138" t="s">
        <v>614</v>
      </c>
      <c r="D215" s="54" t="s">
        <v>615</v>
      </c>
      <c r="E215" s="202">
        <v>87.752277750999994</v>
      </c>
      <c r="F215" s="93">
        <v>90.505650118000005</v>
      </c>
    </row>
    <row r="216" spans="1:6" x14ac:dyDescent="0.3">
      <c r="A216" s="139">
        <v>11</v>
      </c>
      <c r="B216" s="139">
        <v>23</v>
      </c>
      <c r="C216" s="138" t="s">
        <v>616</v>
      </c>
      <c r="D216" s="54" t="s">
        <v>617</v>
      </c>
      <c r="E216" s="202">
        <v>134.25732736999998</v>
      </c>
      <c r="F216" s="93">
        <v>119.156404787</v>
      </c>
    </row>
    <row r="217" spans="1:6" x14ac:dyDescent="0.3">
      <c r="A217" s="139">
        <v>11</v>
      </c>
      <c r="B217" s="139">
        <v>24</v>
      </c>
      <c r="C217" s="138" t="s">
        <v>618</v>
      </c>
      <c r="D217" s="54" t="s">
        <v>619</v>
      </c>
      <c r="E217" s="202">
        <v>3482.3672126010001</v>
      </c>
      <c r="F217" s="93">
        <v>3613.4687859649998</v>
      </c>
    </row>
    <row r="218" spans="1:6" x14ac:dyDescent="0.3">
      <c r="A218" s="139">
        <v>11</v>
      </c>
      <c r="B218" s="139">
        <v>25</v>
      </c>
      <c r="C218" s="138" t="s">
        <v>620</v>
      </c>
      <c r="D218" s="54" t="s">
        <v>621</v>
      </c>
      <c r="E218" s="202">
        <v>247.477839262</v>
      </c>
      <c r="F218" s="93">
        <v>230.56516153199999</v>
      </c>
    </row>
    <row r="219" spans="1:6" x14ac:dyDescent="0.3">
      <c r="A219" s="139">
        <v>11</v>
      </c>
      <c r="B219" s="139">
        <v>26</v>
      </c>
      <c r="C219" s="138" t="s">
        <v>622</v>
      </c>
      <c r="D219" s="54" t="s">
        <v>623</v>
      </c>
      <c r="E219" s="202">
        <v>96.499134198000007</v>
      </c>
      <c r="F219" s="93">
        <v>95.587448107</v>
      </c>
    </row>
    <row r="220" spans="1:6" x14ac:dyDescent="0.3">
      <c r="A220" s="139">
        <v>12</v>
      </c>
      <c r="B220" s="139">
        <v>1</v>
      </c>
      <c r="C220" s="138" t="s">
        <v>624</v>
      </c>
      <c r="D220" s="54" t="s">
        <v>625</v>
      </c>
      <c r="E220" s="202">
        <v>124.569230768</v>
      </c>
      <c r="F220" s="93">
        <v>118.392801139</v>
      </c>
    </row>
    <row r="221" spans="1:6" x14ac:dyDescent="0.3">
      <c r="A221" s="139">
        <v>12</v>
      </c>
      <c r="B221" s="139">
        <v>2</v>
      </c>
      <c r="C221" s="138" t="s">
        <v>626</v>
      </c>
      <c r="D221" s="54" t="s">
        <v>627</v>
      </c>
      <c r="E221" s="202">
        <v>283.86463320199999</v>
      </c>
      <c r="F221" s="93">
        <v>280.00305387600002</v>
      </c>
    </row>
    <row r="222" spans="1:6" x14ac:dyDescent="0.3">
      <c r="A222" s="139">
        <v>12</v>
      </c>
      <c r="B222" s="139">
        <v>3</v>
      </c>
      <c r="C222" s="138" t="s">
        <v>628</v>
      </c>
      <c r="D222" s="54" t="s">
        <v>629</v>
      </c>
      <c r="E222" s="202">
        <v>1431.7598535110001</v>
      </c>
      <c r="F222" s="93">
        <v>1353.7421501440001</v>
      </c>
    </row>
    <row r="223" spans="1:6" x14ac:dyDescent="0.3">
      <c r="A223" s="139">
        <v>12</v>
      </c>
      <c r="B223" s="139">
        <v>4</v>
      </c>
      <c r="C223" s="138" t="s">
        <v>630</v>
      </c>
      <c r="D223" s="54" t="s">
        <v>631</v>
      </c>
      <c r="E223" s="202">
        <v>713.72277023699996</v>
      </c>
      <c r="F223" s="93">
        <v>750.34936790100005</v>
      </c>
    </row>
    <row r="224" spans="1:6" x14ac:dyDescent="0.3">
      <c r="A224" s="139">
        <v>12</v>
      </c>
      <c r="B224" s="139">
        <v>5</v>
      </c>
      <c r="C224" s="138" t="s">
        <v>632</v>
      </c>
      <c r="D224" s="54" t="s">
        <v>633</v>
      </c>
      <c r="E224" s="202">
        <v>30</v>
      </c>
      <c r="F224" s="93">
        <v>35.568883204000002</v>
      </c>
    </row>
    <row r="225" spans="1:6" x14ac:dyDescent="0.3">
      <c r="A225" s="139">
        <v>12</v>
      </c>
      <c r="B225" s="139">
        <v>6</v>
      </c>
      <c r="C225" s="138" t="s">
        <v>634</v>
      </c>
      <c r="D225" s="54" t="s">
        <v>635</v>
      </c>
      <c r="E225" s="202">
        <v>96.427921599000001</v>
      </c>
      <c r="F225" s="93">
        <v>158.805368286</v>
      </c>
    </row>
    <row r="226" spans="1:6" x14ac:dyDescent="0.3">
      <c r="A226" s="139">
        <v>12</v>
      </c>
      <c r="B226" s="139">
        <v>7</v>
      </c>
      <c r="C226" s="138" t="s">
        <v>636</v>
      </c>
      <c r="D226" s="54" t="s">
        <v>637</v>
      </c>
      <c r="E226" s="202">
        <v>591.48908398100002</v>
      </c>
      <c r="F226" s="93">
        <v>610.57955101899995</v>
      </c>
    </row>
    <row r="227" spans="1:6" x14ac:dyDescent="0.3">
      <c r="A227" s="139">
        <v>12</v>
      </c>
      <c r="B227" s="139">
        <v>8</v>
      </c>
      <c r="C227" s="138" t="s">
        <v>638</v>
      </c>
      <c r="D227" s="54" t="s">
        <v>639</v>
      </c>
      <c r="E227" s="202">
        <v>1209.5014400049999</v>
      </c>
      <c r="F227" s="93">
        <v>1234.6369145809999</v>
      </c>
    </row>
    <row r="228" spans="1:6" x14ac:dyDescent="0.3">
      <c r="A228" s="139">
        <v>12</v>
      </c>
      <c r="B228" s="139">
        <v>9</v>
      </c>
      <c r="C228" s="138" t="s">
        <v>640</v>
      </c>
      <c r="D228" s="54" t="s">
        <v>641</v>
      </c>
      <c r="E228" s="202">
        <v>771.57399395900006</v>
      </c>
      <c r="F228" s="93">
        <v>797.84197485899995</v>
      </c>
    </row>
    <row r="229" spans="1:6" x14ac:dyDescent="0.3">
      <c r="A229" s="139">
        <v>12</v>
      </c>
      <c r="B229" s="139">
        <v>10</v>
      </c>
      <c r="C229" s="138" t="s">
        <v>642</v>
      </c>
      <c r="D229" s="54" t="s">
        <v>643</v>
      </c>
      <c r="E229" s="202">
        <v>92.746469832000002</v>
      </c>
      <c r="F229" s="93">
        <v>84.853443063</v>
      </c>
    </row>
    <row r="230" spans="1:6" x14ac:dyDescent="0.3">
      <c r="A230" s="139">
        <v>12</v>
      </c>
      <c r="B230" s="139">
        <v>11</v>
      </c>
      <c r="C230" s="138" t="s">
        <v>644</v>
      </c>
      <c r="D230" s="54" t="s">
        <v>645</v>
      </c>
      <c r="E230" s="202">
        <v>113.94285714200001</v>
      </c>
      <c r="F230" s="93">
        <v>110.560445386</v>
      </c>
    </row>
    <row r="231" spans="1:6" x14ac:dyDescent="0.3">
      <c r="A231" s="139">
        <v>12</v>
      </c>
      <c r="B231" s="139">
        <v>12</v>
      </c>
      <c r="C231" s="138" t="s">
        <v>646</v>
      </c>
      <c r="D231" s="54" t="s">
        <v>647</v>
      </c>
      <c r="E231" s="202">
        <v>266.05320282999998</v>
      </c>
      <c r="F231" s="93">
        <v>253.858788291</v>
      </c>
    </row>
    <row r="232" spans="1:6" x14ac:dyDescent="0.3">
      <c r="A232" s="139">
        <v>12</v>
      </c>
      <c r="B232" s="139">
        <v>13</v>
      </c>
      <c r="C232" s="138" t="s">
        <v>648</v>
      </c>
      <c r="D232" s="54" t="s">
        <v>649</v>
      </c>
      <c r="E232" s="202">
        <v>413.57679964199997</v>
      </c>
      <c r="F232" s="93">
        <v>444.17770335400002</v>
      </c>
    </row>
    <row r="233" spans="1:6" x14ac:dyDescent="0.3">
      <c r="A233" s="139">
        <v>12</v>
      </c>
      <c r="B233" s="139">
        <v>14</v>
      </c>
      <c r="C233" s="138" t="s">
        <v>650</v>
      </c>
      <c r="D233" s="54" t="s">
        <v>651</v>
      </c>
      <c r="E233" s="202">
        <v>882.49672415700002</v>
      </c>
      <c r="F233" s="93">
        <v>989.27731609300008</v>
      </c>
    </row>
    <row r="234" spans="1:6" x14ac:dyDescent="0.3">
      <c r="A234" s="139">
        <v>12</v>
      </c>
      <c r="B234" s="139">
        <v>15</v>
      </c>
      <c r="C234" s="138" t="s">
        <v>652</v>
      </c>
      <c r="D234" s="54" t="s">
        <v>653</v>
      </c>
      <c r="E234" s="202">
        <v>371.98655589300006</v>
      </c>
      <c r="F234" s="93">
        <v>366.49048425699999</v>
      </c>
    </row>
    <row r="235" spans="1:6" x14ac:dyDescent="0.3">
      <c r="A235" s="139">
        <v>12</v>
      </c>
      <c r="B235" s="139">
        <v>16</v>
      </c>
      <c r="C235" s="138" t="s">
        <v>654</v>
      </c>
      <c r="D235" s="54" t="s">
        <v>655</v>
      </c>
      <c r="E235" s="202">
        <v>44.303225805000004</v>
      </c>
      <c r="F235" s="93">
        <v>42.118518518000002</v>
      </c>
    </row>
    <row r="236" spans="1:6" x14ac:dyDescent="0.3">
      <c r="A236" s="139">
        <v>12</v>
      </c>
      <c r="B236" s="139">
        <v>17</v>
      </c>
      <c r="C236" s="138" t="s">
        <v>656</v>
      </c>
      <c r="D236" s="54" t="s">
        <v>657</v>
      </c>
      <c r="E236" s="202">
        <v>77.684106999999997</v>
      </c>
      <c r="F236" s="93">
        <v>61.798351988000007</v>
      </c>
    </row>
    <row r="237" spans="1:6" x14ac:dyDescent="0.3">
      <c r="A237" s="139">
        <v>12</v>
      </c>
      <c r="B237" s="139">
        <v>18</v>
      </c>
      <c r="C237" s="138" t="s">
        <v>658</v>
      </c>
      <c r="D237" s="54" t="s">
        <v>659</v>
      </c>
      <c r="E237" s="202">
        <v>187.09257572500002</v>
      </c>
      <c r="F237" s="93">
        <v>167.52180542100001</v>
      </c>
    </row>
    <row r="238" spans="1:6" x14ac:dyDescent="0.3">
      <c r="A238" s="139">
        <v>12</v>
      </c>
      <c r="B238" s="139">
        <v>19</v>
      </c>
      <c r="C238" s="138" t="s">
        <v>660</v>
      </c>
      <c r="D238" s="54" t="s">
        <v>661</v>
      </c>
      <c r="E238" s="202">
        <v>131.02832172299998</v>
      </c>
      <c r="F238" s="93">
        <v>162.91383451600001</v>
      </c>
    </row>
    <row r="239" spans="1:6" x14ac:dyDescent="0.3">
      <c r="A239" s="139">
        <v>12</v>
      </c>
      <c r="B239" s="139">
        <v>20</v>
      </c>
      <c r="C239" s="138" t="s">
        <v>662</v>
      </c>
      <c r="D239" s="54" t="s">
        <v>663</v>
      </c>
      <c r="E239" s="202">
        <v>560.57729542800007</v>
      </c>
      <c r="F239" s="93">
        <v>561.07386695699995</v>
      </c>
    </row>
    <row r="240" spans="1:6" x14ac:dyDescent="0.3">
      <c r="A240" s="139">
        <v>12</v>
      </c>
      <c r="B240" s="139">
        <v>21</v>
      </c>
      <c r="C240" s="138" t="s">
        <v>664</v>
      </c>
      <c r="D240" s="54" t="s">
        <v>665</v>
      </c>
      <c r="E240" s="202">
        <v>43.379310341999997</v>
      </c>
      <c r="F240" s="93">
        <v>46.296296294000001</v>
      </c>
    </row>
    <row r="241" spans="1:6" x14ac:dyDescent="0.3">
      <c r="A241" s="139">
        <v>12</v>
      </c>
      <c r="B241" s="139">
        <v>22</v>
      </c>
      <c r="C241" s="138" t="s">
        <v>666</v>
      </c>
      <c r="D241" s="54" t="s">
        <v>667</v>
      </c>
      <c r="E241" s="202">
        <v>14</v>
      </c>
      <c r="F241" s="93">
        <v>13</v>
      </c>
    </row>
    <row r="242" spans="1:6" x14ac:dyDescent="0.3">
      <c r="A242" s="139">
        <v>12</v>
      </c>
      <c r="B242" s="139">
        <v>23</v>
      </c>
      <c r="C242" s="138" t="s">
        <v>668</v>
      </c>
      <c r="D242" s="54" t="s">
        <v>669</v>
      </c>
      <c r="E242" s="202">
        <v>223.10310558899997</v>
      </c>
      <c r="F242" s="93">
        <v>227.455300631</v>
      </c>
    </row>
    <row r="243" spans="1:6" x14ac:dyDescent="0.3">
      <c r="A243" s="139">
        <v>12</v>
      </c>
      <c r="B243" s="139">
        <v>24</v>
      </c>
      <c r="C243" s="138" t="s">
        <v>670</v>
      </c>
      <c r="D243" s="54" t="s">
        <v>671</v>
      </c>
      <c r="E243" s="202">
        <v>1881.0044802269997</v>
      </c>
      <c r="F243" s="93">
        <v>1302.2501156869998</v>
      </c>
    </row>
    <row r="244" spans="1:6" x14ac:dyDescent="0.3">
      <c r="A244" s="139">
        <v>12</v>
      </c>
      <c r="B244" s="139">
        <v>25</v>
      </c>
      <c r="C244" s="138" t="s">
        <v>672</v>
      </c>
      <c r="D244" s="54" t="s">
        <v>110</v>
      </c>
      <c r="E244" s="202">
        <v>7727.8337210739992</v>
      </c>
      <c r="F244" s="93">
        <v>8692.9900811879979</v>
      </c>
    </row>
    <row r="245" spans="1:6" x14ac:dyDescent="0.3">
      <c r="A245" s="139">
        <v>12</v>
      </c>
      <c r="B245" s="139">
        <v>26</v>
      </c>
      <c r="C245" s="138" t="s">
        <v>673</v>
      </c>
      <c r="D245" s="54" t="s">
        <v>674</v>
      </c>
      <c r="E245" s="202">
        <v>46.357353688000003</v>
      </c>
      <c r="F245" s="93">
        <v>47.448723294000004</v>
      </c>
    </row>
    <row r="246" spans="1:6" x14ac:dyDescent="0.3">
      <c r="A246" s="139">
        <v>12</v>
      </c>
      <c r="B246" s="139">
        <v>27</v>
      </c>
      <c r="C246" s="138" t="s">
        <v>675</v>
      </c>
      <c r="D246" s="54" t="s">
        <v>676</v>
      </c>
      <c r="E246" s="202">
        <v>85.834384659999998</v>
      </c>
      <c r="F246" s="93">
        <v>77.203222449999998</v>
      </c>
    </row>
    <row r="247" spans="1:6" x14ac:dyDescent="0.3">
      <c r="A247" s="139">
        <v>12</v>
      </c>
      <c r="B247" s="139">
        <v>28</v>
      </c>
      <c r="C247" s="138" t="s">
        <v>677</v>
      </c>
      <c r="D247" s="54" t="s">
        <v>678</v>
      </c>
      <c r="E247" s="202">
        <v>2156.467343539</v>
      </c>
      <c r="F247" s="93">
        <v>1693.4732445420002</v>
      </c>
    </row>
    <row r="248" spans="1:6" x14ac:dyDescent="0.3">
      <c r="A248" s="139">
        <v>12</v>
      </c>
      <c r="B248" s="139">
        <v>29</v>
      </c>
      <c r="C248" s="138" t="s">
        <v>679</v>
      </c>
      <c r="D248" s="54" t="s">
        <v>680</v>
      </c>
      <c r="E248" s="202">
        <v>62.586549577</v>
      </c>
      <c r="F248" s="93">
        <v>62.842824069999999</v>
      </c>
    </row>
    <row r="249" spans="1:6" x14ac:dyDescent="0.3">
      <c r="A249" s="139">
        <v>12</v>
      </c>
      <c r="B249" s="139">
        <v>30</v>
      </c>
      <c r="C249" s="138" t="s">
        <v>681</v>
      </c>
      <c r="D249" s="54" t="s">
        <v>682</v>
      </c>
      <c r="E249" s="202">
        <v>162.083333332</v>
      </c>
      <c r="F249" s="93">
        <v>157.666666666</v>
      </c>
    </row>
    <row r="250" spans="1:6" x14ac:dyDescent="0.3">
      <c r="A250" s="139">
        <v>12</v>
      </c>
      <c r="B250" s="139">
        <v>31</v>
      </c>
      <c r="C250" s="138" t="s">
        <v>683</v>
      </c>
      <c r="D250" s="54" t="s">
        <v>684</v>
      </c>
      <c r="E250" s="202">
        <v>202.51798229899998</v>
      </c>
      <c r="F250" s="93">
        <v>204.01500755399999</v>
      </c>
    </row>
    <row r="251" spans="1:6" x14ac:dyDescent="0.3">
      <c r="A251" s="139">
        <v>12</v>
      </c>
      <c r="B251" s="139">
        <v>32</v>
      </c>
      <c r="C251" s="138" t="s">
        <v>685</v>
      </c>
      <c r="D251" s="54" t="s">
        <v>686</v>
      </c>
      <c r="E251" s="202">
        <v>1032.263263156</v>
      </c>
      <c r="F251" s="93">
        <v>1027.041584582</v>
      </c>
    </row>
    <row r="252" spans="1:6" x14ac:dyDescent="0.3">
      <c r="A252" s="139">
        <v>12</v>
      </c>
      <c r="B252" s="139">
        <v>33</v>
      </c>
      <c r="C252" s="138" t="s">
        <v>687</v>
      </c>
      <c r="D252" s="54" t="s">
        <v>688</v>
      </c>
      <c r="E252" s="202">
        <v>281.30949069899998</v>
      </c>
      <c r="F252" s="93">
        <v>249.39090412900001</v>
      </c>
    </row>
    <row r="253" spans="1:6" x14ac:dyDescent="0.3">
      <c r="A253" s="139">
        <v>12</v>
      </c>
      <c r="B253" s="139">
        <v>34</v>
      </c>
      <c r="C253" s="138" t="s">
        <v>689</v>
      </c>
      <c r="D253" s="54" t="s">
        <v>690</v>
      </c>
      <c r="E253" s="202">
        <v>311.89865681399999</v>
      </c>
      <c r="F253" s="93">
        <v>292.92265842800003</v>
      </c>
    </row>
    <row r="254" spans="1:6" x14ac:dyDescent="0.3">
      <c r="A254" s="139">
        <v>12</v>
      </c>
      <c r="B254" s="139">
        <v>35</v>
      </c>
      <c r="C254" s="138" t="s">
        <v>691</v>
      </c>
      <c r="D254" s="54" t="s">
        <v>692</v>
      </c>
      <c r="E254" s="202">
        <v>59.707747058999999</v>
      </c>
      <c r="F254" s="93">
        <v>56.877771199000001</v>
      </c>
    </row>
    <row r="255" spans="1:6" x14ac:dyDescent="0.3">
      <c r="A255" s="139">
        <v>12</v>
      </c>
      <c r="B255" s="139">
        <v>36</v>
      </c>
      <c r="C255" s="138" t="s">
        <v>693</v>
      </c>
      <c r="D255" s="54" t="s">
        <v>694</v>
      </c>
      <c r="E255" s="202">
        <v>47.749999998999996</v>
      </c>
      <c r="F255" s="93">
        <v>45</v>
      </c>
    </row>
    <row r="256" spans="1:6" x14ac:dyDescent="0.3">
      <c r="A256" s="139">
        <v>13</v>
      </c>
      <c r="B256" s="139">
        <v>4</v>
      </c>
      <c r="C256" s="138" t="s">
        <v>695</v>
      </c>
      <c r="D256" s="54" t="s">
        <v>696</v>
      </c>
      <c r="E256" s="202">
        <v>603.50210683499995</v>
      </c>
      <c r="F256" s="93">
        <v>616.49752263999994</v>
      </c>
    </row>
    <row r="257" spans="1:6" x14ac:dyDescent="0.3">
      <c r="A257" s="139">
        <v>13</v>
      </c>
      <c r="B257" s="139">
        <v>5</v>
      </c>
      <c r="C257" s="138" t="s">
        <v>697</v>
      </c>
      <c r="D257" s="54" t="s">
        <v>698</v>
      </c>
      <c r="E257" s="202">
        <v>234.93527285599998</v>
      </c>
      <c r="F257" s="93">
        <v>211.80759325299999</v>
      </c>
    </row>
    <row r="258" spans="1:6" x14ac:dyDescent="0.3">
      <c r="A258" s="139">
        <v>13</v>
      </c>
      <c r="B258" s="139">
        <v>6</v>
      </c>
      <c r="C258" s="138" t="s">
        <v>699</v>
      </c>
      <c r="D258" s="54" t="s">
        <v>700</v>
      </c>
      <c r="E258" s="241" t="s">
        <v>141</v>
      </c>
      <c r="F258" s="242" t="s">
        <v>141</v>
      </c>
    </row>
    <row r="259" spans="1:6" x14ac:dyDescent="0.3">
      <c r="A259" s="139">
        <v>13</v>
      </c>
      <c r="B259" s="139">
        <v>7</v>
      </c>
      <c r="C259" s="138" t="s">
        <v>701</v>
      </c>
      <c r="D259" s="54" t="s">
        <v>702</v>
      </c>
      <c r="E259" s="202">
        <v>57.134920633</v>
      </c>
      <c r="F259" s="93">
        <v>47.960030331000006</v>
      </c>
    </row>
    <row r="260" spans="1:6" x14ac:dyDescent="0.3">
      <c r="A260" s="139">
        <v>13</v>
      </c>
      <c r="B260" s="139">
        <v>9</v>
      </c>
      <c r="C260" s="138" t="s">
        <v>703</v>
      </c>
      <c r="D260" s="54" t="s">
        <v>704</v>
      </c>
      <c r="E260" s="202">
        <v>463.01705676500001</v>
      </c>
      <c r="F260" s="93">
        <v>455.75273815999998</v>
      </c>
    </row>
    <row r="261" spans="1:6" x14ac:dyDescent="0.3">
      <c r="A261" s="139">
        <v>13</v>
      </c>
      <c r="B261" s="139">
        <v>11</v>
      </c>
      <c r="C261" s="138" t="s">
        <v>705</v>
      </c>
      <c r="D261" s="54" t="s">
        <v>706</v>
      </c>
      <c r="E261" s="202">
        <v>19.181988742000001</v>
      </c>
      <c r="F261" s="93">
        <v>16.294005407</v>
      </c>
    </row>
    <row r="262" spans="1:6" x14ac:dyDescent="0.3">
      <c r="A262" s="139">
        <v>13</v>
      </c>
      <c r="B262" s="139">
        <v>12</v>
      </c>
      <c r="C262" s="138" t="s">
        <v>707</v>
      </c>
      <c r="D262" s="54" t="s">
        <v>708</v>
      </c>
      <c r="E262" s="202">
        <v>411.74734823200004</v>
      </c>
      <c r="F262" s="93">
        <v>399.30761139100002</v>
      </c>
    </row>
    <row r="263" spans="1:6" x14ac:dyDescent="0.3">
      <c r="A263" s="139">
        <v>13</v>
      </c>
      <c r="B263" s="139">
        <v>13</v>
      </c>
      <c r="C263" s="138" t="s">
        <v>709</v>
      </c>
      <c r="D263" s="54" t="s">
        <v>710</v>
      </c>
      <c r="E263" s="202">
        <v>70.41180345299999</v>
      </c>
      <c r="F263" s="93">
        <v>65.582213221000004</v>
      </c>
    </row>
    <row r="264" spans="1:6" x14ac:dyDescent="0.3">
      <c r="A264" s="139">
        <v>13</v>
      </c>
      <c r="B264" s="139">
        <v>14</v>
      </c>
      <c r="C264" s="138" t="s">
        <v>711</v>
      </c>
      <c r="D264" s="54" t="s">
        <v>712</v>
      </c>
      <c r="E264" s="202">
        <v>119.080969348</v>
      </c>
      <c r="F264" s="93">
        <v>136.948660606</v>
      </c>
    </row>
    <row r="265" spans="1:6" x14ac:dyDescent="0.3">
      <c r="A265" s="139">
        <v>13</v>
      </c>
      <c r="B265" s="139">
        <v>15</v>
      </c>
      <c r="C265" s="138" t="s">
        <v>713</v>
      </c>
      <c r="D265" s="54" t="s">
        <v>714</v>
      </c>
      <c r="E265" s="202">
        <v>138.88991762500001</v>
      </c>
      <c r="F265" s="93">
        <v>154.58443628000001</v>
      </c>
    </row>
    <row r="266" spans="1:6" x14ac:dyDescent="0.3">
      <c r="A266" s="139">
        <v>13</v>
      </c>
      <c r="B266" s="139">
        <v>16</v>
      </c>
      <c r="C266" s="138" t="s">
        <v>715</v>
      </c>
      <c r="D266" s="54" t="s">
        <v>716</v>
      </c>
      <c r="E266" s="202">
        <v>84.697152337999995</v>
      </c>
      <c r="F266" s="93">
        <v>83.640577359999995</v>
      </c>
    </row>
    <row r="267" spans="1:6" x14ac:dyDescent="0.3">
      <c r="A267" s="139">
        <v>13</v>
      </c>
      <c r="B267" s="139">
        <v>17</v>
      </c>
      <c r="C267" s="138" t="s">
        <v>717</v>
      </c>
      <c r="D267" s="54" t="s">
        <v>718</v>
      </c>
      <c r="E267" s="202">
        <v>375.379728763</v>
      </c>
      <c r="F267" s="93">
        <v>319.69696969400002</v>
      </c>
    </row>
    <row r="268" spans="1:6" x14ac:dyDescent="0.3">
      <c r="A268" s="139">
        <v>13</v>
      </c>
      <c r="B268" s="139">
        <v>18</v>
      </c>
      <c r="C268" s="138" t="s">
        <v>719</v>
      </c>
      <c r="D268" s="54" t="s">
        <v>720</v>
      </c>
      <c r="E268" s="202">
        <v>343.20075872799998</v>
      </c>
      <c r="F268" s="93">
        <v>263.716467658</v>
      </c>
    </row>
    <row r="269" spans="1:6" x14ac:dyDescent="0.3">
      <c r="A269" s="139">
        <v>13</v>
      </c>
      <c r="B269" s="139">
        <v>19</v>
      </c>
      <c r="C269" s="138" t="s">
        <v>721</v>
      </c>
      <c r="D269" s="54" t="s">
        <v>722</v>
      </c>
      <c r="E269" s="241" t="s">
        <v>141</v>
      </c>
      <c r="F269" s="242" t="s">
        <v>141</v>
      </c>
    </row>
    <row r="270" spans="1:6" x14ac:dyDescent="0.3">
      <c r="A270" s="139">
        <v>13</v>
      </c>
      <c r="B270" s="139">
        <v>20</v>
      </c>
      <c r="C270" s="138" t="s">
        <v>723</v>
      </c>
      <c r="D270" s="54" t="s">
        <v>724</v>
      </c>
      <c r="E270" s="202">
        <v>105</v>
      </c>
      <c r="F270" s="93">
        <v>111</v>
      </c>
    </row>
    <row r="271" spans="1:6" x14ac:dyDescent="0.3">
      <c r="A271" s="139">
        <v>13</v>
      </c>
      <c r="B271" s="139">
        <v>21</v>
      </c>
      <c r="C271" s="138" t="s">
        <v>725</v>
      </c>
      <c r="D271" s="54" t="s">
        <v>726</v>
      </c>
      <c r="E271" s="202">
        <v>869.37855675200001</v>
      </c>
      <c r="F271" s="93">
        <v>799.50563393000004</v>
      </c>
    </row>
    <row r="272" spans="1:6" x14ac:dyDescent="0.3">
      <c r="A272" s="139">
        <v>13</v>
      </c>
      <c r="B272" s="139">
        <v>22</v>
      </c>
      <c r="C272" s="138" t="s">
        <v>727</v>
      </c>
      <c r="D272" s="54" t="s">
        <v>728</v>
      </c>
      <c r="E272" s="202">
        <v>238.81394253000002</v>
      </c>
      <c r="F272" s="93">
        <v>288.74788793700003</v>
      </c>
    </row>
    <row r="273" spans="1:6" x14ac:dyDescent="0.3">
      <c r="A273" s="139">
        <v>13</v>
      </c>
      <c r="B273" s="139">
        <v>23</v>
      </c>
      <c r="C273" s="138" t="s">
        <v>729</v>
      </c>
      <c r="D273" s="54" t="s">
        <v>730</v>
      </c>
      <c r="E273" s="202">
        <v>383.59036583699998</v>
      </c>
      <c r="F273" s="93">
        <v>411.578969761</v>
      </c>
    </row>
    <row r="274" spans="1:6" x14ac:dyDescent="0.3">
      <c r="A274" s="139">
        <v>13</v>
      </c>
      <c r="B274" s="139">
        <v>24</v>
      </c>
      <c r="C274" s="138" t="s">
        <v>731</v>
      </c>
      <c r="D274" s="54" t="s">
        <v>732</v>
      </c>
      <c r="E274" s="202">
        <v>55.921417978999997</v>
      </c>
      <c r="F274" s="93">
        <v>47.010378672999998</v>
      </c>
    </row>
    <row r="275" spans="1:6" x14ac:dyDescent="0.3">
      <c r="A275" s="139">
        <v>13</v>
      </c>
      <c r="B275" s="139">
        <v>25</v>
      </c>
      <c r="C275" s="138" t="s">
        <v>733</v>
      </c>
      <c r="D275" s="54" t="s">
        <v>734</v>
      </c>
      <c r="E275" s="202">
        <v>413.24922600399998</v>
      </c>
      <c r="F275" s="93">
        <v>419.27146730200002</v>
      </c>
    </row>
    <row r="276" spans="1:6" x14ac:dyDescent="0.3">
      <c r="A276" s="139">
        <v>13</v>
      </c>
      <c r="B276" s="139">
        <v>26</v>
      </c>
      <c r="C276" s="138" t="s">
        <v>735</v>
      </c>
      <c r="D276" s="54" t="s">
        <v>736</v>
      </c>
      <c r="E276" s="202">
        <v>224.324784889</v>
      </c>
      <c r="F276" s="93">
        <v>152.558807253</v>
      </c>
    </row>
    <row r="277" spans="1:6" x14ac:dyDescent="0.3">
      <c r="A277" s="139">
        <v>13</v>
      </c>
      <c r="B277" s="139">
        <v>27</v>
      </c>
      <c r="C277" s="138" t="s">
        <v>737</v>
      </c>
      <c r="D277" s="54" t="s">
        <v>738</v>
      </c>
      <c r="E277" s="202">
        <v>223.21295584000001</v>
      </c>
      <c r="F277" s="93">
        <v>154.41248116599999</v>
      </c>
    </row>
    <row r="278" spans="1:6" x14ac:dyDescent="0.3">
      <c r="A278" s="139">
        <v>13</v>
      </c>
      <c r="B278" s="139">
        <v>28</v>
      </c>
      <c r="C278" s="138" t="s">
        <v>739</v>
      </c>
      <c r="D278" s="54" t="s">
        <v>740</v>
      </c>
      <c r="E278" s="202">
        <v>215.59316812499998</v>
      </c>
      <c r="F278" s="93">
        <v>181.99955217600001</v>
      </c>
    </row>
    <row r="279" spans="1:6" x14ac:dyDescent="0.3">
      <c r="A279" s="139">
        <v>13</v>
      </c>
      <c r="B279" s="139">
        <v>29</v>
      </c>
      <c r="C279" s="138" t="s">
        <v>741</v>
      </c>
      <c r="D279" s="54" t="s">
        <v>742</v>
      </c>
      <c r="E279" s="202">
        <v>136.051504064</v>
      </c>
      <c r="F279" s="93">
        <v>122.58957635499999</v>
      </c>
    </row>
    <row r="280" spans="1:6" x14ac:dyDescent="0.3">
      <c r="A280" s="139">
        <v>13</v>
      </c>
      <c r="B280" s="139">
        <v>31</v>
      </c>
      <c r="C280" s="138" t="s">
        <v>743</v>
      </c>
      <c r="D280" s="54" t="s">
        <v>744</v>
      </c>
      <c r="E280" s="202">
        <v>108.615942026</v>
      </c>
      <c r="F280" s="93">
        <v>99.276190473999989</v>
      </c>
    </row>
    <row r="281" spans="1:6" x14ac:dyDescent="0.3">
      <c r="A281" s="139">
        <v>13</v>
      </c>
      <c r="B281" s="139">
        <v>32</v>
      </c>
      <c r="C281" s="138" t="s">
        <v>745</v>
      </c>
      <c r="D281" s="54" t="s">
        <v>746</v>
      </c>
      <c r="E281" s="202">
        <v>1161.5316919799998</v>
      </c>
      <c r="F281" s="93">
        <v>1117.6465684349998</v>
      </c>
    </row>
    <row r="282" spans="1:6" x14ac:dyDescent="0.3">
      <c r="A282" s="139">
        <v>13</v>
      </c>
      <c r="B282" s="139">
        <v>33</v>
      </c>
      <c r="C282" s="138" t="s">
        <v>747</v>
      </c>
      <c r="D282" s="54" t="s">
        <v>748</v>
      </c>
      <c r="E282" s="202">
        <v>16.663101604000001</v>
      </c>
      <c r="F282" s="93">
        <v>23.768113540999998</v>
      </c>
    </row>
    <row r="283" spans="1:6" x14ac:dyDescent="0.3">
      <c r="A283" s="139">
        <v>13</v>
      </c>
      <c r="B283" s="139">
        <v>34</v>
      </c>
      <c r="C283" s="138" t="s">
        <v>749</v>
      </c>
      <c r="D283" s="54" t="s">
        <v>750</v>
      </c>
      <c r="E283" s="202">
        <v>319.31486675600001</v>
      </c>
      <c r="F283" s="93">
        <v>311.81520843199996</v>
      </c>
    </row>
    <row r="284" spans="1:6" x14ac:dyDescent="0.3">
      <c r="A284" s="139">
        <v>13</v>
      </c>
      <c r="B284" s="139">
        <v>36</v>
      </c>
      <c r="C284" s="138" t="s">
        <v>751</v>
      </c>
      <c r="D284" s="54" t="s">
        <v>752</v>
      </c>
      <c r="E284" s="202">
        <v>25.18181818</v>
      </c>
      <c r="F284" s="93">
        <v>26.155758077000002</v>
      </c>
    </row>
    <row r="285" spans="1:6" x14ac:dyDescent="0.3">
      <c r="A285" s="139">
        <v>13</v>
      </c>
      <c r="B285" s="139">
        <v>37</v>
      </c>
      <c r="C285" s="138" t="s">
        <v>753</v>
      </c>
      <c r="D285" s="54" t="s">
        <v>754</v>
      </c>
      <c r="E285" s="202">
        <v>149.72651647000001</v>
      </c>
      <c r="F285" s="93">
        <v>145.86500665099999</v>
      </c>
    </row>
    <row r="286" spans="1:6" x14ac:dyDescent="0.3">
      <c r="A286" s="139">
        <v>13</v>
      </c>
      <c r="B286" s="139">
        <v>38</v>
      </c>
      <c r="C286" s="138" t="s">
        <v>755</v>
      </c>
      <c r="D286" s="54" t="s">
        <v>756</v>
      </c>
      <c r="E286" s="202">
        <v>1120.6142623169999</v>
      </c>
      <c r="F286" s="93">
        <v>1210.3291488569998</v>
      </c>
    </row>
    <row r="287" spans="1:6" x14ac:dyDescent="0.3">
      <c r="A287" s="139">
        <v>13</v>
      </c>
      <c r="B287" s="139">
        <v>41</v>
      </c>
      <c r="C287" s="138" t="s">
        <v>757</v>
      </c>
      <c r="D287" s="54" t="s">
        <v>758</v>
      </c>
      <c r="E287" s="202">
        <v>20.187165775</v>
      </c>
      <c r="F287" s="93">
        <v>24.006315788000002</v>
      </c>
    </row>
    <row r="288" spans="1:6" x14ac:dyDescent="0.3">
      <c r="A288" s="139">
        <v>13</v>
      </c>
      <c r="B288" s="139">
        <v>42</v>
      </c>
      <c r="C288" s="138" t="s">
        <v>759</v>
      </c>
      <c r="D288" s="54" t="s">
        <v>760</v>
      </c>
      <c r="E288" s="202">
        <v>564.28953773899991</v>
      </c>
      <c r="F288" s="93">
        <v>508.84300838500002</v>
      </c>
    </row>
    <row r="289" spans="1:6" x14ac:dyDescent="0.3">
      <c r="A289" s="139">
        <v>13</v>
      </c>
      <c r="B289" s="139">
        <v>43</v>
      </c>
      <c r="C289" s="138" t="s">
        <v>761</v>
      </c>
      <c r="D289" s="54" t="s">
        <v>762</v>
      </c>
      <c r="E289" s="202">
        <v>917.96573219600009</v>
      </c>
      <c r="F289" s="93">
        <v>840.92088524600013</v>
      </c>
    </row>
    <row r="290" spans="1:6" x14ac:dyDescent="0.3">
      <c r="A290" s="139">
        <v>13</v>
      </c>
      <c r="B290" s="139">
        <v>44</v>
      </c>
      <c r="C290" s="138" t="s">
        <v>763</v>
      </c>
      <c r="D290" s="54" t="s">
        <v>764</v>
      </c>
      <c r="E290" s="202">
        <v>2076.4310303279999</v>
      </c>
      <c r="F290" s="93">
        <v>2016.5950830890004</v>
      </c>
    </row>
    <row r="291" spans="1:6" x14ac:dyDescent="0.3">
      <c r="A291" s="139">
        <v>13</v>
      </c>
      <c r="B291" s="139">
        <v>45</v>
      </c>
      <c r="C291" s="138" t="s">
        <v>765</v>
      </c>
      <c r="D291" s="54" t="s">
        <v>766</v>
      </c>
      <c r="E291" s="202">
        <v>171.704787082</v>
      </c>
      <c r="F291" s="93">
        <v>170.60255420199999</v>
      </c>
    </row>
    <row r="292" spans="1:6" x14ac:dyDescent="0.3">
      <c r="A292" s="139">
        <v>13</v>
      </c>
      <c r="B292" s="139">
        <v>46</v>
      </c>
      <c r="C292" s="138" t="s">
        <v>767</v>
      </c>
      <c r="D292" s="54" t="s">
        <v>768</v>
      </c>
      <c r="E292" s="202">
        <v>171.31122994500001</v>
      </c>
      <c r="F292" s="93">
        <v>158.27525530100002</v>
      </c>
    </row>
    <row r="293" spans="1:6" x14ac:dyDescent="0.3">
      <c r="A293" s="139">
        <v>14</v>
      </c>
      <c r="B293" s="139">
        <v>1</v>
      </c>
      <c r="C293" s="138" t="s">
        <v>769</v>
      </c>
      <c r="D293" s="54" t="s">
        <v>770</v>
      </c>
      <c r="E293" s="202">
        <v>25.028409089</v>
      </c>
      <c r="F293" s="93">
        <v>24.196437166999999</v>
      </c>
    </row>
    <row r="294" spans="1:6" x14ac:dyDescent="0.3">
      <c r="A294" s="139">
        <v>14</v>
      </c>
      <c r="B294" s="139">
        <v>2</v>
      </c>
      <c r="C294" s="138" t="s">
        <v>771</v>
      </c>
      <c r="D294" s="54" t="s">
        <v>772</v>
      </c>
      <c r="E294" s="202">
        <v>1218.1720284160001</v>
      </c>
      <c r="F294" s="93">
        <v>1240.5586666420002</v>
      </c>
    </row>
    <row r="295" spans="1:6" x14ac:dyDescent="0.3">
      <c r="A295" s="139">
        <v>14</v>
      </c>
      <c r="B295" s="139">
        <v>3</v>
      </c>
      <c r="C295" s="138" t="s">
        <v>773</v>
      </c>
      <c r="D295" s="54" t="s">
        <v>774</v>
      </c>
      <c r="E295" s="202">
        <v>202.59633243200003</v>
      </c>
      <c r="F295" s="93">
        <v>201.60572882599999</v>
      </c>
    </row>
    <row r="296" spans="1:6" x14ac:dyDescent="0.3">
      <c r="A296" s="139">
        <v>14</v>
      </c>
      <c r="B296" s="139">
        <v>4</v>
      </c>
      <c r="C296" s="138" t="s">
        <v>775</v>
      </c>
      <c r="D296" s="54" t="s">
        <v>776</v>
      </c>
      <c r="E296" s="202">
        <v>118.505494825</v>
      </c>
      <c r="F296" s="93">
        <v>137.063739244</v>
      </c>
    </row>
    <row r="297" spans="1:6" x14ac:dyDescent="0.3">
      <c r="A297" s="139">
        <v>14</v>
      </c>
      <c r="B297" s="139">
        <v>5</v>
      </c>
      <c r="C297" s="138" t="s">
        <v>777</v>
      </c>
      <c r="D297" s="54" t="s">
        <v>778</v>
      </c>
      <c r="E297" s="202">
        <v>416.23400587899999</v>
      </c>
      <c r="F297" s="93">
        <v>422.62251113100001</v>
      </c>
    </row>
    <row r="298" spans="1:6" x14ac:dyDescent="0.3">
      <c r="A298" s="139">
        <v>14</v>
      </c>
      <c r="B298" s="139">
        <v>6</v>
      </c>
      <c r="C298" s="138" t="s">
        <v>779</v>
      </c>
      <c r="D298" s="54" t="s">
        <v>780</v>
      </c>
      <c r="E298" s="202">
        <v>73.448466319000005</v>
      </c>
      <c r="F298" s="93">
        <v>82.634564415</v>
      </c>
    </row>
    <row r="299" spans="1:6" x14ac:dyDescent="0.3">
      <c r="A299" s="139">
        <v>14</v>
      </c>
      <c r="B299" s="139">
        <v>7</v>
      </c>
      <c r="C299" s="138" t="s">
        <v>781</v>
      </c>
      <c r="D299" s="54" t="s">
        <v>782</v>
      </c>
      <c r="E299" s="202">
        <v>148.823859072</v>
      </c>
      <c r="F299" s="93">
        <v>183.91955214699999</v>
      </c>
    </row>
    <row r="300" spans="1:6" x14ac:dyDescent="0.3">
      <c r="A300" s="139">
        <v>14</v>
      </c>
      <c r="B300" s="139">
        <v>8</v>
      </c>
      <c r="C300" s="138" t="s">
        <v>783</v>
      </c>
      <c r="D300" s="54" t="s">
        <v>784</v>
      </c>
      <c r="E300" s="202">
        <v>298.07050688700002</v>
      </c>
      <c r="F300" s="93">
        <v>337.461853308</v>
      </c>
    </row>
    <row r="301" spans="1:6" x14ac:dyDescent="0.3">
      <c r="A301" s="139">
        <v>14</v>
      </c>
      <c r="B301" s="139">
        <v>9</v>
      </c>
      <c r="C301" s="138" t="s">
        <v>785</v>
      </c>
      <c r="D301" s="54" t="s">
        <v>786</v>
      </c>
      <c r="E301" s="202">
        <v>183.14389633600001</v>
      </c>
      <c r="F301" s="93">
        <v>164.68792853799999</v>
      </c>
    </row>
    <row r="302" spans="1:6" x14ac:dyDescent="0.3">
      <c r="A302" s="139">
        <v>14</v>
      </c>
      <c r="B302" s="139">
        <v>10</v>
      </c>
      <c r="C302" s="138" t="s">
        <v>787</v>
      </c>
      <c r="D302" s="54" t="s">
        <v>788</v>
      </c>
      <c r="E302" s="202">
        <v>649.64319790599995</v>
      </c>
      <c r="F302" s="93">
        <v>696.28535756700001</v>
      </c>
    </row>
    <row r="303" spans="1:6" x14ac:dyDescent="0.3">
      <c r="A303" s="139">
        <v>14</v>
      </c>
      <c r="B303" s="139">
        <v>11</v>
      </c>
      <c r="C303" s="138" t="s">
        <v>789</v>
      </c>
      <c r="D303" s="54" t="s">
        <v>790</v>
      </c>
      <c r="E303" s="202">
        <v>738.14069305300006</v>
      </c>
      <c r="F303" s="93">
        <v>806.16267821600002</v>
      </c>
    </row>
    <row r="304" spans="1:6" x14ac:dyDescent="0.3">
      <c r="A304" s="139">
        <v>14</v>
      </c>
      <c r="B304" s="139">
        <v>12</v>
      </c>
      <c r="C304" s="138" t="s">
        <v>1190</v>
      </c>
      <c r="D304" s="54" t="s">
        <v>791</v>
      </c>
      <c r="E304" s="202">
        <v>4</v>
      </c>
      <c r="F304" s="93">
        <v>23</v>
      </c>
    </row>
    <row r="305" spans="1:6" x14ac:dyDescent="0.3">
      <c r="A305" s="139">
        <v>14</v>
      </c>
      <c r="B305" s="139">
        <v>13</v>
      </c>
      <c r="C305" s="138" t="s">
        <v>792</v>
      </c>
      <c r="D305" s="54" t="s">
        <v>793</v>
      </c>
      <c r="E305" s="202">
        <v>372.78842975500004</v>
      </c>
      <c r="F305" s="93">
        <v>362.56371475200001</v>
      </c>
    </row>
    <row r="306" spans="1:6" x14ac:dyDescent="0.3">
      <c r="A306" s="139">
        <v>14</v>
      </c>
      <c r="B306" s="139">
        <v>14</v>
      </c>
      <c r="C306" s="138" t="s">
        <v>794</v>
      </c>
      <c r="D306" s="54" t="s">
        <v>795</v>
      </c>
      <c r="E306" s="202">
        <v>443.15176765200005</v>
      </c>
      <c r="F306" s="93">
        <v>428.73532452100005</v>
      </c>
    </row>
    <row r="307" spans="1:6" x14ac:dyDescent="0.3">
      <c r="A307" s="139">
        <v>14</v>
      </c>
      <c r="B307" s="139">
        <v>15</v>
      </c>
      <c r="C307" s="138" t="s">
        <v>796</v>
      </c>
      <c r="D307" s="54" t="s">
        <v>797</v>
      </c>
      <c r="E307" s="202">
        <v>71.169294291</v>
      </c>
      <c r="F307" s="93">
        <v>77.930989608999994</v>
      </c>
    </row>
    <row r="308" spans="1:6" x14ac:dyDescent="0.3">
      <c r="A308" s="139">
        <v>14</v>
      </c>
      <c r="B308" s="139">
        <v>16</v>
      </c>
      <c r="C308" s="138" t="s">
        <v>798</v>
      </c>
      <c r="D308" s="54" t="s">
        <v>799</v>
      </c>
      <c r="E308" s="202">
        <v>631.80262984399997</v>
      </c>
      <c r="F308" s="93">
        <v>679.32347237900001</v>
      </c>
    </row>
    <row r="309" spans="1:6" x14ac:dyDescent="0.3">
      <c r="A309" s="139">
        <v>14</v>
      </c>
      <c r="B309" s="139">
        <v>17</v>
      </c>
      <c r="C309" s="138" t="s">
        <v>800</v>
      </c>
      <c r="D309" s="54" t="s">
        <v>801</v>
      </c>
      <c r="E309" s="202">
        <v>176.77523720200003</v>
      </c>
      <c r="F309" s="93">
        <v>169.21613533999999</v>
      </c>
    </row>
    <row r="310" spans="1:6" x14ac:dyDescent="0.3">
      <c r="A310" s="139">
        <v>14</v>
      </c>
      <c r="B310" s="139">
        <v>18</v>
      </c>
      <c r="C310" s="138" t="s">
        <v>802</v>
      </c>
      <c r="D310" s="54" t="s">
        <v>803</v>
      </c>
      <c r="E310" s="202">
        <v>2294.1517857839999</v>
      </c>
      <c r="F310" s="93">
        <v>2203.2157562859998</v>
      </c>
    </row>
    <row r="311" spans="1:6" x14ac:dyDescent="0.3">
      <c r="A311" s="139">
        <v>14</v>
      </c>
      <c r="B311" s="139">
        <v>19</v>
      </c>
      <c r="C311" s="138" t="s">
        <v>804</v>
      </c>
      <c r="D311" s="54" t="s">
        <v>805</v>
      </c>
      <c r="E311" s="202">
        <v>860.16181092500005</v>
      </c>
      <c r="F311" s="93">
        <v>861.53174452300004</v>
      </c>
    </row>
    <row r="312" spans="1:6" x14ac:dyDescent="0.3">
      <c r="A312" s="139">
        <v>14</v>
      </c>
      <c r="B312" s="139">
        <v>20</v>
      </c>
      <c r="C312" s="138" t="s">
        <v>806</v>
      </c>
      <c r="D312" s="54" t="s">
        <v>807</v>
      </c>
      <c r="E312" s="202">
        <v>166.76647314499999</v>
      </c>
      <c r="F312" s="93">
        <v>181.22751320099999</v>
      </c>
    </row>
    <row r="313" spans="1:6" x14ac:dyDescent="0.3">
      <c r="A313" s="139">
        <v>14</v>
      </c>
      <c r="B313" s="139">
        <v>21</v>
      </c>
      <c r="C313" s="138" t="s">
        <v>808</v>
      </c>
      <c r="D313" s="54" t="s">
        <v>809</v>
      </c>
      <c r="E313" s="202">
        <v>312.21615096000005</v>
      </c>
      <c r="F313" s="93">
        <v>307.53618501</v>
      </c>
    </row>
    <row r="314" spans="1:6" x14ac:dyDescent="0.3">
      <c r="A314" s="139">
        <v>14</v>
      </c>
      <c r="B314" s="139">
        <v>22</v>
      </c>
      <c r="C314" s="138" t="s">
        <v>810</v>
      </c>
      <c r="D314" s="54" t="s">
        <v>14</v>
      </c>
      <c r="E314" s="202">
        <v>1674.8608912039999</v>
      </c>
      <c r="F314" s="93">
        <v>1705.9525521100002</v>
      </c>
    </row>
    <row r="315" spans="1:6" x14ac:dyDescent="0.3">
      <c r="A315" s="139">
        <v>14</v>
      </c>
      <c r="B315" s="139">
        <v>23</v>
      </c>
      <c r="C315" s="138" t="s">
        <v>811</v>
      </c>
      <c r="D315" s="54" t="s">
        <v>812</v>
      </c>
      <c r="E315" s="202">
        <v>250.05877305499999</v>
      </c>
      <c r="F315" s="93">
        <v>272.06969763500001</v>
      </c>
    </row>
    <row r="316" spans="1:6" x14ac:dyDescent="0.3">
      <c r="A316" s="139">
        <v>14</v>
      </c>
      <c r="B316" s="139">
        <v>24</v>
      </c>
      <c r="C316" s="138" t="s">
        <v>813</v>
      </c>
      <c r="D316" s="54" t="s">
        <v>814</v>
      </c>
      <c r="E316" s="202">
        <v>347.35573510699999</v>
      </c>
      <c r="F316" s="93">
        <v>254.61933746700001</v>
      </c>
    </row>
    <row r="317" spans="1:6" x14ac:dyDescent="0.3">
      <c r="A317" s="139">
        <v>14</v>
      </c>
      <c r="B317" s="139">
        <v>25</v>
      </c>
      <c r="C317" s="138" t="s">
        <v>815</v>
      </c>
      <c r="D317" s="54" t="s">
        <v>816</v>
      </c>
      <c r="E317" s="202">
        <v>536.57139618600002</v>
      </c>
      <c r="F317" s="93">
        <v>577.083635265</v>
      </c>
    </row>
    <row r="318" spans="1:6" x14ac:dyDescent="0.3">
      <c r="A318" s="139">
        <v>14</v>
      </c>
      <c r="B318" s="139">
        <v>26</v>
      </c>
      <c r="C318" s="138" t="s">
        <v>817</v>
      </c>
      <c r="D318" s="54" t="s">
        <v>818</v>
      </c>
      <c r="E318" s="202">
        <v>1103.4188032699999</v>
      </c>
      <c r="F318" s="93">
        <v>1112.0845499320001</v>
      </c>
    </row>
    <row r="319" spans="1:6" x14ac:dyDescent="0.3">
      <c r="A319" s="139">
        <v>14</v>
      </c>
      <c r="B319" s="139">
        <v>27</v>
      </c>
      <c r="C319" s="138" t="s">
        <v>819</v>
      </c>
      <c r="D319" s="54" t="s">
        <v>820</v>
      </c>
      <c r="E319" s="202">
        <v>21.471817968</v>
      </c>
      <c r="F319" s="93">
        <v>25.996513784000001</v>
      </c>
    </row>
    <row r="320" spans="1:6" x14ac:dyDescent="0.3">
      <c r="A320" s="139">
        <v>14</v>
      </c>
      <c r="B320" s="139">
        <v>28</v>
      </c>
      <c r="C320" s="138" t="s">
        <v>821</v>
      </c>
      <c r="D320" s="54" t="s">
        <v>822</v>
      </c>
      <c r="E320" s="202">
        <v>121.619031702</v>
      </c>
      <c r="F320" s="93">
        <v>115.572124536</v>
      </c>
    </row>
    <row r="321" spans="1:6" x14ac:dyDescent="0.3">
      <c r="A321" s="139">
        <v>14</v>
      </c>
      <c r="B321" s="139">
        <v>29</v>
      </c>
      <c r="C321" s="138" t="s">
        <v>823</v>
      </c>
      <c r="D321" s="54" t="s">
        <v>824</v>
      </c>
      <c r="E321" s="202">
        <v>297.72444198099998</v>
      </c>
      <c r="F321" s="93">
        <v>287.11735030199998</v>
      </c>
    </row>
    <row r="322" spans="1:6" x14ac:dyDescent="0.3">
      <c r="A322" s="139">
        <v>14</v>
      </c>
      <c r="B322" s="139">
        <v>30</v>
      </c>
      <c r="C322" s="138" t="s">
        <v>825</v>
      </c>
      <c r="D322" s="54" t="s">
        <v>826</v>
      </c>
      <c r="E322" s="202">
        <v>393.17100630200002</v>
      </c>
      <c r="F322" s="93">
        <v>468.50651908300006</v>
      </c>
    </row>
    <row r="323" spans="1:6" x14ac:dyDescent="0.3">
      <c r="A323" s="139">
        <v>15</v>
      </c>
      <c r="B323" s="139">
        <v>1</v>
      </c>
      <c r="C323" s="138" t="s">
        <v>827</v>
      </c>
      <c r="D323" s="54" t="s">
        <v>828</v>
      </c>
      <c r="E323" s="202">
        <v>481.16649900100003</v>
      </c>
      <c r="F323" s="93">
        <v>476.12492826800002</v>
      </c>
    </row>
    <row r="324" spans="1:6" x14ac:dyDescent="0.3">
      <c r="A324" s="139">
        <v>15</v>
      </c>
      <c r="B324" s="139">
        <v>2</v>
      </c>
      <c r="C324" s="138" t="s">
        <v>829</v>
      </c>
      <c r="D324" s="54" t="s">
        <v>830</v>
      </c>
      <c r="E324" s="202">
        <v>158.14187319499999</v>
      </c>
      <c r="F324" s="93">
        <v>178.20461624400002</v>
      </c>
    </row>
    <row r="325" spans="1:6" x14ac:dyDescent="0.3">
      <c r="A325" s="139">
        <v>15</v>
      </c>
      <c r="B325" s="139">
        <v>3</v>
      </c>
      <c r="C325" s="138" t="s">
        <v>831</v>
      </c>
      <c r="D325" s="54" t="s">
        <v>832</v>
      </c>
      <c r="E325" s="202">
        <v>1916.4377452680001</v>
      </c>
      <c r="F325" s="93">
        <v>1937.4754892899998</v>
      </c>
    </row>
    <row r="326" spans="1:6" x14ac:dyDescent="0.3">
      <c r="A326" s="139">
        <v>15</v>
      </c>
      <c r="B326" s="139">
        <v>4</v>
      </c>
      <c r="C326" s="138" t="s">
        <v>833</v>
      </c>
      <c r="D326" s="54" t="s">
        <v>834</v>
      </c>
      <c r="E326" s="202">
        <v>1080.2066819930001</v>
      </c>
      <c r="F326" s="93">
        <v>1176.6048135000001</v>
      </c>
    </row>
    <row r="327" spans="1:6" x14ac:dyDescent="0.3">
      <c r="A327" s="139">
        <v>15</v>
      </c>
      <c r="B327" s="139">
        <v>5</v>
      </c>
      <c r="C327" s="138" t="s">
        <v>835</v>
      </c>
      <c r="D327" s="54" t="s">
        <v>836</v>
      </c>
      <c r="E327" s="202">
        <v>339.62430667500001</v>
      </c>
      <c r="F327" s="93">
        <v>317.80591366200002</v>
      </c>
    </row>
    <row r="328" spans="1:6" x14ac:dyDescent="0.3">
      <c r="A328" s="139">
        <v>15</v>
      </c>
      <c r="B328" s="139">
        <v>6</v>
      </c>
      <c r="C328" s="138" t="s">
        <v>837</v>
      </c>
      <c r="D328" s="54" t="s">
        <v>838</v>
      </c>
      <c r="E328" s="202">
        <v>581.61514137200004</v>
      </c>
      <c r="F328" s="93">
        <v>638.89915586900008</v>
      </c>
    </row>
    <row r="329" spans="1:6" x14ac:dyDescent="0.3">
      <c r="A329" s="139">
        <v>15</v>
      </c>
      <c r="B329" s="139">
        <v>7</v>
      </c>
      <c r="C329" s="138" t="s">
        <v>839</v>
      </c>
      <c r="D329" s="54" t="s">
        <v>840</v>
      </c>
      <c r="E329" s="202">
        <v>758.7777423550001</v>
      </c>
      <c r="F329" s="93">
        <v>730.67112253799996</v>
      </c>
    </row>
    <row r="330" spans="1:6" x14ac:dyDescent="0.3">
      <c r="A330" s="139">
        <v>15</v>
      </c>
      <c r="B330" s="139">
        <v>8</v>
      </c>
      <c r="C330" s="138" t="s">
        <v>841</v>
      </c>
      <c r="D330" s="54" t="s">
        <v>842</v>
      </c>
      <c r="E330" s="202">
        <v>116.74664044400001</v>
      </c>
      <c r="F330" s="93">
        <v>120.933417365</v>
      </c>
    </row>
    <row r="331" spans="1:6" x14ac:dyDescent="0.3">
      <c r="A331" s="139">
        <v>15</v>
      </c>
      <c r="B331" s="139">
        <v>9</v>
      </c>
      <c r="C331" s="138" t="s">
        <v>843</v>
      </c>
      <c r="D331" s="54" t="s">
        <v>844</v>
      </c>
      <c r="E331" s="202">
        <v>647.42089430500005</v>
      </c>
      <c r="F331" s="93">
        <v>687.61470832700002</v>
      </c>
    </row>
    <row r="332" spans="1:6" x14ac:dyDescent="0.3">
      <c r="A332" s="139">
        <v>15</v>
      </c>
      <c r="B332" s="139">
        <v>10</v>
      </c>
      <c r="C332" s="138" t="s">
        <v>845</v>
      </c>
      <c r="D332" s="54" t="s">
        <v>846</v>
      </c>
      <c r="E332" s="202">
        <v>61.521757323000003</v>
      </c>
      <c r="F332" s="93">
        <v>68.159228622000001</v>
      </c>
    </row>
    <row r="333" spans="1:6" x14ac:dyDescent="0.3">
      <c r="A333" s="139">
        <v>15</v>
      </c>
      <c r="B333" s="139">
        <v>11</v>
      </c>
      <c r="C333" s="138" t="s">
        <v>847</v>
      </c>
      <c r="D333" s="54" t="s">
        <v>848</v>
      </c>
      <c r="E333" s="202">
        <v>272.59773137800005</v>
      </c>
      <c r="F333" s="93">
        <v>281.31402409299994</v>
      </c>
    </row>
    <row r="334" spans="1:6" x14ac:dyDescent="0.3">
      <c r="A334" s="139">
        <v>15</v>
      </c>
      <c r="B334" s="139">
        <v>12</v>
      </c>
      <c r="C334" s="138" t="s">
        <v>849</v>
      </c>
      <c r="D334" s="54" t="s">
        <v>850</v>
      </c>
      <c r="E334" s="202">
        <v>281.69090907899999</v>
      </c>
      <c r="F334" s="93">
        <v>286.93404994700001</v>
      </c>
    </row>
    <row r="335" spans="1:6" x14ac:dyDescent="0.3">
      <c r="A335" s="139">
        <v>15</v>
      </c>
      <c r="B335" s="139">
        <v>13</v>
      </c>
      <c r="C335" s="138" t="s">
        <v>851</v>
      </c>
      <c r="D335" s="54" t="s">
        <v>852</v>
      </c>
      <c r="E335" s="202">
        <v>298.43208225000001</v>
      </c>
      <c r="F335" s="93">
        <v>267.378197693</v>
      </c>
    </row>
    <row r="336" spans="1:6" x14ac:dyDescent="0.3">
      <c r="A336" s="139">
        <v>15</v>
      </c>
      <c r="B336" s="139">
        <v>14</v>
      </c>
      <c r="C336" s="138" t="s">
        <v>853</v>
      </c>
      <c r="D336" s="54" t="s">
        <v>854</v>
      </c>
      <c r="E336" s="202">
        <v>664.16108233600005</v>
      </c>
      <c r="F336" s="93">
        <v>681.546574513</v>
      </c>
    </row>
    <row r="337" spans="1:6" x14ac:dyDescent="0.3">
      <c r="A337" s="139">
        <v>15</v>
      </c>
      <c r="B337" s="139">
        <v>15</v>
      </c>
      <c r="C337" s="138" t="s">
        <v>855</v>
      </c>
      <c r="D337" s="54" t="s">
        <v>856</v>
      </c>
      <c r="E337" s="202">
        <v>305.56607628500001</v>
      </c>
      <c r="F337" s="93">
        <v>293.891557455</v>
      </c>
    </row>
    <row r="338" spans="1:6" x14ac:dyDescent="0.3">
      <c r="A338" s="139">
        <v>15</v>
      </c>
      <c r="B338" s="139">
        <v>16</v>
      </c>
      <c r="C338" s="138" t="s">
        <v>857</v>
      </c>
      <c r="D338" s="54" t="s">
        <v>858</v>
      </c>
      <c r="E338" s="202">
        <v>1648.2559627830001</v>
      </c>
      <c r="F338" s="93">
        <v>1681.608157589</v>
      </c>
    </row>
    <row r="339" spans="1:6" x14ac:dyDescent="0.3">
      <c r="A339" s="139">
        <v>15</v>
      </c>
      <c r="B339" s="139">
        <v>17</v>
      </c>
      <c r="C339" s="138" t="s">
        <v>859</v>
      </c>
      <c r="D339" s="54" t="s">
        <v>860</v>
      </c>
      <c r="E339" s="202">
        <v>723.29448436100006</v>
      </c>
      <c r="F339" s="93">
        <v>794.71936409399996</v>
      </c>
    </row>
    <row r="340" spans="1:6" x14ac:dyDescent="0.3">
      <c r="A340" s="139">
        <v>15</v>
      </c>
      <c r="B340" s="139">
        <v>18</v>
      </c>
      <c r="C340" s="138" t="s">
        <v>861</v>
      </c>
      <c r="D340" s="54" t="s">
        <v>862</v>
      </c>
      <c r="E340" s="202">
        <v>952.27320743199994</v>
      </c>
      <c r="F340" s="93">
        <v>886.792218273</v>
      </c>
    </row>
    <row r="341" spans="1:6" x14ac:dyDescent="0.3">
      <c r="A341" s="139">
        <v>15</v>
      </c>
      <c r="B341" s="139">
        <v>21</v>
      </c>
      <c r="C341" s="138" t="s">
        <v>863</v>
      </c>
      <c r="D341" s="54" t="s">
        <v>864</v>
      </c>
      <c r="E341" s="202">
        <v>1140.294086935</v>
      </c>
      <c r="F341" s="93">
        <v>1120.0163155350001</v>
      </c>
    </row>
    <row r="342" spans="1:6" x14ac:dyDescent="0.3">
      <c r="A342" s="139">
        <v>15</v>
      </c>
      <c r="B342" s="139">
        <v>22</v>
      </c>
      <c r="C342" s="138" t="s">
        <v>865</v>
      </c>
      <c r="D342" s="54" t="s">
        <v>866</v>
      </c>
      <c r="E342" s="202">
        <v>505.83723544600002</v>
      </c>
      <c r="F342" s="93">
        <v>546.02025984700003</v>
      </c>
    </row>
    <row r="343" spans="1:6" x14ac:dyDescent="0.3">
      <c r="A343" s="139">
        <v>16</v>
      </c>
      <c r="B343" s="139">
        <v>1</v>
      </c>
      <c r="C343" s="138" t="s">
        <v>867</v>
      </c>
      <c r="D343" s="54" t="s">
        <v>868</v>
      </c>
      <c r="E343" s="202">
        <v>257.15130871999997</v>
      </c>
      <c r="F343" s="93">
        <v>265.86730515600004</v>
      </c>
    </row>
    <row r="344" spans="1:6" x14ac:dyDescent="0.3">
      <c r="A344" s="139">
        <v>16</v>
      </c>
      <c r="B344" s="139">
        <v>2</v>
      </c>
      <c r="C344" s="138" t="s">
        <v>869</v>
      </c>
      <c r="D344" s="54" t="s">
        <v>870</v>
      </c>
      <c r="E344" s="202">
        <v>315.80398674399999</v>
      </c>
      <c r="F344" s="93">
        <v>332.58211662699995</v>
      </c>
    </row>
    <row r="345" spans="1:6" x14ac:dyDescent="0.3">
      <c r="A345" s="139">
        <v>16</v>
      </c>
      <c r="B345" s="139">
        <v>3</v>
      </c>
      <c r="C345" s="138" t="s">
        <v>871</v>
      </c>
      <c r="D345" s="54" t="s">
        <v>872</v>
      </c>
      <c r="E345" s="202">
        <v>2047.5480561710001</v>
      </c>
      <c r="F345" s="93">
        <v>1737.3971638540002</v>
      </c>
    </row>
    <row r="346" spans="1:6" x14ac:dyDescent="0.3">
      <c r="A346" s="139">
        <v>16</v>
      </c>
      <c r="B346" s="139">
        <v>4</v>
      </c>
      <c r="C346" s="138" t="s">
        <v>873</v>
      </c>
      <c r="D346" s="54" t="s">
        <v>874</v>
      </c>
      <c r="E346" s="202">
        <v>113.33940089199999</v>
      </c>
      <c r="F346" s="93">
        <v>131.531104003</v>
      </c>
    </row>
    <row r="347" spans="1:6" x14ac:dyDescent="0.3">
      <c r="A347" s="139">
        <v>16</v>
      </c>
      <c r="B347" s="139">
        <v>5</v>
      </c>
      <c r="C347" s="138" t="s">
        <v>875</v>
      </c>
      <c r="D347" s="54" t="s">
        <v>876</v>
      </c>
      <c r="E347" s="202">
        <v>1368.7138889510002</v>
      </c>
      <c r="F347" s="93">
        <v>1424.369512687</v>
      </c>
    </row>
    <row r="348" spans="1:6" x14ac:dyDescent="0.3">
      <c r="A348" s="139">
        <v>16</v>
      </c>
      <c r="B348" s="139">
        <v>6</v>
      </c>
      <c r="C348" s="138" t="s">
        <v>877</v>
      </c>
      <c r="D348" s="54" t="s">
        <v>878</v>
      </c>
      <c r="E348" s="202">
        <v>733.30448571299996</v>
      </c>
      <c r="F348" s="93">
        <v>804.98209940400011</v>
      </c>
    </row>
    <row r="349" spans="1:6" x14ac:dyDescent="0.3">
      <c r="A349" s="139">
        <v>16</v>
      </c>
      <c r="B349" s="139">
        <v>7</v>
      </c>
      <c r="C349" s="138" t="s">
        <v>879</v>
      </c>
      <c r="D349" s="54" t="s">
        <v>880</v>
      </c>
      <c r="E349" s="202">
        <v>1124.376778088</v>
      </c>
      <c r="F349" s="93">
        <v>1171.604360262</v>
      </c>
    </row>
    <row r="350" spans="1:6" x14ac:dyDescent="0.3">
      <c r="A350" s="139">
        <v>16</v>
      </c>
      <c r="B350" s="139">
        <v>8</v>
      </c>
      <c r="C350" s="138" t="s">
        <v>881</v>
      </c>
      <c r="D350" s="54" t="s">
        <v>882</v>
      </c>
      <c r="E350" s="202">
        <v>44.803284069999997</v>
      </c>
      <c r="F350" s="93">
        <v>44.847866417999995</v>
      </c>
    </row>
    <row r="351" spans="1:6" x14ac:dyDescent="0.3">
      <c r="A351" s="139">
        <v>16</v>
      </c>
      <c r="B351" s="139">
        <v>9</v>
      </c>
      <c r="C351" s="138" t="s">
        <v>883</v>
      </c>
      <c r="D351" s="54" t="s">
        <v>884</v>
      </c>
      <c r="E351" s="202">
        <v>384.15244196700002</v>
      </c>
      <c r="F351" s="93">
        <v>331.36625335099995</v>
      </c>
    </row>
    <row r="352" spans="1:6" x14ac:dyDescent="0.3">
      <c r="A352" s="139">
        <v>16</v>
      </c>
      <c r="B352" s="139">
        <v>10</v>
      </c>
      <c r="C352" s="138" t="s">
        <v>885</v>
      </c>
      <c r="D352" s="54" t="s">
        <v>886</v>
      </c>
      <c r="E352" s="202">
        <v>3.9999999989999999</v>
      </c>
      <c r="F352" s="93">
        <v>5</v>
      </c>
    </row>
    <row r="353" spans="1:6" x14ac:dyDescent="0.3">
      <c r="A353" s="139">
        <v>16</v>
      </c>
      <c r="B353" s="139">
        <v>11</v>
      </c>
      <c r="C353" s="138" t="s">
        <v>887</v>
      </c>
      <c r="D353" s="54" t="s">
        <v>888</v>
      </c>
      <c r="E353" s="202">
        <v>330.68934240199997</v>
      </c>
      <c r="F353" s="93">
        <v>347.83403459799996</v>
      </c>
    </row>
    <row r="354" spans="1:6" x14ac:dyDescent="0.3">
      <c r="A354" s="139">
        <v>16</v>
      </c>
      <c r="B354" s="139">
        <v>12</v>
      </c>
      <c r="C354" s="138" t="s">
        <v>889</v>
      </c>
      <c r="D354" s="54" t="s">
        <v>890</v>
      </c>
      <c r="E354" s="202">
        <v>396.73583391800003</v>
      </c>
      <c r="F354" s="93">
        <v>419.22521838300003</v>
      </c>
    </row>
    <row r="355" spans="1:6" x14ac:dyDescent="0.3">
      <c r="A355" s="139">
        <v>16</v>
      </c>
      <c r="B355" s="139">
        <v>13</v>
      </c>
      <c r="C355" s="138" t="s">
        <v>891</v>
      </c>
      <c r="D355" s="54" t="s">
        <v>892</v>
      </c>
      <c r="E355" s="202">
        <v>411.46735369600003</v>
      </c>
      <c r="F355" s="93">
        <v>436.05258856299997</v>
      </c>
    </row>
    <row r="356" spans="1:6" x14ac:dyDescent="0.3">
      <c r="A356" s="139">
        <v>16</v>
      </c>
      <c r="B356" s="139">
        <v>14</v>
      </c>
      <c r="C356" s="138" t="s">
        <v>893</v>
      </c>
      <c r="D356" s="54" t="s">
        <v>894</v>
      </c>
      <c r="E356" s="202">
        <v>284.73268080399998</v>
      </c>
      <c r="F356" s="93">
        <v>253.52132279599999</v>
      </c>
    </row>
    <row r="357" spans="1:6" x14ac:dyDescent="0.3">
      <c r="A357" s="139">
        <v>16</v>
      </c>
      <c r="B357" s="139">
        <v>15</v>
      </c>
      <c r="C357" s="138" t="s">
        <v>895</v>
      </c>
      <c r="D357" s="54" t="s">
        <v>896</v>
      </c>
      <c r="E357" s="202">
        <v>608.73463258600009</v>
      </c>
      <c r="F357" s="93">
        <v>606.87081921499998</v>
      </c>
    </row>
    <row r="358" spans="1:6" x14ac:dyDescent="0.3">
      <c r="A358" s="139">
        <v>16</v>
      </c>
      <c r="B358" s="139">
        <v>16</v>
      </c>
      <c r="C358" s="138" t="s">
        <v>897</v>
      </c>
      <c r="D358" s="54" t="s">
        <v>898</v>
      </c>
      <c r="E358" s="202">
        <v>11.5</v>
      </c>
      <c r="F358" s="93">
        <v>10.576923076</v>
      </c>
    </row>
    <row r="359" spans="1:6" x14ac:dyDescent="0.3">
      <c r="A359" s="139">
        <v>16</v>
      </c>
      <c r="B359" s="139">
        <v>17</v>
      </c>
      <c r="C359" s="138" t="s">
        <v>899</v>
      </c>
      <c r="D359" s="54" t="s">
        <v>900</v>
      </c>
      <c r="E359" s="202">
        <v>835.17468207700006</v>
      </c>
      <c r="F359" s="93">
        <v>816.72090465200006</v>
      </c>
    </row>
    <row r="360" spans="1:6" x14ac:dyDescent="0.3">
      <c r="A360" s="139">
        <v>16</v>
      </c>
      <c r="B360" s="139">
        <v>18</v>
      </c>
      <c r="C360" s="138" t="s">
        <v>901</v>
      </c>
      <c r="D360" s="54" t="s">
        <v>902</v>
      </c>
      <c r="E360" s="202">
        <v>322.47596747699998</v>
      </c>
      <c r="F360" s="93">
        <v>343.530666123</v>
      </c>
    </row>
    <row r="361" spans="1:6" x14ac:dyDescent="0.3">
      <c r="A361" s="139">
        <v>16</v>
      </c>
      <c r="B361" s="139">
        <v>19</v>
      </c>
      <c r="C361" s="138" t="s">
        <v>903</v>
      </c>
      <c r="D361" s="54" t="s">
        <v>904</v>
      </c>
      <c r="E361" s="202">
        <v>89.279576601999992</v>
      </c>
      <c r="F361" s="93">
        <v>83.795013701999991</v>
      </c>
    </row>
    <row r="362" spans="1:6" x14ac:dyDescent="0.3">
      <c r="A362" s="139">
        <v>16</v>
      </c>
      <c r="B362" s="139">
        <v>20</v>
      </c>
      <c r="C362" s="138" t="s">
        <v>905</v>
      </c>
      <c r="D362" s="54" t="s">
        <v>906</v>
      </c>
      <c r="E362" s="202">
        <v>351.21286565000003</v>
      </c>
      <c r="F362" s="93">
        <v>276.64760787600005</v>
      </c>
    </row>
    <row r="363" spans="1:6" x14ac:dyDescent="0.3">
      <c r="A363" s="139">
        <v>16</v>
      </c>
      <c r="B363" s="139">
        <v>21</v>
      </c>
      <c r="C363" s="138" t="s">
        <v>907</v>
      </c>
      <c r="D363" s="54" t="s">
        <v>908</v>
      </c>
      <c r="E363" s="202">
        <v>46.792150817</v>
      </c>
      <c r="F363" s="93">
        <v>36.892641765999997</v>
      </c>
    </row>
    <row r="364" spans="1:6" x14ac:dyDescent="0.3">
      <c r="A364" s="139">
        <v>16</v>
      </c>
      <c r="B364" s="139">
        <v>22</v>
      </c>
      <c r="C364" s="138" t="s">
        <v>909</v>
      </c>
      <c r="D364" s="54" t="s">
        <v>910</v>
      </c>
      <c r="E364" s="202">
        <v>151.882209596</v>
      </c>
      <c r="F364" s="93">
        <v>164.70774137799998</v>
      </c>
    </row>
    <row r="365" spans="1:6" x14ac:dyDescent="0.3">
      <c r="A365" s="139">
        <v>16</v>
      </c>
      <c r="B365" s="139">
        <v>23</v>
      </c>
      <c r="C365" s="138" t="s">
        <v>911</v>
      </c>
      <c r="D365" s="54" t="s">
        <v>912</v>
      </c>
      <c r="E365" s="202">
        <v>136.00303030200001</v>
      </c>
      <c r="F365" s="93">
        <v>155.40137582599999</v>
      </c>
    </row>
    <row r="366" spans="1:6" x14ac:dyDescent="0.3">
      <c r="A366" s="139">
        <v>16</v>
      </c>
      <c r="B366" s="139">
        <v>24</v>
      </c>
      <c r="C366" s="138" t="s">
        <v>913</v>
      </c>
      <c r="D366" s="54" t="s">
        <v>914</v>
      </c>
      <c r="E366" s="202">
        <v>1772.698765076</v>
      </c>
      <c r="F366" s="93">
        <v>1880.207106613</v>
      </c>
    </row>
    <row r="367" spans="1:6" x14ac:dyDescent="0.3">
      <c r="A367" s="139">
        <v>16</v>
      </c>
      <c r="B367" s="139">
        <v>26</v>
      </c>
      <c r="C367" s="138" t="s">
        <v>915</v>
      </c>
      <c r="D367" s="54" t="s">
        <v>916</v>
      </c>
      <c r="E367" s="202">
        <v>687.7893033900001</v>
      </c>
      <c r="F367" s="93">
        <v>725.97295708100012</v>
      </c>
    </row>
    <row r="368" spans="1:6" x14ac:dyDescent="0.3">
      <c r="A368" s="139">
        <v>16</v>
      </c>
      <c r="B368" s="139">
        <v>27</v>
      </c>
      <c r="C368" s="138" t="s">
        <v>917</v>
      </c>
      <c r="D368" s="54" t="s">
        <v>918</v>
      </c>
      <c r="E368" s="202">
        <v>176.95832192500001</v>
      </c>
      <c r="F368" s="93">
        <v>177.28880246199998</v>
      </c>
    </row>
    <row r="369" spans="1:6" x14ac:dyDescent="0.3">
      <c r="A369" s="139">
        <v>16</v>
      </c>
      <c r="B369" s="139">
        <v>28</v>
      </c>
      <c r="C369" s="138" t="s">
        <v>919</v>
      </c>
      <c r="D369" s="54" t="s">
        <v>920</v>
      </c>
      <c r="E369" s="202">
        <v>408.286175845</v>
      </c>
      <c r="F369" s="93">
        <v>398.65215624799998</v>
      </c>
    </row>
    <row r="370" spans="1:6" x14ac:dyDescent="0.3">
      <c r="A370" s="139">
        <v>17</v>
      </c>
      <c r="B370" s="139">
        <v>1</v>
      </c>
      <c r="C370" s="138" t="s">
        <v>921</v>
      </c>
      <c r="D370" s="54" t="s">
        <v>922</v>
      </c>
      <c r="E370" s="202">
        <v>731.16109884999992</v>
      </c>
      <c r="F370" s="93">
        <v>756.71809492600005</v>
      </c>
    </row>
    <row r="371" spans="1:6" x14ac:dyDescent="0.3">
      <c r="A371" s="139">
        <v>17</v>
      </c>
      <c r="B371" s="139">
        <v>2</v>
      </c>
      <c r="C371" s="138" t="s">
        <v>923</v>
      </c>
      <c r="D371" s="54" t="s">
        <v>924</v>
      </c>
      <c r="E371" s="202">
        <v>277.389655113</v>
      </c>
      <c r="F371" s="93">
        <v>282.77470930000004</v>
      </c>
    </row>
    <row r="372" spans="1:6" x14ac:dyDescent="0.3">
      <c r="A372" s="139">
        <v>17</v>
      </c>
      <c r="B372" s="139">
        <v>3</v>
      </c>
      <c r="C372" s="138" t="s">
        <v>925</v>
      </c>
      <c r="D372" s="54" t="s">
        <v>926</v>
      </c>
      <c r="E372" s="202">
        <v>3511.5437667180004</v>
      </c>
      <c r="F372" s="93">
        <v>3614.7102184510004</v>
      </c>
    </row>
    <row r="373" spans="1:6" x14ac:dyDescent="0.3">
      <c r="A373" s="139">
        <v>17</v>
      </c>
      <c r="B373" s="139">
        <v>4</v>
      </c>
      <c r="C373" s="138" t="s">
        <v>927</v>
      </c>
      <c r="D373" s="54" t="s">
        <v>928</v>
      </c>
      <c r="E373" s="202">
        <v>367.71363445100002</v>
      </c>
      <c r="F373" s="93">
        <v>365.31536358599999</v>
      </c>
    </row>
    <row r="374" spans="1:6" x14ac:dyDescent="0.3">
      <c r="A374" s="139">
        <v>17</v>
      </c>
      <c r="B374" s="139">
        <v>5</v>
      </c>
      <c r="C374" s="138" t="s">
        <v>929</v>
      </c>
      <c r="D374" s="54" t="s">
        <v>930</v>
      </c>
      <c r="E374" s="202">
        <v>108.224749324</v>
      </c>
      <c r="F374" s="93">
        <v>101.75926125699999</v>
      </c>
    </row>
    <row r="375" spans="1:6" x14ac:dyDescent="0.3">
      <c r="A375" s="139">
        <v>17</v>
      </c>
      <c r="B375" s="139">
        <v>6</v>
      </c>
      <c r="C375" s="138" t="s">
        <v>931</v>
      </c>
      <c r="D375" s="54" t="s">
        <v>932</v>
      </c>
      <c r="E375" s="202">
        <v>98.555555553999994</v>
      </c>
      <c r="F375" s="93">
        <v>87.222222219999992</v>
      </c>
    </row>
    <row r="376" spans="1:6" x14ac:dyDescent="0.3">
      <c r="A376" s="139">
        <v>17</v>
      </c>
      <c r="B376" s="139">
        <v>7</v>
      </c>
      <c r="C376" s="138" t="s">
        <v>933</v>
      </c>
      <c r="D376" s="54" t="s">
        <v>934</v>
      </c>
      <c r="E376" s="202">
        <v>283.62070635500004</v>
      </c>
      <c r="F376" s="93">
        <v>283.52962556199998</v>
      </c>
    </row>
    <row r="377" spans="1:6" x14ac:dyDescent="0.3">
      <c r="A377" s="139">
        <v>17</v>
      </c>
      <c r="B377" s="139">
        <v>8</v>
      </c>
      <c r="C377" s="138" t="s">
        <v>935</v>
      </c>
      <c r="D377" s="54" t="s">
        <v>936</v>
      </c>
      <c r="E377" s="202">
        <v>155.4</v>
      </c>
      <c r="F377" s="93">
        <v>155.82627163800001</v>
      </c>
    </row>
    <row r="378" spans="1:6" x14ac:dyDescent="0.3">
      <c r="A378" s="139">
        <v>17</v>
      </c>
      <c r="B378" s="139">
        <v>9</v>
      </c>
      <c r="C378" s="138" t="s">
        <v>937</v>
      </c>
      <c r="D378" s="54" t="s">
        <v>938</v>
      </c>
      <c r="E378" s="202">
        <v>1210.242031215</v>
      </c>
      <c r="F378" s="93">
        <v>1165.4371609570001</v>
      </c>
    </row>
    <row r="379" spans="1:6" x14ac:dyDescent="0.3">
      <c r="A379" s="139">
        <v>17</v>
      </c>
      <c r="B379" s="139">
        <v>10</v>
      </c>
      <c r="C379" s="138" t="s">
        <v>939</v>
      </c>
      <c r="D379" s="54" t="s">
        <v>940</v>
      </c>
      <c r="E379" s="202">
        <v>1456.7826384929999</v>
      </c>
      <c r="F379" s="93">
        <v>1459.010384965</v>
      </c>
    </row>
    <row r="380" spans="1:6" x14ac:dyDescent="0.3">
      <c r="A380" s="139">
        <v>17</v>
      </c>
      <c r="B380" s="139">
        <v>11</v>
      </c>
      <c r="C380" s="138" t="s">
        <v>941</v>
      </c>
      <c r="D380" s="54" t="s">
        <v>942</v>
      </c>
      <c r="E380" s="202">
        <v>1336.9840787669998</v>
      </c>
      <c r="F380" s="93">
        <v>1413.8630262069998</v>
      </c>
    </row>
    <row r="381" spans="1:6" x14ac:dyDescent="0.3">
      <c r="A381" s="139">
        <v>17</v>
      </c>
      <c r="B381" s="139">
        <v>12</v>
      </c>
      <c r="C381" s="138" t="s">
        <v>943</v>
      </c>
      <c r="D381" s="54" t="s">
        <v>944</v>
      </c>
      <c r="E381" s="202">
        <v>163.38924730899998</v>
      </c>
      <c r="F381" s="93">
        <v>207.672915281</v>
      </c>
    </row>
    <row r="382" spans="1:6" x14ac:dyDescent="0.3">
      <c r="A382" s="139">
        <v>17</v>
      </c>
      <c r="B382" s="139">
        <v>13</v>
      </c>
      <c r="C382" s="138" t="s">
        <v>945</v>
      </c>
      <c r="D382" s="54" t="s">
        <v>946</v>
      </c>
      <c r="E382" s="202">
        <v>4945.9535303379998</v>
      </c>
      <c r="F382" s="93">
        <v>4985.6030426100006</v>
      </c>
    </row>
    <row r="383" spans="1:6" x14ac:dyDescent="0.3">
      <c r="A383" s="139">
        <v>17</v>
      </c>
      <c r="B383" s="139">
        <v>14</v>
      </c>
      <c r="C383" s="138" t="s">
        <v>947</v>
      </c>
      <c r="D383" s="54" t="s">
        <v>948</v>
      </c>
      <c r="E383" s="202">
        <v>32.152403614000001</v>
      </c>
      <c r="F383" s="93">
        <v>28.226666666</v>
      </c>
    </row>
    <row r="384" spans="1:6" x14ac:dyDescent="0.3">
      <c r="A384" s="139">
        <v>17</v>
      </c>
      <c r="B384" s="139">
        <v>15</v>
      </c>
      <c r="C384" s="138" t="s">
        <v>949</v>
      </c>
      <c r="D384" s="54" t="s">
        <v>950</v>
      </c>
      <c r="E384" s="202">
        <v>2185.835699576</v>
      </c>
      <c r="F384" s="93">
        <v>2010.1171483659998</v>
      </c>
    </row>
    <row r="385" spans="1:6" x14ac:dyDescent="0.3">
      <c r="A385" s="139">
        <v>17</v>
      </c>
      <c r="B385" s="139">
        <v>16</v>
      </c>
      <c r="C385" s="138" t="s">
        <v>951</v>
      </c>
      <c r="D385" s="54" t="s">
        <v>952</v>
      </c>
      <c r="E385" s="202">
        <v>669.40323568399992</v>
      </c>
      <c r="F385" s="93">
        <v>665.86779572599994</v>
      </c>
    </row>
    <row r="386" spans="1:6" x14ac:dyDescent="0.3">
      <c r="A386" s="139">
        <v>17</v>
      </c>
      <c r="B386" s="139">
        <v>17</v>
      </c>
      <c r="C386" s="138" t="s">
        <v>953</v>
      </c>
      <c r="D386" s="54" t="s">
        <v>954</v>
      </c>
      <c r="E386" s="202">
        <v>48.494852214000005</v>
      </c>
      <c r="F386" s="93">
        <v>52.055340508999997</v>
      </c>
    </row>
    <row r="387" spans="1:6" x14ac:dyDescent="0.3">
      <c r="A387" s="139">
        <v>17</v>
      </c>
      <c r="B387" s="139">
        <v>18</v>
      </c>
      <c r="C387" s="138" t="s">
        <v>955</v>
      </c>
      <c r="D387" s="54" t="s">
        <v>956</v>
      </c>
      <c r="E387" s="202">
        <v>209.71105325599999</v>
      </c>
      <c r="F387" s="93">
        <v>210.213381462</v>
      </c>
    </row>
    <row r="388" spans="1:6" x14ac:dyDescent="0.3">
      <c r="A388" s="139">
        <v>17</v>
      </c>
      <c r="B388" s="139">
        <v>19</v>
      </c>
      <c r="C388" s="138" t="s">
        <v>957</v>
      </c>
      <c r="D388" s="54" t="s">
        <v>958</v>
      </c>
      <c r="E388" s="202">
        <v>306.85326551599996</v>
      </c>
      <c r="F388" s="93">
        <v>295.45875119799996</v>
      </c>
    </row>
    <row r="389" spans="1:6" x14ac:dyDescent="0.3">
      <c r="A389" s="139">
        <v>17</v>
      </c>
      <c r="B389" s="139">
        <v>20</v>
      </c>
      <c r="C389" s="138" t="s">
        <v>959</v>
      </c>
      <c r="D389" s="54" t="s">
        <v>960</v>
      </c>
      <c r="E389" s="202">
        <v>244.65566941199998</v>
      </c>
      <c r="F389" s="93">
        <v>270.50070407699997</v>
      </c>
    </row>
    <row r="390" spans="1:6" x14ac:dyDescent="0.3">
      <c r="A390" s="139">
        <v>17</v>
      </c>
      <c r="B390" s="139">
        <v>21</v>
      </c>
      <c r="C390" s="138" t="s">
        <v>961</v>
      </c>
      <c r="D390" s="54" t="s">
        <v>962</v>
      </c>
      <c r="E390" s="202">
        <v>532.14333114300007</v>
      </c>
      <c r="F390" s="93">
        <v>525.08841934500003</v>
      </c>
    </row>
    <row r="391" spans="1:6" x14ac:dyDescent="0.3">
      <c r="A391" s="139">
        <v>17</v>
      </c>
      <c r="B391" s="139">
        <v>22</v>
      </c>
      <c r="C391" s="138" t="s">
        <v>963</v>
      </c>
      <c r="D391" s="54" t="s">
        <v>964</v>
      </c>
      <c r="E391" s="202">
        <v>491.38379386399998</v>
      </c>
      <c r="F391" s="93">
        <v>517.46768726300002</v>
      </c>
    </row>
    <row r="392" spans="1:6" x14ac:dyDescent="0.3">
      <c r="A392" s="139">
        <v>17</v>
      </c>
      <c r="B392" s="139">
        <v>23</v>
      </c>
      <c r="C392" s="138" t="s">
        <v>965</v>
      </c>
      <c r="D392" s="54" t="s">
        <v>966</v>
      </c>
      <c r="E392" s="202">
        <v>412</v>
      </c>
      <c r="F392" s="93">
        <v>394.49134001700003</v>
      </c>
    </row>
    <row r="393" spans="1:6" x14ac:dyDescent="0.3">
      <c r="A393" s="139">
        <v>17</v>
      </c>
      <c r="B393" s="139">
        <v>24</v>
      </c>
      <c r="C393" s="138" t="s">
        <v>967</v>
      </c>
      <c r="D393" s="54" t="s">
        <v>968</v>
      </c>
      <c r="E393" s="202">
        <v>13.612500000000001</v>
      </c>
      <c r="F393" s="93">
        <v>25.030434782</v>
      </c>
    </row>
    <row r="394" spans="1:6" x14ac:dyDescent="0.3">
      <c r="A394" s="139">
        <v>17</v>
      </c>
      <c r="B394" s="139">
        <v>25</v>
      </c>
      <c r="C394" s="138" t="s">
        <v>969</v>
      </c>
      <c r="D394" s="54" t="s">
        <v>970</v>
      </c>
      <c r="E394" s="202">
        <v>34</v>
      </c>
      <c r="F394" s="93">
        <v>26.282159394999997</v>
      </c>
    </row>
    <row r="395" spans="1:6" x14ac:dyDescent="0.3">
      <c r="A395" s="139">
        <v>17</v>
      </c>
      <c r="B395" s="139">
        <v>26</v>
      </c>
      <c r="C395" s="138" t="s">
        <v>971</v>
      </c>
      <c r="D395" s="54" t="s">
        <v>972</v>
      </c>
      <c r="E395" s="202">
        <v>314.17499999800003</v>
      </c>
      <c r="F395" s="93">
        <v>328.19999999800001</v>
      </c>
    </row>
    <row r="396" spans="1:6" x14ac:dyDescent="0.3">
      <c r="A396" s="139">
        <v>17</v>
      </c>
      <c r="B396" s="139">
        <v>27</v>
      </c>
      <c r="C396" s="138" t="s">
        <v>973</v>
      </c>
      <c r="D396" s="54" t="s">
        <v>974</v>
      </c>
      <c r="E396" s="202">
        <v>137.06043566100001</v>
      </c>
      <c r="F396" s="93">
        <v>175.988805969</v>
      </c>
    </row>
    <row r="397" spans="1:6" x14ac:dyDescent="0.3">
      <c r="A397" s="139">
        <v>17</v>
      </c>
      <c r="B397" s="139">
        <v>28</v>
      </c>
      <c r="C397" s="138" t="s">
        <v>975</v>
      </c>
      <c r="D397" s="54" t="s">
        <v>976</v>
      </c>
      <c r="E397" s="202">
        <v>33.333333332000002</v>
      </c>
      <c r="F397" s="93">
        <v>30.530612244</v>
      </c>
    </row>
    <row r="398" spans="1:6" x14ac:dyDescent="0.3">
      <c r="A398" s="139">
        <v>17</v>
      </c>
      <c r="B398" s="139">
        <v>29</v>
      </c>
      <c r="C398" s="138" t="s">
        <v>977</v>
      </c>
      <c r="D398" s="54" t="s">
        <v>978</v>
      </c>
      <c r="E398" s="202">
        <v>34</v>
      </c>
      <c r="F398" s="93">
        <v>28</v>
      </c>
    </row>
    <row r="399" spans="1:6" x14ac:dyDescent="0.3">
      <c r="A399" s="139">
        <v>17</v>
      </c>
      <c r="B399" s="139">
        <v>30</v>
      </c>
      <c r="C399" s="138" t="s">
        <v>979</v>
      </c>
      <c r="D399" s="54" t="s">
        <v>980</v>
      </c>
      <c r="E399" s="202">
        <v>1038.352388471</v>
      </c>
      <c r="F399" s="93">
        <v>995.135909244</v>
      </c>
    </row>
    <row r="400" spans="1:6" x14ac:dyDescent="0.3">
      <c r="A400" s="139">
        <v>17</v>
      </c>
      <c r="B400" s="139">
        <v>31</v>
      </c>
      <c r="C400" s="138" t="s">
        <v>981</v>
      </c>
      <c r="D400" s="54" t="s">
        <v>982</v>
      </c>
      <c r="E400" s="202">
        <v>2224.3260836990003</v>
      </c>
      <c r="F400" s="93">
        <v>2251.6107422270002</v>
      </c>
    </row>
    <row r="401" spans="1:6" x14ac:dyDescent="0.3">
      <c r="A401" s="139">
        <v>17</v>
      </c>
      <c r="B401" s="139">
        <v>32</v>
      </c>
      <c r="C401" s="138" t="s">
        <v>983</v>
      </c>
      <c r="D401" s="54" t="s">
        <v>984</v>
      </c>
      <c r="E401" s="202">
        <v>401.13869561799999</v>
      </c>
      <c r="F401" s="93">
        <v>394.49231787100001</v>
      </c>
    </row>
    <row r="402" spans="1:6" x14ac:dyDescent="0.3">
      <c r="A402" s="139">
        <v>17</v>
      </c>
      <c r="B402" s="139">
        <v>33</v>
      </c>
      <c r="C402" s="138" t="s">
        <v>985</v>
      </c>
      <c r="D402" s="54" t="s">
        <v>986</v>
      </c>
      <c r="E402" s="202">
        <v>11.249999999</v>
      </c>
      <c r="F402" s="93">
        <v>10.23076923</v>
      </c>
    </row>
    <row r="403" spans="1:6" x14ac:dyDescent="0.3">
      <c r="A403" s="139">
        <v>17</v>
      </c>
      <c r="B403" s="139">
        <v>34</v>
      </c>
      <c r="C403" s="138" t="s">
        <v>987</v>
      </c>
      <c r="D403" s="54" t="s">
        <v>988</v>
      </c>
      <c r="E403" s="202">
        <v>1247.0144036210002</v>
      </c>
      <c r="F403" s="93">
        <v>1281.7838057180002</v>
      </c>
    </row>
    <row r="404" spans="1:6" x14ac:dyDescent="0.3">
      <c r="A404" s="139">
        <v>17</v>
      </c>
      <c r="B404" s="139">
        <v>35</v>
      </c>
      <c r="C404" s="138" t="s">
        <v>989</v>
      </c>
      <c r="D404" s="54" t="s">
        <v>990</v>
      </c>
      <c r="E404" s="202">
        <v>567.57630202400003</v>
      </c>
      <c r="F404" s="93">
        <v>515.45085778299995</v>
      </c>
    </row>
    <row r="405" spans="1:6" x14ac:dyDescent="0.3">
      <c r="A405" s="139">
        <v>17</v>
      </c>
      <c r="B405" s="139">
        <v>36</v>
      </c>
      <c r="C405" s="138" t="s">
        <v>991</v>
      </c>
      <c r="D405" s="54" t="s">
        <v>992</v>
      </c>
      <c r="E405" s="202">
        <v>169.621230518</v>
      </c>
      <c r="F405" s="93">
        <v>173.24813468900001</v>
      </c>
    </row>
    <row r="406" spans="1:6" x14ac:dyDescent="0.3">
      <c r="A406" s="139">
        <v>17</v>
      </c>
      <c r="B406" s="139">
        <v>37</v>
      </c>
      <c r="C406" s="138" t="s">
        <v>993</v>
      </c>
      <c r="D406" s="54" t="s">
        <v>994</v>
      </c>
      <c r="E406" s="202">
        <v>1218.4500886400001</v>
      </c>
      <c r="F406" s="93">
        <v>1304.3804356840001</v>
      </c>
    </row>
    <row r="407" spans="1:6" x14ac:dyDescent="0.3">
      <c r="A407" s="139">
        <v>17</v>
      </c>
      <c r="B407" s="139">
        <v>38</v>
      </c>
      <c r="C407" s="138" t="s">
        <v>995</v>
      </c>
      <c r="D407" s="54" t="s">
        <v>996</v>
      </c>
      <c r="E407" s="202">
        <v>1463.9731992879999</v>
      </c>
      <c r="F407" s="93">
        <v>1530.4308095650001</v>
      </c>
    </row>
    <row r="408" spans="1:6" x14ac:dyDescent="0.3">
      <c r="A408" s="139">
        <v>17</v>
      </c>
      <c r="B408" s="139">
        <v>39</v>
      </c>
      <c r="C408" s="138" t="s">
        <v>997</v>
      </c>
      <c r="D408" s="54" t="s">
        <v>998</v>
      </c>
      <c r="E408" s="202">
        <v>716.65657120000003</v>
      </c>
      <c r="F408" s="93">
        <v>704.04494820800005</v>
      </c>
    </row>
    <row r="409" spans="1:6" x14ac:dyDescent="0.3">
      <c r="A409" s="139">
        <v>17</v>
      </c>
      <c r="B409" s="139">
        <v>40</v>
      </c>
      <c r="C409" s="138" t="s">
        <v>999</v>
      </c>
      <c r="D409" s="54" t="s">
        <v>1000</v>
      </c>
      <c r="E409" s="202">
        <v>220.15795049499999</v>
      </c>
      <c r="F409" s="93">
        <v>214.93772771100001</v>
      </c>
    </row>
    <row r="410" spans="1:6" x14ac:dyDescent="0.3">
      <c r="A410" s="139">
        <v>17</v>
      </c>
      <c r="B410" s="139">
        <v>41</v>
      </c>
      <c r="C410" s="138" t="s">
        <v>1001</v>
      </c>
      <c r="D410" s="54" t="s">
        <v>1002</v>
      </c>
      <c r="E410" s="202">
        <v>153.725371118</v>
      </c>
      <c r="F410" s="93">
        <v>164.94155286300003</v>
      </c>
    </row>
    <row r="411" spans="1:6" x14ac:dyDescent="0.3">
      <c r="A411" s="139">
        <v>17</v>
      </c>
      <c r="B411" s="139">
        <v>42</v>
      </c>
      <c r="C411" s="138" t="s">
        <v>1003</v>
      </c>
      <c r="D411" s="54" t="s">
        <v>1004</v>
      </c>
      <c r="E411" s="202">
        <v>923.83132804599995</v>
      </c>
      <c r="F411" s="93">
        <v>1018.3314956860002</v>
      </c>
    </row>
    <row r="412" spans="1:6" x14ac:dyDescent="0.3">
      <c r="A412" s="139">
        <v>17</v>
      </c>
      <c r="B412" s="139">
        <v>43</v>
      </c>
      <c r="C412" s="138" t="s">
        <v>1005</v>
      </c>
      <c r="D412" s="54" t="s">
        <v>1006</v>
      </c>
      <c r="E412" s="202">
        <v>1087.805968424</v>
      </c>
      <c r="F412" s="93">
        <v>1134.1597983080001</v>
      </c>
    </row>
    <row r="413" spans="1:6" x14ac:dyDescent="0.3">
      <c r="A413" s="139">
        <v>17</v>
      </c>
      <c r="B413" s="139">
        <v>44</v>
      </c>
      <c r="C413" s="138" t="s">
        <v>1007</v>
      </c>
      <c r="D413" s="54" t="s">
        <v>1008</v>
      </c>
      <c r="E413" s="202">
        <v>133.031827523</v>
      </c>
      <c r="F413" s="93">
        <v>89.765848332000004</v>
      </c>
    </row>
    <row r="414" spans="1:6" x14ac:dyDescent="0.3">
      <c r="A414" s="139">
        <v>17</v>
      </c>
      <c r="B414" s="139">
        <v>45</v>
      </c>
      <c r="C414" s="138" t="s">
        <v>1009</v>
      </c>
      <c r="D414" s="54" t="s">
        <v>1010</v>
      </c>
      <c r="E414" s="202">
        <v>689.11741882000001</v>
      </c>
      <c r="F414" s="93">
        <v>691.94140775599999</v>
      </c>
    </row>
    <row r="415" spans="1:6" x14ac:dyDescent="0.3">
      <c r="A415" s="139">
        <v>17</v>
      </c>
      <c r="B415" s="139">
        <v>46</v>
      </c>
      <c r="C415" s="138" t="s">
        <v>1011</v>
      </c>
      <c r="D415" s="54" t="s">
        <v>17</v>
      </c>
      <c r="E415" s="202">
        <v>5468.8760176990008</v>
      </c>
      <c r="F415" s="93">
        <v>5675.4268814550014</v>
      </c>
    </row>
    <row r="416" spans="1:6" x14ac:dyDescent="0.3">
      <c r="A416" s="139">
        <v>17</v>
      </c>
      <c r="B416" s="139">
        <v>47</v>
      </c>
      <c r="C416" s="138" t="s">
        <v>1012</v>
      </c>
      <c r="D416" s="54" t="s">
        <v>1013</v>
      </c>
      <c r="E416" s="202">
        <v>1749.185904914</v>
      </c>
      <c r="F416" s="93">
        <v>1728.4004045500003</v>
      </c>
    </row>
    <row r="417" spans="1:6" x14ac:dyDescent="0.3">
      <c r="A417" s="139">
        <v>17</v>
      </c>
      <c r="B417" s="139">
        <v>48</v>
      </c>
      <c r="C417" s="138" t="s">
        <v>1014</v>
      </c>
      <c r="D417" s="54" t="s">
        <v>1015</v>
      </c>
      <c r="E417" s="202">
        <v>163.05961538299999</v>
      </c>
      <c r="F417" s="93">
        <v>172.08060115399999</v>
      </c>
    </row>
    <row r="418" spans="1:6" x14ac:dyDescent="0.3">
      <c r="A418" s="139">
        <v>17</v>
      </c>
      <c r="B418" s="139">
        <v>49</v>
      </c>
      <c r="C418" s="138" t="s">
        <v>1016</v>
      </c>
      <c r="D418" s="54" t="s">
        <v>1017</v>
      </c>
      <c r="E418" s="202">
        <v>198.48971921899999</v>
      </c>
      <c r="F418" s="93">
        <v>211.07097702300001</v>
      </c>
    </row>
    <row r="419" spans="1:6" x14ac:dyDescent="0.3">
      <c r="A419" s="139">
        <v>17</v>
      </c>
      <c r="B419" s="139">
        <v>50</v>
      </c>
      <c r="C419" s="138" t="s">
        <v>1018</v>
      </c>
      <c r="D419" s="54" t="s">
        <v>1019</v>
      </c>
      <c r="E419" s="202">
        <v>476.635538268</v>
      </c>
      <c r="F419" s="93">
        <v>491.29411293099997</v>
      </c>
    </row>
    <row r="420" spans="1:6" x14ac:dyDescent="0.3">
      <c r="A420" s="139">
        <v>17</v>
      </c>
      <c r="B420" s="139">
        <v>51</v>
      </c>
      <c r="C420" s="138" t="s">
        <v>1020</v>
      </c>
      <c r="D420" s="54" t="s">
        <v>1021</v>
      </c>
      <c r="E420" s="202">
        <v>534.66069576200005</v>
      </c>
      <c r="F420" s="93">
        <v>532.92064541299999</v>
      </c>
    </row>
    <row r="421" spans="1:6" x14ac:dyDescent="0.3">
      <c r="A421" s="139">
        <v>17</v>
      </c>
      <c r="B421" s="139">
        <v>52</v>
      </c>
      <c r="C421" s="138" t="s">
        <v>1022</v>
      </c>
      <c r="D421" s="54" t="s">
        <v>1023</v>
      </c>
      <c r="E421" s="202">
        <v>95.358481043000012</v>
      </c>
      <c r="F421" s="93">
        <v>92.510426221000003</v>
      </c>
    </row>
    <row r="422" spans="1:6" x14ac:dyDescent="0.3">
      <c r="A422" s="139">
        <v>18</v>
      </c>
      <c r="B422" s="139">
        <v>1</v>
      </c>
      <c r="C422" s="138" t="s">
        <v>1024</v>
      </c>
      <c r="D422" s="54" t="s">
        <v>1025</v>
      </c>
      <c r="E422" s="202">
        <v>17.238254582</v>
      </c>
      <c r="F422" s="93">
        <v>6.4521447790000002</v>
      </c>
    </row>
    <row r="423" spans="1:6" x14ac:dyDescent="0.3">
      <c r="A423" s="139">
        <v>18</v>
      </c>
      <c r="B423" s="139">
        <v>2</v>
      </c>
      <c r="C423" s="138" t="s">
        <v>1026</v>
      </c>
      <c r="D423" s="54" t="s">
        <v>1027</v>
      </c>
      <c r="E423" s="202">
        <v>117.496307215</v>
      </c>
      <c r="F423" s="93">
        <v>115.261520655</v>
      </c>
    </row>
    <row r="424" spans="1:6" x14ac:dyDescent="0.3">
      <c r="A424" s="139">
        <v>18</v>
      </c>
      <c r="B424" s="139">
        <v>3</v>
      </c>
      <c r="C424" s="138" t="s">
        <v>1028</v>
      </c>
      <c r="D424" s="54" t="s">
        <v>1029</v>
      </c>
      <c r="E424" s="202">
        <v>682.40210398500005</v>
      </c>
      <c r="F424" s="93">
        <v>666.49645087799991</v>
      </c>
    </row>
    <row r="425" spans="1:6" x14ac:dyDescent="0.3">
      <c r="A425" s="139">
        <v>18</v>
      </c>
      <c r="B425" s="139">
        <v>4</v>
      </c>
      <c r="C425" s="138" t="s">
        <v>1030</v>
      </c>
      <c r="D425" s="54" t="s">
        <v>1031</v>
      </c>
      <c r="E425" s="202">
        <v>886.29913419699994</v>
      </c>
      <c r="F425" s="93">
        <v>860.30563008400009</v>
      </c>
    </row>
    <row r="426" spans="1:6" x14ac:dyDescent="0.3">
      <c r="A426" s="139">
        <v>18</v>
      </c>
      <c r="B426" s="139">
        <v>5</v>
      </c>
      <c r="C426" s="138" t="s">
        <v>1032</v>
      </c>
      <c r="D426" s="54" t="s">
        <v>1033</v>
      </c>
      <c r="E426" s="202">
        <v>1641.124569866</v>
      </c>
      <c r="F426" s="93">
        <v>1594.6530572409999</v>
      </c>
    </row>
    <row r="427" spans="1:6" x14ac:dyDescent="0.3">
      <c r="A427" s="139">
        <v>18</v>
      </c>
      <c r="B427" s="139">
        <v>6</v>
      </c>
      <c r="C427" s="138" t="s">
        <v>1034</v>
      </c>
      <c r="D427" s="54" t="s">
        <v>1035</v>
      </c>
      <c r="E427" s="202">
        <v>1384.093111832</v>
      </c>
      <c r="F427" s="93">
        <v>1374.2319757029998</v>
      </c>
    </row>
    <row r="428" spans="1:6" x14ac:dyDescent="0.3">
      <c r="A428" s="139">
        <v>18</v>
      </c>
      <c r="B428" s="139">
        <v>7</v>
      </c>
      <c r="C428" s="138" t="s">
        <v>1036</v>
      </c>
      <c r="D428" s="54" t="s">
        <v>1037</v>
      </c>
      <c r="E428" s="202">
        <v>251.728491994</v>
      </c>
      <c r="F428" s="93">
        <v>231.428835523</v>
      </c>
    </row>
    <row r="429" spans="1:6" x14ac:dyDescent="0.3">
      <c r="A429" s="139">
        <v>18</v>
      </c>
      <c r="B429" s="139">
        <v>8</v>
      </c>
      <c r="C429" s="138" t="s">
        <v>1038</v>
      </c>
      <c r="D429" s="54" t="s">
        <v>1039</v>
      </c>
      <c r="E429" s="202">
        <v>3914.6347413969997</v>
      </c>
      <c r="F429" s="93">
        <v>3954.0081871389998</v>
      </c>
    </row>
    <row r="430" spans="1:6" x14ac:dyDescent="0.3">
      <c r="A430" s="139">
        <v>18</v>
      </c>
      <c r="B430" s="139">
        <v>9</v>
      </c>
      <c r="C430" s="138" t="s">
        <v>1040</v>
      </c>
      <c r="D430" s="54" t="s">
        <v>1041</v>
      </c>
      <c r="E430" s="202">
        <v>508.67544142699995</v>
      </c>
      <c r="F430" s="93">
        <v>488.56205163699997</v>
      </c>
    </row>
    <row r="431" spans="1:6" x14ac:dyDescent="0.3">
      <c r="A431" s="139">
        <v>18</v>
      </c>
      <c r="B431" s="139">
        <v>10</v>
      </c>
      <c r="C431" s="138" t="s">
        <v>1042</v>
      </c>
      <c r="D431" s="54" t="s">
        <v>1043</v>
      </c>
      <c r="E431" s="202">
        <v>495.034378092</v>
      </c>
      <c r="F431" s="93">
        <v>541.98106478199998</v>
      </c>
    </row>
    <row r="432" spans="1:6" x14ac:dyDescent="0.3">
      <c r="A432" s="139">
        <v>18</v>
      </c>
      <c r="B432" s="139">
        <v>11</v>
      </c>
      <c r="C432" s="138" t="s">
        <v>1044</v>
      </c>
      <c r="D432" s="54" t="s">
        <v>1045</v>
      </c>
      <c r="E432" s="202">
        <v>635.05800225500002</v>
      </c>
      <c r="F432" s="93">
        <v>617.52890740600003</v>
      </c>
    </row>
    <row r="433" spans="1:6" x14ac:dyDescent="0.3">
      <c r="A433" s="139">
        <v>18</v>
      </c>
      <c r="B433" s="139">
        <v>12</v>
      </c>
      <c r="C433" s="138" t="s">
        <v>1046</v>
      </c>
      <c r="D433" s="54" t="s">
        <v>1047</v>
      </c>
      <c r="E433" s="202">
        <v>6591.7754198520006</v>
      </c>
      <c r="F433" s="93">
        <v>6388.6462877219992</v>
      </c>
    </row>
    <row r="434" spans="1:6" x14ac:dyDescent="0.3">
      <c r="A434" s="139">
        <v>18</v>
      </c>
      <c r="B434" s="139">
        <v>13</v>
      </c>
      <c r="C434" s="138" t="s">
        <v>1048</v>
      </c>
      <c r="D434" s="54" t="s">
        <v>1049</v>
      </c>
      <c r="E434" s="202">
        <v>320.088888887</v>
      </c>
      <c r="F434" s="93">
        <v>287.99999999900001</v>
      </c>
    </row>
    <row r="435" spans="1:6" x14ac:dyDescent="0.3">
      <c r="A435" s="139">
        <v>18</v>
      </c>
      <c r="B435" s="139">
        <v>14</v>
      </c>
      <c r="C435" s="138" t="s">
        <v>1050</v>
      </c>
      <c r="D435" s="54" t="s">
        <v>1051</v>
      </c>
      <c r="E435" s="202">
        <v>210.460970245</v>
      </c>
      <c r="F435" s="93">
        <v>235.06541680399999</v>
      </c>
    </row>
    <row r="436" spans="1:6" x14ac:dyDescent="0.3">
      <c r="A436" s="139">
        <v>18</v>
      </c>
      <c r="B436" s="139">
        <v>15</v>
      </c>
      <c r="C436" s="138" t="s">
        <v>1052</v>
      </c>
      <c r="D436" s="54" t="s">
        <v>1053</v>
      </c>
      <c r="E436" s="202">
        <v>41.978114477000005</v>
      </c>
      <c r="F436" s="93">
        <v>38.514285713</v>
      </c>
    </row>
    <row r="437" spans="1:6" x14ac:dyDescent="0.3">
      <c r="A437" s="139">
        <v>18</v>
      </c>
      <c r="B437" s="139">
        <v>16</v>
      </c>
      <c r="C437" s="138" t="s">
        <v>1054</v>
      </c>
      <c r="D437" s="54" t="s">
        <v>1055</v>
      </c>
      <c r="E437" s="202">
        <v>727.99845391600002</v>
      </c>
      <c r="F437" s="93">
        <v>727.22167421799998</v>
      </c>
    </row>
    <row r="438" spans="1:6" x14ac:dyDescent="0.3">
      <c r="A438" s="139">
        <v>18</v>
      </c>
      <c r="B438" s="139">
        <v>17</v>
      </c>
      <c r="C438" s="138" t="s">
        <v>1056</v>
      </c>
      <c r="D438" s="54" t="s">
        <v>1057</v>
      </c>
      <c r="E438" s="202">
        <v>3762.6220381559997</v>
      </c>
      <c r="F438" s="93">
        <v>3939.0960845049999</v>
      </c>
    </row>
    <row r="439" spans="1:6" x14ac:dyDescent="0.3">
      <c r="A439" s="139">
        <v>18</v>
      </c>
      <c r="B439" s="139">
        <v>18</v>
      </c>
      <c r="C439" s="138" t="s">
        <v>1058</v>
      </c>
      <c r="D439" s="54" t="s">
        <v>1059</v>
      </c>
      <c r="E439" s="202">
        <v>51.637157927000004</v>
      </c>
      <c r="F439" s="93">
        <v>61.542254119999996</v>
      </c>
    </row>
    <row r="440" spans="1:6" x14ac:dyDescent="0.3">
      <c r="A440" s="139">
        <v>18</v>
      </c>
      <c r="B440" s="139">
        <v>19</v>
      </c>
      <c r="C440" s="138" t="s">
        <v>1060</v>
      </c>
      <c r="D440" s="54" t="s">
        <v>1061</v>
      </c>
      <c r="E440" s="202">
        <v>262.20870119800003</v>
      </c>
      <c r="F440" s="93">
        <v>358.11729426299996</v>
      </c>
    </row>
    <row r="441" spans="1:6" x14ac:dyDescent="0.3">
      <c r="A441" s="139">
        <v>18</v>
      </c>
      <c r="B441" s="139">
        <v>20</v>
      </c>
      <c r="C441" s="138" t="s">
        <v>1062</v>
      </c>
      <c r="D441" s="54" t="s">
        <v>1063</v>
      </c>
      <c r="E441" s="202">
        <v>632.9953335460001</v>
      </c>
      <c r="F441" s="93">
        <v>658.55884254599994</v>
      </c>
    </row>
    <row r="442" spans="1:6" x14ac:dyDescent="0.3">
      <c r="A442" s="139">
        <v>18</v>
      </c>
      <c r="B442" s="139">
        <v>21</v>
      </c>
      <c r="C442" s="138" t="s">
        <v>1064</v>
      </c>
      <c r="D442" s="54" t="s">
        <v>1065</v>
      </c>
      <c r="E442" s="202">
        <v>286.45008949600003</v>
      </c>
      <c r="F442" s="93">
        <v>293.70148844699997</v>
      </c>
    </row>
    <row r="443" spans="1:6" x14ac:dyDescent="0.3">
      <c r="A443" s="139">
        <v>18</v>
      </c>
      <c r="B443" s="139">
        <v>22</v>
      </c>
      <c r="C443" s="138" t="s">
        <v>1066</v>
      </c>
      <c r="D443" s="54" t="s">
        <v>1067</v>
      </c>
      <c r="E443" s="202">
        <v>1830.327352235</v>
      </c>
      <c r="F443" s="93">
        <v>1768.934695233</v>
      </c>
    </row>
    <row r="444" spans="1:6" x14ac:dyDescent="0.3">
      <c r="A444" s="139">
        <v>18</v>
      </c>
      <c r="B444" s="139">
        <v>23</v>
      </c>
      <c r="C444" s="138" t="s">
        <v>1068</v>
      </c>
      <c r="D444" s="54" t="s">
        <v>1069</v>
      </c>
      <c r="E444" s="202">
        <v>2507.7238969339996</v>
      </c>
      <c r="F444" s="93">
        <v>2524.7389294049999</v>
      </c>
    </row>
    <row r="445" spans="1:6" x14ac:dyDescent="0.3">
      <c r="A445" s="139">
        <v>18</v>
      </c>
      <c r="B445" s="139">
        <v>24</v>
      </c>
      <c r="C445" s="138" t="s">
        <v>1070</v>
      </c>
      <c r="D445" s="54" t="s">
        <v>1071</v>
      </c>
      <c r="E445" s="202">
        <v>1060.7145360959998</v>
      </c>
      <c r="F445" s="93">
        <v>1111.94607976</v>
      </c>
    </row>
    <row r="446" spans="1:6" ht="15.75" thickBot="1" x14ac:dyDescent="0.25">
      <c r="A446" s="139"/>
      <c r="B446" s="139"/>
      <c r="C446" s="138"/>
      <c r="D446" s="54" t="s">
        <v>191</v>
      </c>
      <c r="E446" s="20">
        <v>3205</v>
      </c>
      <c r="F446" s="93">
        <v>3113</v>
      </c>
    </row>
    <row r="447" spans="1:6" x14ac:dyDescent="0.2">
      <c r="A447" s="122"/>
      <c r="B447" s="122"/>
      <c r="C447" s="122"/>
      <c r="D447" s="122"/>
      <c r="E447" s="104">
        <v>493817</v>
      </c>
      <c r="F447" s="104">
        <v>497149</v>
      </c>
    </row>
    <row r="448" spans="1:6" x14ac:dyDescent="0.2">
      <c r="A448" s="31" t="s">
        <v>1298</v>
      </c>
      <c r="E448" s="43"/>
      <c r="F448" s="108"/>
    </row>
    <row r="449" spans="1:6" x14ac:dyDescent="0.2">
      <c r="E449" s="43"/>
      <c r="F449" s="108"/>
    </row>
    <row r="450" spans="1:6" x14ac:dyDescent="0.3">
      <c r="A450" s="49" t="s">
        <v>205</v>
      </c>
      <c r="B450" s="50"/>
      <c r="C450" s="50"/>
      <c r="D450" s="50"/>
      <c r="E450" s="50"/>
      <c r="F450" s="50"/>
    </row>
    <row r="451" spans="1:6" ht="63" customHeight="1" x14ac:dyDescent="0.2">
      <c r="A451" s="398" t="s">
        <v>1320</v>
      </c>
      <c r="B451" s="398"/>
      <c r="C451" s="398"/>
      <c r="D451" s="398"/>
      <c r="E451" s="398"/>
      <c r="F451" s="398"/>
    </row>
  </sheetData>
  <autoFilter ref="A7:F448" xr:uid="{00000000-0009-0000-0000-000010000000}"/>
  <mergeCells count="2">
    <mergeCell ref="E6:F6"/>
    <mergeCell ref="A451:F451"/>
  </mergeCells>
  <hyperlinks>
    <hyperlink ref="A4" location="INHALT!A1" display="zum Inhaltsverzeichnis" xr:uid="{A30066BC-9C6C-4567-B6C1-7285CE72C87A}"/>
  </hyperlinks>
  <pageMargins left="0.70866141732283472" right="0.70866141732283472" top="0.78740157480314965" bottom="0.78740157480314965" header="0.31496062992125984" footer="0.31496062992125984"/>
  <pageSetup paperSize="9" scale="69" fitToHeight="0" orientation="portrait" horizontalDpi="300" verticalDpi="300" r:id="rId1"/>
  <headerFooter>
    <oddFooter>&amp;R
&amp;"Trebuchet MS,Standard"&amp;9WA-STAT/WKOÖ</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11"/>
  <sheetViews>
    <sheetView showGridLines="0" zoomScaleNormal="100" zoomScaleSheetLayoutView="115" workbookViewId="0">
      <selection activeCell="A4" sqref="A4"/>
    </sheetView>
  </sheetViews>
  <sheetFormatPr baseColWidth="10" defaultColWidth="9.140625" defaultRowHeight="11.25" x14ac:dyDescent="0.2"/>
  <cols>
    <col min="1" max="1" width="21.42578125" style="1" customWidth="1"/>
    <col min="2" max="11" width="6.7109375" style="1" customWidth="1"/>
    <col min="12" max="16384" width="9.140625" style="1"/>
  </cols>
  <sheetData>
    <row r="1" spans="1:11" ht="35.1" customHeight="1" x14ac:dyDescent="0.2"/>
    <row r="2" spans="1:11" ht="18" x14ac:dyDescent="0.35">
      <c r="A2" s="174" t="s">
        <v>1104</v>
      </c>
    </row>
    <row r="3" spans="1:11" ht="18" x14ac:dyDescent="0.35">
      <c r="A3" s="174" t="s">
        <v>1299</v>
      </c>
    </row>
    <row r="4" spans="1:11" s="185" customFormat="1" ht="13.5" x14ac:dyDescent="0.2">
      <c r="A4" s="178" t="s">
        <v>42</v>
      </c>
    </row>
    <row r="9" spans="1:11" ht="15" x14ac:dyDescent="0.2">
      <c r="B9" s="48" t="s">
        <v>30</v>
      </c>
      <c r="C9" s="42" t="s">
        <v>31</v>
      </c>
      <c r="D9" s="27" t="s">
        <v>32</v>
      </c>
      <c r="E9" s="27" t="s">
        <v>33</v>
      </c>
      <c r="F9" s="42" t="s">
        <v>34</v>
      </c>
      <c r="G9" s="27" t="s">
        <v>35</v>
      </c>
      <c r="H9" s="27" t="s">
        <v>36</v>
      </c>
      <c r="I9" s="42" t="s">
        <v>131</v>
      </c>
      <c r="J9" s="27" t="s">
        <v>132</v>
      </c>
      <c r="K9" s="27" t="s">
        <v>133</v>
      </c>
    </row>
    <row r="10" spans="1:11" x14ac:dyDescent="0.2">
      <c r="A10" s="11" t="s">
        <v>125</v>
      </c>
      <c r="B10" s="12">
        <f>'Global '!B9</f>
        <v>706853</v>
      </c>
      <c r="C10" s="12">
        <f>'Global '!C9</f>
        <v>270771</v>
      </c>
      <c r="D10" s="12">
        <f>'Global '!D9</f>
        <v>193257</v>
      </c>
      <c r="E10" s="12">
        <f>'Global '!E9</f>
        <v>77514</v>
      </c>
      <c r="F10" s="12">
        <f>'Global '!F9</f>
        <v>417417</v>
      </c>
      <c r="G10" s="12">
        <f>'Global '!G9</f>
        <v>180285</v>
      </c>
      <c r="H10" s="12">
        <f>'Global '!H9</f>
        <v>237132</v>
      </c>
      <c r="I10" s="12">
        <f>'Global '!I9</f>
        <v>18665</v>
      </c>
      <c r="J10" s="12">
        <f>'Global '!J9</f>
        <v>12679</v>
      </c>
      <c r="K10" s="12">
        <f>'Global '!K9</f>
        <v>5986</v>
      </c>
    </row>
    <row r="11" spans="1:11" x14ac:dyDescent="0.2">
      <c r="A11" s="13" t="s">
        <v>126</v>
      </c>
      <c r="B11" s="12">
        <f>'Global '!B15</f>
        <v>493816.82193769433</v>
      </c>
      <c r="C11" s="12">
        <f>'Global '!C15</f>
        <v>237483.97639958613</v>
      </c>
      <c r="D11" s="12">
        <f>'Global '!D15</f>
        <v>178766.87829746594</v>
      </c>
      <c r="E11" s="12">
        <f>'Global '!E15</f>
        <v>58717.098102119991</v>
      </c>
      <c r="F11" s="12">
        <f>'Global '!F15</f>
        <v>239721.80559666295</v>
      </c>
      <c r="G11" s="12">
        <f>'Global '!G15</f>
        <v>128052.32763089277</v>
      </c>
      <c r="H11" s="12">
        <f>'Global '!H15</f>
        <v>111669.47796576982</v>
      </c>
      <c r="I11" s="12">
        <f>'Global '!I15</f>
        <v>16611.039924944023</v>
      </c>
      <c r="J11" s="12">
        <f>'Global '!J15</f>
        <v>11755.018223336001</v>
      </c>
      <c r="K11" s="12">
        <f>'Global '!K15</f>
        <v>4856.0217016079996</v>
      </c>
    </row>
  </sheetData>
  <phoneticPr fontId="0" type="noConversion"/>
  <hyperlinks>
    <hyperlink ref="A4" location="INHALT!A1" display="zum Inhaltsverzeichnis" xr:uid="{385D9A93-3716-41C5-BEF9-204BC2C96290}"/>
  </hyperlinks>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oddFooter>&amp;R
&amp;"Trebuchet MS,Standard"&amp;9WA-STAT/WKOÖ</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F1066-CB2E-4E39-8004-0EFDAA1E2AC4}">
  <dimension ref="A1:M35"/>
  <sheetViews>
    <sheetView showGridLines="0" zoomScaleNormal="100" zoomScaleSheetLayoutView="100" workbookViewId="0">
      <selection activeCell="A4" sqref="A4"/>
    </sheetView>
  </sheetViews>
  <sheetFormatPr baseColWidth="10" defaultColWidth="9.140625" defaultRowHeight="11.25" x14ac:dyDescent="0.2"/>
  <cols>
    <col min="1" max="1" width="18.5703125" style="2" customWidth="1"/>
    <col min="2" max="2" width="18.140625" style="1" customWidth="1"/>
    <col min="3" max="12" width="9.140625" style="1"/>
    <col min="13" max="14" width="0" style="1" hidden="1" customWidth="1"/>
    <col min="15" max="15" width="13.42578125" style="1" customWidth="1"/>
    <col min="16" max="16384" width="9.140625" style="1"/>
  </cols>
  <sheetData>
    <row r="1" spans="1:13" ht="35.1" customHeight="1" x14ac:dyDescent="0.2"/>
    <row r="2" spans="1:13" ht="18" x14ac:dyDescent="0.35">
      <c r="A2" s="115" t="s">
        <v>1152</v>
      </c>
    </row>
    <row r="3" spans="1:13" ht="18" x14ac:dyDescent="0.35">
      <c r="A3" s="115" t="s">
        <v>1299</v>
      </c>
    </row>
    <row r="4" spans="1:13" s="185" customFormat="1" ht="13.5" x14ac:dyDescent="0.2">
      <c r="A4" s="178" t="s">
        <v>42</v>
      </c>
      <c r="M4" s="186"/>
    </row>
    <row r="5" spans="1:13" x14ac:dyDescent="0.2">
      <c r="A5" s="114"/>
    </row>
    <row r="6" spans="1:13" ht="11.25" customHeight="1" x14ac:dyDescent="0.2"/>
    <row r="12" spans="1:13" x14ac:dyDescent="0.2">
      <c r="A12" s="52"/>
      <c r="B12" s="55"/>
    </row>
    <row r="14" spans="1:13" x14ac:dyDescent="0.2">
      <c r="A14" s="41" t="s">
        <v>191</v>
      </c>
      <c r="B14" s="3">
        <f>'Besch-Bez-VGL '!C27</f>
        <v>3205</v>
      </c>
    </row>
    <row r="15" spans="1:13" x14ac:dyDescent="0.2">
      <c r="A15" s="35" t="s">
        <v>5</v>
      </c>
      <c r="B15" s="3">
        <f>'Besch-Bez-VGL '!C13</f>
        <v>7766.3266563650004</v>
      </c>
      <c r="C15" s="3"/>
      <c r="D15" s="3"/>
    </row>
    <row r="16" spans="1:13" x14ac:dyDescent="0.2">
      <c r="A16" s="35" t="s">
        <v>6</v>
      </c>
      <c r="B16" s="3">
        <f>'Besch-Bez-VGL '!C14</f>
        <v>11671.930766636</v>
      </c>
      <c r="C16" s="3"/>
      <c r="D16" s="3"/>
    </row>
    <row r="17" spans="1:4" x14ac:dyDescent="0.2">
      <c r="A17" s="35" t="s">
        <v>13</v>
      </c>
      <c r="B17" s="3">
        <f>'Besch-Bez-VGL '!C21</f>
        <v>12626.519295401</v>
      </c>
      <c r="C17" s="3"/>
      <c r="D17" s="3"/>
    </row>
    <row r="18" spans="1:4" x14ac:dyDescent="0.2">
      <c r="A18" s="35" t="s">
        <v>15</v>
      </c>
      <c r="B18" s="3">
        <f>'Besch-Bez-VGL '!C23</f>
        <v>12934.062140216003</v>
      </c>
      <c r="C18" s="3"/>
    </row>
    <row r="19" spans="1:4" x14ac:dyDescent="0.2">
      <c r="A19" s="35" t="s">
        <v>16</v>
      </c>
      <c r="B19" s="3">
        <f>'Besch-Bez-VGL '!C24</f>
        <v>13415.606523477998</v>
      </c>
      <c r="C19" s="3"/>
      <c r="D19" s="3"/>
    </row>
    <row r="20" spans="1:4" x14ac:dyDescent="0.2">
      <c r="A20" s="35" t="s">
        <v>14</v>
      </c>
      <c r="B20" s="3">
        <f>'Besch-Bez-VGL '!C22</f>
        <v>14151.042366546999</v>
      </c>
      <c r="C20" s="3"/>
      <c r="D20" s="3"/>
    </row>
    <row r="21" spans="1:4" x14ac:dyDescent="0.2">
      <c r="A21" s="35" t="s">
        <v>11</v>
      </c>
      <c r="B21" s="3">
        <f>'Besch-Bez-VGL '!C19</f>
        <v>16488.4475035</v>
      </c>
      <c r="C21" s="3"/>
      <c r="D21" s="3"/>
    </row>
    <row r="22" spans="1:4" x14ac:dyDescent="0.2">
      <c r="A22" s="35" t="s">
        <v>9</v>
      </c>
      <c r="B22" s="3">
        <f>'Besch-Bez-VGL '!C17</f>
        <v>16663.584079753997</v>
      </c>
      <c r="C22" s="3"/>
      <c r="D22" s="3"/>
    </row>
    <row r="23" spans="1:4" x14ac:dyDescent="0.2">
      <c r="A23" s="35" t="s">
        <v>8</v>
      </c>
      <c r="B23" s="3">
        <f>'Besch-Bez-VGL '!C16</f>
        <v>16854.641555277005</v>
      </c>
      <c r="C23" s="3"/>
      <c r="D23" s="3"/>
    </row>
    <row r="24" spans="1:4" x14ac:dyDescent="0.2">
      <c r="A24" s="35" t="s">
        <v>2</v>
      </c>
      <c r="B24" s="3">
        <f>'Besch-Bez-VGL '!C10</f>
        <v>17413.495092593002</v>
      </c>
      <c r="C24" s="3"/>
      <c r="D24" s="3"/>
    </row>
    <row r="25" spans="1:4" x14ac:dyDescent="0.2">
      <c r="A25" s="35" t="s">
        <v>12</v>
      </c>
      <c r="B25" s="3">
        <f>'Besch-Bez-VGL '!C20</f>
        <v>22732.493784492992</v>
      </c>
      <c r="C25" s="3"/>
      <c r="D25" s="3"/>
    </row>
    <row r="26" spans="1:4" x14ac:dyDescent="0.2">
      <c r="A26" s="35" t="s">
        <v>18</v>
      </c>
      <c r="B26" s="3">
        <f>'Besch-Bez-VGL '!C26</f>
        <v>28820.765489807</v>
      </c>
      <c r="C26" s="3"/>
      <c r="D26" s="3"/>
    </row>
    <row r="27" spans="1:4" x14ac:dyDescent="0.2">
      <c r="A27" s="35" t="s">
        <v>7</v>
      </c>
      <c r="B27" s="3">
        <f>'Besch-Bez-VGL '!C15</f>
        <v>30687.318912373001</v>
      </c>
      <c r="C27" s="3"/>
      <c r="D27" s="3"/>
    </row>
    <row r="28" spans="1:4" x14ac:dyDescent="0.2">
      <c r="A28" s="35" t="s">
        <v>4</v>
      </c>
      <c r="B28" s="3">
        <f>'Besch-Bez-VGL '!C12</f>
        <v>32786.539596034003</v>
      </c>
      <c r="C28" s="3"/>
      <c r="D28" s="3"/>
    </row>
    <row r="29" spans="1:4" x14ac:dyDescent="0.2">
      <c r="A29" s="35" t="s">
        <v>3</v>
      </c>
      <c r="B29" s="3">
        <f>'Besch-Bez-VGL '!C11</f>
        <v>34781.025936353006</v>
      </c>
      <c r="C29" s="3"/>
      <c r="D29" s="3"/>
    </row>
    <row r="30" spans="1:4" x14ac:dyDescent="0.2">
      <c r="A30" s="35" t="s">
        <v>17</v>
      </c>
      <c r="B30" s="3">
        <f>'Besch-Bez-VGL '!C25</f>
        <v>41298.070065548985</v>
      </c>
      <c r="C30" s="3"/>
      <c r="D30" s="3"/>
    </row>
    <row r="31" spans="1:4" x14ac:dyDescent="0.2">
      <c r="A31" s="35" t="s">
        <v>10</v>
      </c>
      <c r="B31" s="3">
        <f>'Besch-Bez-VGL '!C18</f>
        <v>54706.830903912982</v>
      </c>
      <c r="C31" s="3"/>
      <c r="D31" s="3"/>
    </row>
    <row r="32" spans="1:4" x14ac:dyDescent="0.2">
      <c r="A32" s="35" t="s">
        <v>1</v>
      </c>
      <c r="B32" s="3">
        <f>'Besch-Bez-VGL '!C9</f>
        <v>104813.12126940596</v>
      </c>
      <c r="C32" s="3"/>
      <c r="D32" s="3"/>
    </row>
    <row r="33" spans="1:4" x14ac:dyDescent="0.2">
      <c r="C33" s="3"/>
      <c r="D33" s="3"/>
    </row>
    <row r="34" spans="1:4" ht="12.75" x14ac:dyDescent="0.2">
      <c r="A34" s="399"/>
      <c r="B34" s="399"/>
      <c r="C34" s="3"/>
    </row>
    <row r="35" spans="1:4" ht="12.75" x14ac:dyDescent="0.2">
      <c r="A35" s="370"/>
      <c r="B35" s="370"/>
    </row>
  </sheetData>
  <sortState xmlns:xlrd2="http://schemas.microsoft.com/office/spreadsheetml/2017/richdata2" ref="A14:B32">
    <sortCondition ref="B14:B32"/>
  </sortState>
  <mergeCells count="2">
    <mergeCell ref="A34:B34"/>
    <mergeCell ref="A35:B35"/>
  </mergeCells>
  <hyperlinks>
    <hyperlink ref="A4" location="INHALT!A1" display="zum Inhaltsverzeichnis" xr:uid="{BB243FA9-9381-46AC-8094-E75832DC347E}"/>
  </hyperlinks>
  <printOptions horizontalCentered="1"/>
  <pageMargins left="1.2598425196850394" right="0.78740157480314965" top="0.98425196850393704" bottom="0.98425196850393704" header="0.51181102362204722" footer="0.51181102362204722"/>
  <pageSetup paperSize="9" scale="98" orientation="landscape" horizontalDpi="300" verticalDpi="300" r:id="rId1"/>
  <headerFooter alignWithMargins="0">
    <oddFooter>&amp;R
&amp;"Trebuchet MS,Standard"&amp;9WA-STAT/WKOÖ</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68E46-5D1F-496A-B1C4-AFA9744A0D99}">
  <dimension ref="A1:A38"/>
  <sheetViews>
    <sheetView showGridLines="0" zoomScaleNormal="100" zoomScaleSheetLayoutView="106" workbookViewId="0"/>
  </sheetViews>
  <sheetFormatPr baseColWidth="10" defaultRowHeight="15" x14ac:dyDescent="0.2"/>
  <cols>
    <col min="1" max="1" width="136.28515625" style="16" bestFit="1" customWidth="1"/>
    <col min="2" max="16384" width="11.42578125" style="17"/>
  </cols>
  <sheetData>
    <row r="1" spans="1:1" ht="35.1" customHeight="1" x14ac:dyDescent="0.2"/>
    <row r="2" spans="1:1" ht="18.75" x14ac:dyDescent="0.2">
      <c r="A2" s="61" t="s">
        <v>1301</v>
      </c>
    </row>
    <row r="3" spans="1:1" x14ac:dyDescent="0.2">
      <c r="A3" s="22"/>
    </row>
    <row r="4" spans="1:1" x14ac:dyDescent="0.2">
      <c r="A4" s="177" t="s">
        <v>199</v>
      </c>
    </row>
    <row r="6" spans="1:1" x14ac:dyDescent="0.2">
      <c r="A6" s="62" t="s">
        <v>1319</v>
      </c>
    </row>
    <row r="7" spans="1:1" x14ac:dyDescent="0.2">
      <c r="A7" s="213" t="s">
        <v>1284</v>
      </c>
    </row>
    <row r="8" spans="1:1" x14ac:dyDescent="0.2">
      <c r="A8" s="213" t="s">
        <v>1285</v>
      </c>
    </row>
    <row r="9" spans="1:1" x14ac:dyDescent="0.2">
      <c r="A9" s="213" t="s">
        <v>1286</v>
      </c>
    </row>
    <row r="10" spans="1:1" x14ac:dyDescent="0.2">
      <c r="A10" s="213" t="s">
        <v>1287</v>
      </c>
    </row>
    <row r="11" spans="1:1" x14ac:dyDescent="0.2">
      <c r="A11" s="107"/>
    </row>
    <row r="12" spans="1:1" x14ac:dyDescent="0.2">
      <c r="A12" s="62" t="s">
        <v>1318</v>
      </c>
    </row>
    <row r="13" spans="1:1" x14ac:dyDescent="0.2">
      <c r="A13" s="213" t="s">
        <v>193</v>
      </c>
    </row>
    <row r="14" spans="1:1" x14ac:dyDescent="0.2">
      <c r="A14" s="213" t="s">
        <v>204</v>
      </c>
    </row>
    <row r="15" spans="1:1" x14ac:dyDescent="0.2">
      <c r="A15" s="213" t="s">
        <v>41</v>
      </c>
    </row>
    <row r="16" spans="1:1" x14ac:dyDescent="0.2">
      <c r="A16" s="214"/>
    </row>
    <row r="17" spans="1:1" x14ac:dyDescent="0.2">
      <c r="A17" s="213" t="s">
        <v>158</v>
      </c>
    </row>
    <row r="18" spans="1:1" x14ac:dyDescent="0.2">
      <c r="A18" s="213" t="s">
        <v>181</v>
      </c>
    </row>
    <row r="19" spans="1:1" x14ac:dyDescent="0.2">
      <c r="A19" s="213" t="s">
        <v>186</v>
      </c>
    </row>
    <row r="20" spans="1:1" x14ac:dyDescent="0.2">
      <c r="A20" s="213" t="s">
        <v>190</v>
      </c>
    </row>
    <row r="21" spans="1:1" x14ac:dyDescent="0.2">
      <c r="A21" s="213" t="s">
        <v>40</v>
      </c>
    </row>
    <row r="22" spans="1:1" x14ac:dyDescent="0.2">
      <c r="A22" s="213" t="s">
        <v>1072</v>
      </c>
    </row>
    <row r="23" spans="1:1" x14ac:dyDescent="0.2">
      <c r="A23" s="213" t="s">
        <v>1073</v>
      </c>
    </row>
    <row r="24" spans="1:1" x14ac:dyDescent="0.2">
      <c r="A24" s="63"/>
    </row>
    <row r="25" spans="1:1" x14ac:dyDescent="0.2">
      <c r="A25" s="62" t="s">
        <v>46</v>
      </c>
    </row>
    <row r="26" spans="1:1" x14ac:dyDescent="0.2">
      <c r="A26" s="213" t="s">
        <v>1288</v>
      </c>
    </row>
    <row r="27" spans="1:1" x14ac:dyDescent="0.2">
      <c r="A27" s="213" t="s">
        <v>1289</v>
      </c>
    </row>
    <row r="28" spans="1:1" x14ac:dyDescent="0.2">
      <c r="A28" s="213" t="s">
        <v>1290</v>
      </c>
    </row>
    <row r="29" spans="1:1" x14ac:dyDescent="0.2">
      <c r="A29" s="213" t="s">
        <v>1291</v>
      </c>
    </row>
    <row r="30" spans="1:1" x14ac:dyDescent="0.2">
      <c r="A30" s="213" t="s">
        <v>1292</v>
      </c>
    </row>
    <row r="31" spans="1:1" x14ac:dyDescent="0.2">
      <c r="A31" s="213" t="s">
        <v>1293</v>
      </c>
    </row>
    <row r="32" spans="1:1" x14ac:dyDescent="0.2">
      <c r="A32" s="213" t="s">
        <v>1294</v>
      </c>
    </row>
    <row r="33" spans="1:1" x14ac:dyDescent="0.2">
      <c r="A33" s="213" t="s">
        <v>1295</v>
      </c>
    </row>
    <row r="34" spans="1:1" x14ac:dyDescent="0.2">
      <c r="A34" s="213" t="s">
        <v>1296</v>
      </c>
    </row>
    <row r="35" spans="1:1" x14ac:dyDescent="0.2">
      <c r="A35" s="213" t="s">
        <v>1297</v>
      </c>
    </row>
    <row r="38" spans="1:1" s="64" customFormat="1" ht="13.5" x14ac:dyDescent="0.2">
      <c r="A38" s="215" t="s">
        <v>104</v>
      </c>
    </row>
  </sheetData>
  <hyperlinks>
    <hyperlink ref="A21" location="KM_GrKl_BeschäftigteBEZ!A1" display="Unselbständig Beschäftigte der gewerblichen Wirtschaft in den oberösterreichischen Bezirken nach Größenklassen" xr:uid="{62839840-7D76-4845-B96F-F1D14C4EC976}"/>
    <hyperlink ref="A28" location="'Grafik-Unt-Bez'!A1" display="Arbeitgeberunternehmen (Kammermitglieder) der gewerblichen Wirtschaft in den Bezirken - Ende Juli 2024" xr:uid="{550A7660-C53D-4A09-8C63-4172145C841B}"/>
    <hyperlink ref="A29" location="'Grafik-ÖNACE'!A1" display="Verteilung der unselbständig Beschäftigten nach ÖNACE-Klassifikation Ende Juli 2024" xr:uid="{98172F9A-3FDD-42AE-95CF-CCBDE2845992}"/>
    <hyperlink ref="A30:A31" location="'Grafik-5'!A1" display="Verteilung der unselbständig Beschäftigte der gewerblichen Wirtschaft nach dem Geschlecht - Ende Juli 2002" xr:uid="{24F15408-AD70-46AF-A969-6BFE29E2C88B}"/>
    <hyperlink ref="A20" location="'KM_GrKl_Unternehmen BEZ'!A1" display="Unternehmen (KM) der gewerblichen Wirtschaft in den oberösterreichischen Bezirken nach Größenklassen" xr:uid="{02469453-51B2-4FD9-AB26-AA0AC719D8B9}"/>
    <hyperlink ref="A15" location="KM_Beschäftigte_nach_ÖNACE!A1" display="Unternehmen (Kammermitglieder = KM) und unselbständig Beschäftigte der gewerblichen Wirtschaft nach ÖNACE-Abschnitten in Oberösterreich" xr:uid="{75F72408-37CB-4082-B0EC-5B26D5B40080}"/>
    <hyperlink ref="A13" location="KM_Beschäftigte_nach_SP!A1" display="Unternehmen (Kammermitglieder = KM) und unselbständig Beschäftigte der gewerblichen Wirtschaft nach Sparten in Oberösterreich" xr:uid="{6F965F73-AFAF-4F29-AF71-CC84D64E6438}"/>
    <hyperlink ref="A17" location="'KM_Beschäftigte_nach_SP-Bez '!A1" display="Arbeitsstätten und unselbständig Beschäftigte der gewerblichen Wirtschaft nach Sparten in den Bezirken" xr:uid="{AED80ADB-0FC4-4C83-A3C3-274328F845B8}"/>
    <hyperlink ref="A32" location="'Grafik-SP-Besch-OÖ'!A1" display="Unselbständig Beschäftigte in Oberösterreich nach Sparten - Ende Juli 2024" xr:uid="{7122A8BD-91C1-4610-9FEE-D33D2EB8538B}"/>
    <hyperlink ref="A33" location="'Grafik-SP-Unt-OÖ'!A1" display="Arbeitgeberunternehmen in Oberösterreich nach Sparten - Ende Juli 2024" xr:uid="{E12D8A9B-17F3-43BE-929E-3228C03EC7EE}"/>
    <hyperlink ref="A34" location="'Grafik-SP-Bez-Besch-Vert'!A1" display="Verteilung der unselbständig Beschäftigten nach Sparten in den Bezirken - Ende Juli 2024" xr:uid="{8B363D1D-C9B0-4882-9AA3-F46D69E543F1}"/>
    <hyperlink ref="A35" location="'Grafik-SP-Bez-Unt-Vert'!A1" display="Verteilung der Arbeitgeberunternehmen nach Sparten in den Bezirken - Ende Juli 2024" xr:uid="{B3FBB6A0-8731-4DFF-B811-3E551BE810D1}"/>
    <hyperlink ref="A9" location="'Besch-Sp-VGL'!A1" display="Unselbständig Beschäftigte der gewerblichen Wirtschaft nach WK-Sparten 2023 und 2024" xr:uid="{073D3EAC-107E-4C63-9346-210AA86CB86D}"/>
    <hyperlink ref="A8" location="'GrKl-VGL'!A1" display="Arbeitgeberunternehmen und unselbständig Beschäftigte der gewerblichen Wirtschaft nach Größenklassen 2023 und 2024" xr:uid="{551CC2C6-71EA-408A-BC29-8D71AE5104D4}"/>
    <hyperlink ref="A10" location="'Besch-Bez-VGL '!A1" display="Unselbständig Beschäftigte der gewerblichen Wirtschaft in den oberösterreichischen Bezirken 2023 und 2024" xr:uid="{B83AC2C5-EB48-4951-89A4-E781B991429B}"/>
    <hyperlink ref="A26" location="'Grafik-Global'!A1" display="Beschäftigte insgesamt und in der gewerblichen Wirtschaft - Ende Juli 2024" xr:uid="{9F3B1681-BFC9-4E05-A3C6-A95CF404D950}"/>
    <hyperlink ref="A38" location="'FG-Text'!A1" display="FACHGRUPPENKLARTEXTE" xr:uid="{86869D34-ECD6-4D59-9929-F984EEBC7FA3}"/>
    <hyperlink ref="A18" location="KM_Beschäftigte_nach_FG!A1" display="Arbeitgeber, Arbeitsstätten und unselbständig Beschäftigte der gewerblichen Wirtschaft nach Fachgruppen" xr:uid="{C43BC37F-535C-4B53-8CD5-CC771B8C8EA2}"/>
    <hyperlink ref="A19" location="KM_Beschäftigte_nach_FG_Bez!A1" display="Arbeitsstätten und unselbständig Beschäftigte der gewerblichen Wirtschaft nach Fachgruppen" xr:uid="{1D645B7A-5E9E-4250-99AB-7D7A600E3E97}"/>
    <hyperlink ref="A30" location="'Grafik-Besch-Geschl'!A1" display="Verteilung der unselbständig Beschäftigten der gewerblichen Wirtschaft nach dem Geschlecht in Prozent - Ende Juli 2024" xr:uid="{E1F36EEF-22BB-45E0-AE21-6AA82F3F4D61}"/>
    <hyperlink ref="A31" location="'Grafik-Besch-Geschl'!A1" display="Verteilung der unselbständig Beschäftigten der gewerblichen Wirtschaft nach dem Rechtsverhältnis in Prozent- Ende Juli 2024" xr:uid="{24EFEC32-4E7E-4A24-8F26-3F84F774B440}"/>
    <hyperlink ref="A14" location="'GrKl-Sp'!A1" display="Arbeitgeberunternehmen und unselbständig Beschäftigte der gewerblichen Wirtschaft nach Sparten Größenklassen 2019" xr:uid="{CC36CA17-35DB-45B6-B2C0-E396BB020855}"/>
    <hyperlink ref="A4" location="Erläuterungen!A1" display="ERLÄUTERUNGEN" xr:uid="{12749634-213D-44AC-A139-D67DBDA784AE}"/>
    <hyperlink ref="A22" location="'AS nach Gem'!A1" display="Arbeitsstätten der gewerblichen Wirtschaft in den oberösterreichischen Gemeinden" xr:uid="{2807229F-5DC5-47F6-82F1-7F3B54F7C5AC}"/>
    <hyperlink ref="A23" location="'Besch nach Gem'!A1" display="Unselbständig Beschäftigte der gewerblichen Wirtschaft in den oberösterreichischen Gemeinden" xr:uid="{9E617044-53AF-4934-9144-E89A4F9AA564}"/>
    <hyperlink ref="A7" location="'Global '!A1" display="Unselbständig Beschäftigte in Oberösterreich 2023 und 2024" xr:uid="{83B6F514-8D4B-46AC-B9FE-99E1DA0BD743}"/>
    <hyperlink ref="A27" location="'Grafik-Besch-Bez'!A1" display="Unselbständig Beschäftigte der gewerblichen Wirtschaft in den oberösterreichischen Bezirken - Ende Juli 2024" xr:uid="{43A7AC02-1CE7-4D68-B7A9-010D94590995}"/>
  </hyperlinks>
  <pageMargins left="0.78740157480314965" right="0.78740157480314965" top="0.98425196850393704" bottom="0.98425196850393704" header="0.51181102362204722" footer="0.51181102362204722"/>
  <pageSetup paperSize="9" scale="76" orientation="landscape" horizontalDpi="300" verticalDpi="300" r:id="rId1"/>
  <headerFooter alignWithMargins="0">
    <oddFooter>&amp;R
&amp;"Trebuchet MS,Standard"&amp;9WA-STAT/WKOÖ</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7"/>
  <sheetViews>
    <sheetView showGridLines="0" zoomScaleNormal="100" zoomScaleSheetLayoutView="160" workbookViewId="0">
      <selection activeCell="A4" sqref="A4"/>
    </sheetView>
  </sheetViews>
  <sheetFormatPr baseColWidth="10" defaultColWidth="9.140625" defaultRowHeight="11.25" x14ac:dyDescent="0.2"/>
  <cols>
    <col min="1" max="1" width="18.5703125" style="2" customWidth="1"/>
    <col min="2" max="2" width="18.140625" style="1" customWidth="1"/>
    <col min="3" max="16384" width="9.140625" style="1"/>
  </cols>
  <sheetData>
    <row r="1" spans="1:2" ht="35.1" customHeight="1" x14ac:dyDescent="0.2"/>
    <row r="2" spans="1:2" ht="18" x14ac:dyDescent="0.35">
      <c r="A2" s="115" t="s">
        <v>1105</v>
      </c>
    </row>
    <row r="3" spans="1:2" ht="18" x14ac:dyDescent="0.35">
      <c r="A3" s="115" t="s">
        <v>1299</v>
      </c>
    </row>
    <row r="4" spans="1:2" s="185" customFormat="1" ht="13.5" x14ac:dyDescent="0.2">
      <c r="A4" s="178" t="s">
        <v>42</v>
      </c>
    </row>
    <row r="5" spans="1:2" x14ac:dyDescent="0.2">
      <c r="A5" s="114"/>
    </row>
    <row r="8" spans="1:2" x14ac:dyDescent="0.2">
      <c r="A8" s="5" t="s">
        <v>5</v>
      </c>
      <c r="B8" s="4">
        <f>'KM_GrKl_Unternehmen BEZ'!J12</f>
        <v>610</v>
      </c>
    </row>
    <row r="9" spans="1:2" x14ac:dyDescent="0.2">
      <c r="A9" s="6" t="s">
        <v>2</v>
      </c>
      <c r="B9" s="4">
        <f>'KM_GrKl_Unternehmen BEZ'!J9</f>
        <v>786</v>
      </c>
    </row>
    <row r="10" spans="1:2" x14ac:dyDescent="0.2">
      <c r="A10" s="6" t="s">
        <v>13</v>
      </c>
      <c r="B10" s="4">
        <f>'KM_GrKl_Unternehmen BEZ'!J20</f>
        <v>998</v>
      </c>
    </row>
    <row r="11" spans="1:2" x14ac:dyDescent="0.2">
      <c r="A11" s="51" t="s">
        <v>191</v>
      </c>
      <c r="B11" s="4">
        <f>'KM_GrKl_Unternehmen BEZ'!J52</f>
        <v>1010</v>
      </c>
    </row>
    <row r="12" spans="1:2" x14ac:dyDescent="0.2">
      <c r="A12" s="6" t="s">
        <v>15</v>
      </c>
      <c r="B12" s="4">
        <f>'KM_GrKl_Unternehmen BEZ'!J22</f>
        <v>1034</v>
      </c>
    </row>
    <row r="13" spans="1:2" x14ac:dyDescent="0.2">
      <c r="A13" s="6" t="s">
        <v>9</v>
      </c>
      <c r="B13" s="4">
        <f>'KM_GrKl_Unternehmen BEZ'!J16</f>
        <v>1064</v>
      </c>
    </row>
    <row r="14" spans="1:2" x14ac:dyDescent="0.2">
      <c r="A14" s="6" t="s">
        <v>6</v>
      </c>
      <c r="B14" s="4">
        <f>'KM_GrKl_Unternehmen BEZ'!J13</f>
        <v>1084</v>
      </c>
    </row>
    <row r="15" spans="1:2" x14ac:dyDescent="0.2">
      <c r="A15" s="6" t="s">
        <v>14</v>
      </c>
      <c r="B15" s="4">
        <f>'KM_GrKl_Unternehmen BEZ'!J21</f>
        <v>1090</v>
      </c>
    </row>
    <row r="16" spans="1:2" x14ac:dyDescent="0.2">
      <c r="A16" s="6" t="s">
        <v>11</v>
      </c>
      <c r="B16" s="4">
        <f>'KM_GrKl_Unternehmen BEZ'!J18</f>
        <v>1132</v>
      </c>
    </row>
    <row r="17" spans="1:3" x14ac:dyDescent="0.2">
      <c r="A17" s="6" t="s">
        <v>8</v>
      </c>
      <c r="B17" s="4">
        <f>'KM_GrKl_Unternehmen BEZ'!J15</f>
        <v>1219</v>
      </c>
    </row>
    <row r="18" spans="1:3" x14ac:dyDescent="0.2">
      <c r="A18" s="6" t="s">
        <v>16</v>
      </c>
      <c r="B18" s="4">
        <f>'KM_GrKl_Unternehmen BEZ'!J23</f>
        <v>1275</v>
      </c>
    </row>
    <row r="19" spans="1:3" x14ac:dyDescent="0.2">
      <c r="A19" s="6" t="s">
        <v>12</v>
      </c>
      <c r="B19" s="4">
        <f>'KM_GrKl_Unternehmen BEZ'!J19</f>
        <v>1289</v>
      </c>
    </row>
    <row r="20" spans="1:3" x14ac:dyDescent="0.2">
      <c r="A20" s="6" t="s">
        <v>18</v>
      </c>
      <c r="B20" s="4">
        <f>'KM_GrKl_Unternehmen BEZ'!J25</f>
        <v>1572</v>
      </c>
    </row>
    <row r="21" spans="1:3" x14ac:dyDescent="0.2">
      <c r="A21" s="6" t="s">
        <v>3</v>
      </c>
      <c r="B21" s="4">
        <f>'KM_GrKl_Unternehmen BEZ'!J10</f>
        <v>1693</v>
      </c>
    </row>
    <row r="22" spans="1:3" x14ac:dyDescent="0.2">
      <c r="A22" s="6" t="s">
        <v>4</v>
      </c>
      <c r="B22" s="4">
        <f>'KM_GrKl_Unternehmen BEZ'!J11</f>
        <v>1745</v>
      </c>
    </row>
    <row r="23" spans="1:3" x14ac:dyDescent="0.2">
      <c r="A23" s="6" t="s">
        <v>7</v>
      </c>
      <c r="B23" s="4">
        <f>'KM_GrKl_Unternehmen BEZ'!J14</f>
        <v>2194</v>
      </c>
    </row>
    <row r="24" spans="1:3" x14ac:dyDescent="0.2">
      <c r="A24" s="6" t="s">
        <v>17</v>
      </c>
      <c r="B24" s="4">
        <f>'KM_GrKl_Unternehmen BEZ'!J24</f>
        <v>2828</v>
      </c>
    </row>
    <row r="25" spans="1:3" x14ac:dyDescent="0.2">
      <c r="A25" s="6" t="s">
        <v>10</v>
      </c>
      <c r="B25" s="4">
        <f>'KM_GrKl_Unternehmen BEZ'!J17</f>
        <v>3167</v>
      </c>
    </row>
    <row r="26" spans="1:3" x14ac:dyDescent="0.2">
      <c r="A26" s="35" t="s">
        <v>1</v>
      </c>
      <c r="B26" s="4">
        <f>'KM_GrKl_Unternehmen BEZ'!J8</f>
        <v>4417</v>
      </c>
    </row>
    <row r="27" spans="1:3" x14ac:dyDescent="0.2">
      <c r="B27" s="3"/>
      <c r="C27" s="3"/>
    </row>
  </sheetData>
  <sortState xmlns:xlrd2="http://schemas.microsoft.com/office/spreadsheetml/2017/richdata2" ref="A8:B26">
    <sortCondition ref="B8:B26"/>
  </sortState>
  <phoneticPr fontId="0" type="noConversion"/>
  <hyperlinks>
    <hyperlink ref="A4" location="INHALT!A1" display="zum Inhaltsverzeichnis" xr:uid="{C9887AED-225E-443A-9144-B2700829936E}"/>
  </hyperlinks>
  <printOptions horizontalCentered="1"/>
  <pageMargins left="0.98425196850393704" right="0.78740157480314965" top="0.98425196850393704" bottom="0.98425196850393704" header="0.51181102362204722" footer="0.51181102362204722"/>
  <pageSetup paperSize="9" orientation="landscape" horizontalDpi="300" verticalDpi="300" r:id="rId1"/>
  <headerFooter alignWithMargins="0">
    <oddFooter>&amp;R
&amp;"Trebuchet MS,Standard"&amp;9WA-STAT/WKOÖ</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31"/>
  <sheetViews>
    <sheetView showGridLines="0" zoomScaleNormal="100" zoomScaleSheetLayoutView="115" workbookViewId="0">
      <selection activeCell="A4" sqref="A4"/>
    </sheetView>
  </sheetViews>
  <sheetFormatPr baseColWidth="10" defaultColWidth="9.140625" defaultRowHeight="11.25" x14ac:dyDescent="0.2"/>
  <cols>
    <col min="1" max="1" width="44.85546875" style="2" customWidth="1"/>
    <col min="2" max="2" width="18.140625" style="1" customWidth="1"/>
    <col min="3" max="16384" width="9.140625" style="1"/>
  </cols>
  <sheetData>
    <row r="1" spans="1:6" ht="35.1" customHeight="1" x14ac:dyDescent="0.2">
      <c r="A1" s="114"/>
    </row>
    <row r="2" spans="1:6" ht="18" x14ac:dyDescent="0.35">
      <c r="A2" s="115" t="s">
        <v>1166</v>
      </c>
    </row>
    <row r="3" spans="1:6" ht="18" x14ac:dyDescent="0.2">
      <c r="A3" s="175" t="s">
        <v>1299</v>
      </c>
    </row>
    <row r="4" spans="1:6" s="185" customFormat="1" ht="13.5" x14ac:dyDescent="0.2">
      <c r="A4" s="178" t="s">
        <v>42</v>
      </c>
      <c r="D4" s="1"/>
      <c r="E4" s="1"/>
      <c r="F4" s="1"/>
    </row>
    <row r="5" spans="1:6" s="185" customFormat="1" ht="13.5" x14ac:dyDescent="0.2">
      <c r="A5" s="178"/>
    </row>
    <row r="7" spans="1:6" x14ac:dyDescent="0.2">
      <c r="A7" s="14"/>
      <c r="B7" s="7"/>
      <c r="D7" s="7"/>
    </row>
    <row r="8" spans="1:6" ht="30" x14ac:dyDescent="0.2">
      <c r="A8" s="112" t="s">
        <v>1092</v>
      </c>
      <c r="B8" s="3">
        <v>0</v>
      </c>
      <c r="D8" s="7"/>
    </row>
    <row r="9" spans="1:6" ht="60" x14ac:dyDescent="0.2">
      <c r="A9" s="112" t="s">
        <v>1097</v>
      </c>
      <c r="B9" s="3">
        <v>0</v>
      </c>
      <c r="D9" s="7"/>
    </row>
    <row r="10" spans="1:6" ht="15" x14ac:dyDescent="0.2">
      <c r="A10" s="111" t="s">
        <v>1098</v>
      </c>
      <c r="B10" s="3">
        <v>0</v>
      </c>
      <c r="D10" s="7"/>
    </row>
    <row r="11" spans="1:6" ht="15" x14ac:dyDescent="0.2">
      <c r="A11" s="111" t="s">
        <v>1106</v>
      </c>
      <c r="B11" s="3">
        <v>0</v>
      </c>
    </row>
    <row r="12" spans="1:6" ht="15" customHeight="1" x14ac:dyDescent="0.2">
      <c r="A12" s="109" t="s">
        <v>1079</v>
      </c>
      <c r="B12" s="3">
        <f>KM_Beschäftigte_nach_ÖNACE!D11</f>
        <v>570.99999998200008</v>
      </c>
    </row>
    <row r="13" spans="1:6" ht="15" customHeight="1" x14ac:dyDescent="0.2">
      <c r="A13" s="110" t="s">
        <v>1076</v>
      </c>
      <c r="B13" s="3">
        <f>KM_Beschäftigte_nach_ÖNACE!D8</f>
        <v>928.99999999000011</v>
      </c>
    </row>
    <row r="14" spans="1:6" ht="15" customHeight="1" x14ac:dyDescent="0.2">
      <c r="A14" s="112" t="s">
        <v>1077</v>
      </c>
      <c r="B14" s="3">
        <f>KM_Beschäftigte_nach_ÖNACE!D9</f>
        <v>1053.99999998</v>
      </c>
    </row>
    <row r="15" spans="1:6" ht="15" customHeight="1" x14ac:dyDescent="0.2">
      <c r="A15" s="112" t="s">
        <v>1093</v>
      </c>
      <c r="B15" s="3">
        <f>KM_Beschäftigte_nach_ÖNACE!D23</f>
        <v>1102.9999999370002</v>
      </c>
    </row>
    <row r="16" spans="1:6" ht="15" customHeight="1" x14ac:dyDescent="0.2">
      <c r="A16" s="111" t="s">
        <v>1089</v>
      </c>
      <c r="B16" s="3">
        <f>KM_Beschäftigte_nach_ÖNACE!D19</f>
        <v>2475.5831542520004</v>
      </c>
    </row>
    <row r="17" spans="1:2" ht="15" customHeight="1" x14ac:dyDescent="0.2">
      <c r="A17" s="112" t="s">
        <v>1095</v>
      </c>
      <c r="B17" s="3">
        <f>KM_Beschäftigte_nach_ÖNACE!D25</f>
        <v>2997.1505374799999</v>
      </c>
    </row>
    <row r="18" spans="1:2" ht="15" customHeight="1" x14ac:dyDescent="0.2">
      <c r="A18" s="112" t="s">
        <v>1082</v>
      </c>
      <c r="B18" s="3">
        <f>KM_Beschäftigte_nach_ÖNACE!D12</f>
        <v>3304.9999999490001</v>
      </c>
    </row>
    <row r="19" spans="1:2" ht="15" customHeight="1" x14ac:dyDescent="0.2">
      <c r="A19" s="111" t="s">
        <v>1094</v>
      </c>
      <c r="B19" s="3">
        <f>KM_Beschäftigte_nach_ÖNACE!D24</f>
        <v>3346.999999957</v>
      </c>
    </row>
    <row r="20" spans="1:2" ht="15" customHeight="1" x14ac:dyDescent="0.2">
      <c r="A20" s="112" t="s">
        <v>1096</v>
      </c>
      <c r="B20" s="3">
        <f>KM_Beschäftigte_nach_ÖNACE!D26</f>
        <v>4997.9999997630002</v>
      </c>
    </row>
    <row r="21" spans="1:2" ht="15" customHeight="1" x14ac:dyDescent="0.2">
      <c r="A21" s="112" t="s">
        <v>1091</v>
      </c>
      <c r="B21" s="3">
        <f>KM_Beschäftigte_nach_ÖNACE!D20</f>
        <v>15017.071527356002</v>
      </c>
    </row>
    <row r="22" spans="1:2" ht="15" customHeight="1" x14ac:dyDescent="0.2">
      <c r="A22" s="112" t="s">
        <v>1088</v>
      </c>
      <c r="B22" s="3">
        <f>KM_Beschäftigte_nach_ÖNACE!D18</f>
        <v>15492.842666104998</v>
      </c>
    </row>
    <row r="23" spans="1:2" ht="15" customHeight="1" x14ac:dyDescent="0.2">
      <c r="A23" s="112" t="s">
        <v>1087</v>
      </c>
      <c r="B23" s="3">
        <f>KM_Beschäftigte_nach_ÖNACE!D17</f>
        <v>16271.775919557002</v>
      </c>
    </row>
    <row r="24" spans="1:2" ht="15" customHeight="1" x14ac:dyDescent="0.2">
      <c r="A24" s="112" t="s">
        <v>1086</v>
      </c>
      <c r="B24" s="3">
        <f>KM_Beschäftigte_nach_ÖNACE!D16</f>
        <v>23656.044225440004</v>
      </c>
    </row>
    <row r="25" spans="1:2" ht="15" customHeight="1" x14ac:dyDescent="0.2">
      <c r="A25" s="112" t="s">
        <v>1085</v>
      </c>
      <c r="B25" s="3">
        <f>KM_Beschäftigte_nach_ÖNACE!D15</f>
        <v>30178.148717586027</v>
      </c>
    </row>
    <row r="26" spans="1:2" ht="15" customHeight="1" x14ac:dyDescent="0.2">
      <c r="A26" s="111" t="s">
        <v>1090</v>
      </c>
      <c r="B26" s="3">
        <f>KM_Beschäftigte_nach_ÖNACE!D21</f>
        <v>43106.775086185997</v>
      </c>
    </row>
    <row r="27" spans="1:2" ht="15" customHeight="1" x14ac:dyDescent="0.2">
      <c r="A27" s="112" t="s">
        <v>1083</v>
      </c>
      <c r="B27" s="3">
        <f>KM_Beschäftigte_nach_ÖNACE!D13</f>
        <v>51546.947431231994</v>
      </c>
    </row>
    <row r="28" spans="1:2" ht="15" customHeight="1" x14ac:dyDescent="0.2">
      <c r="A28" s="113" t="s">
        <v>1084</v>
      </c>
      <c r="B28" s="3">
        <f>KM_Beschäftigte_nach_ÖNACE!D14</f>
        <v>99098.087847878982</v>
      </c>
    </row>
    <row r="29" spans="1:2" ht="12.75" x14ac:dyDescent="0.2">
      <c r="A29" s="219" t="s">
        <v>1078</v>
      </c>
      <c r="B29" s="3">
        <f>KM_Beschäftigte_nach_ÖNACE!D10</f>
        <v>178669.39482506402</v>
      </c>
    </row>
    <row r="30" spans="1:2" x14ac:dyDescent="0.2">
      <c r="A30" s="1"/>
      <c r="B30" s="3"/>
    </row>
    <row r="31" spans="1:2" x14ac:dyDescent="0.2">
      <c r="B31" s="3"/>
    </row>
  </sheetData>
  <sortState xmlns:xlrd2="http://schemas.microsoft.com/office/spreadsheetml/2017/richdata2" ref="A8:B28">
    <sortCondition ref="B8:B28"/>
  </sortState>
  <phoneticPr fontId="0" type="noConversion"/>
  <hyperlinks>
    <hyperlink ref="A4" location="INHALT!A1" display="zum Inhaltsverzeichnis" xr:uid="{08AF736E-F98E-4F38-8C1F-3BAEA0A75C2D}"/>
  </hyperlinks>
  <printOptions horizontalCentered="1"/>
  <pageMargins left="0.78740157480314965" right="0.78740157480314965" top="0.98425196850393704" bottom="0.98425196850393704" header="0.51181102362204722" footer="0.51181102362204722"/>
  <pageSetup paperSize="9" scale="83" orientation="landscape" horizontalDpi="300" verticalDpi="300" r:id="rId1"/>
  <headerFooter alignWithMargins="0">
    <oddFooter>&amp;R
&amp;"Trebuchet MS,Standard"&amp;9WA-STAT/WKOÖ</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660E4-1BE0-4973-BA3A-8808786AF0D2}">
  <sheetPr>
    <pageSetUpPr fitToPage="1"/>
  </sheetPr>
  <dimension ref="A1:G34"/>
  <sheetViews>
    <sheetView showGridLines="0" zoomScaleNormal="100" zoomScaleSheetLayoutView="115" zoomScalePageLayoutView="115" workbookViewId="0">
      <selection activeCell="A3" sqref="A3"/>
    </sheetView>
  </sheetViews>
  <sheetFormatPr baseColWidth="10" defaultColWidth="9.140625" defaultRowHeight="11.25" x14ac:dyDescent="0.2"/>
  <cols>
    <col min="1" max="1" width="18.5703125" style="2" customWidth="1"/>
    <col min="2" max="3" width="18.140625" style="1" customWidth="1"/>
    <col min="4" max="16384" width="9.140625" style="1"/>
  </cols>
  <sheetData>
    <row r="1" spans="1:7" ht="35.1" customHeight="1" x14ac:dyDescent="0.2"/>
    <row r="3" spans="1:7" s="185" customFormat="1" ht="13.5" x14ac:dyDescent="0.2">
      <c r="A3" s="178" t="s">
        <v>42</v>
      </c>
    </row>
    <row r="5" spans="1:7" ht="18" x14ac:dyDescent="0.35">
      <c r="A5" s="115" t="s">
        <v>1080</v>
      </c>
    </row>
    <row r="6" spans="1:7" ht="18" x14ac:dyDescent="0.35">
      <c r="A6" s="115" t="s">
        <v>1299</v>
      </c>
    </row>
    <row r="7" spans="1:7" ht="18" x14ac:dyDescent="0.35">
      <c r="A7" s="115"/>
    </row>
    <row r="8" spans="1:7" ht="15" customHeight="1" x14ac:dyDescent="0.2"/>
    <row r="10" spans="1:7" x14ac:dyDescent="0.2">
      <c r="B10" s="146"/>
      <c r="C10" s="146"/>
    </row>
    <row r="11" spans="1:7" x14ac:dyDescent="0.2">
      <c r="B11" s="1" t="s">
        <v>1101</v>
      </c>
      <c r="C11" s="1" t="s">
        <v>1100</v>
      </c>
    </row>
    <row r="12" spans="1:7" x14ac:dyDescent="0.2">
      <c r="A12" s="154" t="s">
        <v>45</v>
      </c>
      <c r="B12" s="145">
        <f>'Global '!E15+'Global '!H15+'Global '!K15</f>
        <v>175242.59776949781</v>
      </c>
      <c r="C12" s="155">
        <f>B13</f>
        <v>0.35487368998025848</v>
      </c>
      <c r="E12" s="3"/>
      <c r="G12" s="2"/>
    </row>
    <row r="13" spans="1:7" x14ac:dyDescent="0.2">
      <c r="A13" s="147" t="s">
        <v>1099</v>
      </c>
      <c r="B13" s="156">
        <f>B12/B18</f>
        <v>0.35487368998025848</v>
      </c>
      <c r="C13" s="155">
        <v>1</v>
      </c>
      <c r="E13" s="142"/>
      <c r="F13" s="142"/>
      <c r="G13" s="141"/>
    </row>
    <row r="14" spans="1:7" x14ac:dyDescent="0.2">
      <c r="A14" s="147"/>
      <c r="B14" s="157"/>
      <c r="C14" s="158"/>
      <c r="G14" s="143"/>
    </row>
    <row r="15" spans="1:7" x14ac:dyDescent="0.2">
      <c r="A15" s="149" t="s">
        <v>44</v>
      </c>
      <c r="B15" s="150">
        <f>'Global '!D15+'Global '!G15+'Global '!J15</f>
        <v>318574.22415169474</v>
      </c>
      <c r="C15" s="151">
        <f>B16</f>
        <v>0.64512631001974141</v>
      </c>
    </row>
    <row r="16" spans="1:7" x14ac:dyDescent="0.2">
      <c r="A16" s="152" t="s">
        <v>1099</v>
      </c>
      <c r="B16" s="153">
        <f>B15/B18</f>
        <v>0.64512631001974141</v>
      </c>
      <c r="C16" s="151">
        <v>1</v>
      </c>
      <c r="G16" s="142"/>
    </row>
    <row r="17" spans="1:7" x14ac:dyDescent="0.2">
      <c r="A17" s="152"/>
      <c r="B17" s="153"/>
      <c r="C17" s="151"/>
      <c r="G17" s="142"/>
    </row>
    <row r="18" spans="1:7" x14ac:dyDescent="0.2">
      <c r="A18" s="57" t="s">
        <v>39</v>
      </c>
      <c r="B18" s="148">
        <f>B12+B15</f>
        <v>493816.82192119258</v>
      </c>
      <c r="C18" s="144">
        <v>1</v>
      </c>
      <c r="D18" s="58"/>
      <c r="E18" s="58"/>
      <c r="F18" s="58"/>
    </row>
    <row r="19" spans="1:7" x14ac:dyDescent="0.2">
      <c r="A19" s="57"/>
      <c r="B19" s="141"/>
      <c r="C19" s="58"/>
      <c r="D19" s="58"/>
      <c r="E19" s="58"/>
      <c r="F19" s="58"/>
    </row>
    <row r="20" spans="1:7" ht="43.5" customHeight="1" x14ac:dyDescent="0.2">
      <c r="A20" s="57"/>
      <c r="B20" s="58"/>
      <c r="C20" s="58"/>
      <c r="D20" s="58"/>
      <c r="E20" s="58"/>
      <c r="F20" s="58"/>
    </row>
    <row r="21" spans="1:7" ht="18" x14ac:dyDescent="0.2">
      <c r="A21" s="116" t="s">
        <v>1081</v>
      </c>
      <c r="B21" s="60"/>
      <c r="C21" s="60"/>
      <c r="D21" s="60"/>
      <c r="E21" s="59"/>
      <c r="F21" s="58"/>
    </row>
    <row r="22" spans="1:7" ht="18" customHeight="1" x14ac:dyDescent="0.2">
      <c r="A22" s="116" t="s">
        <v>1316</v>
      </c>
      <c r="B22" s="56"/>
      <c r="C22" s="56"/>
      <c r="D22" s="56"/>
      <c r="E22" s="3"/>
      <c r="F22" s="3"/>
    </row>
    <row r="25" spans="1:7" x14ac:dyDescent="0.2">
      <c r="C25" s="41"/>
    </row>
    <row r="26" spans="1:7" x14ac:dyDescent="0.2">
      <c r="A26" s="159" t="s">
        <v>131</v>
      </c>
      <c r="B26" s="160">
        <f>'Global '!I15</f>
        <v>16611.039924944023</v>
      </c>
      <c r="C26" s="171">
        <f>ROUND(B27,5)</f>
        <v>3.3640000000000003E-2</v>
      </c>
      <c r="E26" s="3"/>
    </row>
    <row r="27" spans="1:7" x14ac:dyDescent="0.2">
      <c r="A27" s="159" t="s">
        <v>1099</v>
      </c>
      <c r="B27" s="161">
        <f>B26/B32</f>
        <v>3.3638060081304669E-2</v>
      </c>
      <c r="C27" s="168">
        <v>1</v>
      </c>
    </row>
    <row r="28" spans="1:7" x14ac:dyDescent="0.2">
      <c r="A28" s="162" t="s">
        <v>31</v>
      </c>
      <c r="B28" s="163">
        <f>'Global '!C15</f>
        <v>237483.97639958613</v>
      </c>
      <c r="C28" s="172">
        <f>B29</f>
        <v>0.48091512046036688</v>
      </c>
    </row>
    <row r="29" spans="1:7" x14ac:dyDescent="0.2">
      <c r="A29" s="162" t="s">
        <v>1099</v>
      </c>
      <c r="B29" s="164">
        <f>B28/B32</f>
        <v>0.48091512046036688</v>
      </c>
      <c r="C29" s="169">
        <v>1</v>
      </c>
    </row>
    <row r="30" spans="1:7" x14ac:dyDescent="0.2">
      <c r="A30" s="165" t="s">
        <v>1102</v>
      </c>
      <c r="B30" s="166">
        <f>'Global '!F15</f>
        <v>239721.80559666295</v>
      </c>
      <c r="C30" s="173">
        <f>B31</f>
        <v>0.4854468194583284</v>
      </c>
    </row>
    <row r="31" spans="1:7" x14ac:dyDescent="0.2">
      <c r="A31" s="165" t="s">
        <v>1099</v>
      </c>
      <c r="B31" s="167">
        <f>B30/B32</f>
        <v>0.4854468194583284</v>
      </c>
      <c r="C31" s="170">
        <v>1</v>
      </c>
    </row>
    <row r="32" spans="1:7" x14ac:dyDescent="0.2">
      <c r="A32" s="2" t="s">
        <v>39</v>
      </c>
      <c r="B32" s="3">
        <f>B26+B28+B30</f>
        <v>493816.8219211931</v>
      </c>
      <c r="C32" s="144">
        <v>1</v>
      </c>
    </row>
    <row r="34" spans="7:7" ht="12.75" x14ac:dyDescent="0.2">
      <c r="G34"/>
    </row>
  </sheetData>
  <hyperlinks>
    <hyperlink ref="A3" location="INHALT!A1" display="zum Inhaltsverzeichnis" xr:uid="{C38AB8AA-FF47-4545-A297-F7A05DD9E401}"/>
  </hyperlinks>
  <printOptions horizontalCentered="1" verticalCentered="1"/>
  <pageMargins left="0.7" right="0.7" top="0.75" bottom="0.75" header="0.3" footer="0.3"/>
  <pageSetup paperSize="9" fitToWidth="0" orientation="landscape" horizontalDpi="300" verticalDpi="300" r:id="rId1"/>
  <headerFooter alignWithMargins="0">
    <oddFooter>&amp;R
&amp;"Trebuchet MS,Standard"&amp;9WA-STAT/WKOÖ</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25"/>
  <sheetViews>
    <sheetView showGridLines="0" zoomScaleNormal="100" zoomScaleSheetLayoutView="85" workbookViewId="0">
      <selection activeCell="A4" sqref="A4"/>
    </sheetView>
  </sheetViews>
  <sheetFormatPr baseColWidth="10" defaultColWidth="9.140625" defaultRowHeight="11.25" x14ac:dyDescent="0.2"/>
  <cols>
    <col min="1" max="1" width="18.5703125" style="2" customWidth="1"/>
    <col min="2" max="2" width="18.140625" style="1" customWidth="1"/>
    <col min="3" max="6" width="9.140625" style="1"/>
    <col min="7" max="7" width="10.42578125" style="1" customWidth="1"/>
    <col min="8" max="16384" width="9.140625" style="1"/>
  </cols>
  <sheetData>
    <row r="1" spans="1:2" ht="35.1" customHeight="1" x14ac:dyDescent="0.2">
      <c r="A1" s="1"/>
    </row>
    <row r="2" spans="1:2" ht="18" x14ac:dyDescent="0.35">
      <c r="A2" s="174" t="s">
        <v>1167</v>
      </c>
    </row>
    <row r="3" spans="1:2" ht="18" x14ac:dyDescent="0.35">
      <c r="A3" s="174" t="s">
        <v>1299</v>
      </c>
    </row>
    <row r="4" spans="1:2" s="185" customFormat="1" ht="13.5" x14ac:dyDescent="0.2">
      <c r="A4" s="178" t="s">
        <v>42</v>
      </c>
    </row>
    <row r="5" spans="1:2" ht="13.5" x14ac:dyDescent="0.2">
      <c r="A5" s="74"/>
    </row>
    <row r="6" spans="1:2" ht="13.5" x14ac:dyDescent="0.2">
      <c r="A6" s="74"/>
    </row>
    <row r="7" spans="1:2" ht="13.5" x14ac:dyDescent="0.2">
      <c r="A7" s="74"/>
    </row>
    <row r="8" spans="1:2" ht="13.5" x14ac:dyDescent="0.2">
      <c r="A8" s="74"/>
    </row>
    <row r="9" spans="1:2" x14ac:dyDescent="0.2">
      <c r="A9" s="30" t="s">
        <v>55</v>
      </c>
      <c r="B9" s="29">
        <f>KM_Beschäftigte_nach_SP!E12</f>
        <v>14036.223618548996</v>
      </c>
    </row>
    <row r="10" spans="1:2" ht="21.75" x14ac:dyDescent="0.2">
      <c r="A10" s="28" t="s">
        <v>57</v>
      </c>
      <c r="B10" s="29">
        <f>KM_Beschäftigte_nach_SP!E14</f>
        <v>31798.194762792999</v>
      </c>
    </row>
    <row r="11" spans="1:2" x14ac:dyDescent="0.2">
      <c r="A11" s="28" t="s">
        <v>56</v>
      </c>
      <c r="B11" s="29">
        <f>KM_Beschäftigte_nach_SP!E13</f>
        <v>33562.534996348011</v>
      </c>
    </row>
    <row r="12" spans="1:2" ht="21.75" x14ac:dyDescent="0.2">
      <c r="A12" s="28" t="s">
        <v>58</v>
      </c>
      <c r="B12" s="29">
        <f>KM_Beschäftigte_nach_SP!E15</f>
        <v>34427.756438295983</v>
      </c>
    </row>
    <row r="13" spans="1:2" x14ac:dyDescent="0.2">
      <c r="A13" s="28" t="s">
        <v>54</v>
      </c>
      <c r="B13" s="29">
        <f>KM_Beschäftigte_nach_SP!E11</f>
        <v>93308.651583825951</v>
      </c>
    </row>
    <row r="14" spans="1:2" x14ac:dyDescent="0.2">
      <c r="A14" s="30" t="s">
        <v>53</v>
      </c>
      <c r="B14" s="29">
        <f>KM_Beschäftigte_nach_SP!E10</f>
        <v>124331.88564987901</v>
      </c>
    </row>
    <row r="15" spans="1:2" x14ac:dyDescent="0.2">
      <c r="A15" s="28" t="s">
        <v>51</v>
      </c>
      <c r="B15" s="29">
        <f>KM_Beschäftigte_nach_SP!E9</f>
        <v>162351.57488800387</v>
      </c>
    </row>
    <row r="17" spans="1:2" x14ac:dyDescent="0.2">
      <c r="B17" s="3">
        <f>SUM(B9:B16)</f>
        <v>493816.8219376948</v>
      </c>
    </row>
    <row r="18" spans="1:2" ht="12.75" x14ac:dyDescent="0.2">
      <c r="B18"/>
    </row>
    <row r="24" spans="1:2" x14ac:dyDescent="0.2">
      <c r="A24" s="1"/>
    </row>
    <row r="25" spans="1:2" x14ac:dyDescent="0.2">
      <c r="A25" s="1"/>
      <c r="B25" s="1" t="s">
        <v>1075</v>
      </c>
    </row>
  </sheetData>
  <sortState xmlns:xlrd2="http://schemas.microsoft.com/office/spreadsheetml/2017/richdata2" ref="A9:B15">
    <sortCondition ref="B9:B15"/>
  </sortState>
  <phoneticPr fontId="0" type="noConversion"/>
  <hyperlinks>
    <hyperlink ref="A4" location="INHALT!A1" display="zum Inhaltsverzeichnis" xr:uid="{7A3579FA-345C-44E0-9B65-30149396D376}"/>
  </hyperlinks>
  <printOptions horizontalCentered="1"/>
  <pageMargins left="0.7" right="0.7" top="0.75" bottom="0.75" header="0.3" footer="0.3"/>
  <pageSetup paperSize="9" orientation="landscape" horizontalDpi="300" verticalDpi="300" r:id="rId1"/>
  <headerFooter alignWithMargins="0">
    <oddFooter>&amp;R
&amp;"Trebuchet MS,Standard"&amp;9WA-STAT/WKOÖ</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21"/>
  <sheetViews>
    <sheetView showGridLines="0" zoomScaleNormal="100" zoomScaleSheetLayoutView="100" workbookViewId="0">
      <selection activeCell="A4" sqref="A4"/>
    </sheetView>
  </sheetViews>
  <sheetFormatPr baseColWidth="10" defaultColWidth="9.140625" defaultRowHeight="11.25" x14ac:dyDescent="0.2"/>
  <cols>
    <col min="1" max="1" width="18.5703125" style="2" customWidth="1"/>
    <col min="2" max="2" width="18.140625" style="1" customWidth="1"/>
    <col min="3" max="16384" width="9.140625" style="1"/>
  </cols>
  <sheetData>
    <row r="1" spans="1:2" ht="35.1" customHeight="1" x14ac:dyDescent="0.2">
      <c r="A1" s="1"/>
    </row>
    <row r="2" spans="1:2" ht="18" x14ac:dyDescent="0.35">
      <c r="A2" s="174" t="s">
        <v>1103</v>
      </c>
    </row>
    <row r="3" spans="1:2" ht="18" x14ac:dyDescent="0.35">
      <c r="A3" s="174" t="s">
        <v>1299</v>
      </c>
    </row>
    <row r="4" spans="1:2" s="185" customFormat="1" ht="13.5" x14ac:dyDescent="0.2">
      <c r="A4" s="178" t="s">
        <v>42</v>
      </c>
    </row>
    <row r="12" spans="1:2" x14ac:dyDescent="0.2">
      <c r="A12" s="35" t="s">
        <v>55</v>
      </c>
      <c r="B12" s="3">
        <f>KM_Beschäftigte_nach_SP!C12</f>
        <v>151</v>
      </c>
    </row>
    <row r="13" spans="1:2" x14ac:dyDescent="0.2">
      <c r="A13" s="35" t="s">
        <v>53</v>
      </c>
      <c r="B13" s="3">
        <f>KM_Beschäftigte_nach_SP!C10</f>
        <v>880</v>
      </c>
    </row>
    <row r="14" spans="1:2" x14ac:dyDescent="0.2">
      <c r="A14" s="35" t="s">
        <v>56</v>
      </c>
      <c r="B14" s="3">
        <f>KM_Beschäftigte_nach_SP!C13</f>
        <v>1516</v>
      </c>
    </row>
    <row r="15" spans="1:2" ht="21.75" x14ac:dyDescent="0.2">
      <c r="A15" s="35" t="s">
        <v>58</v>
      </c>
      <c r="B15" s="3">
        <f>KM_Beschäftigte_nach_SP!C15</f>
        <v>3463</v>
      </c>
    </row>
    <row r="16" spans="1:2" x14ac:dyDescent="0.2">
      <c r="A16" s="36" t="s">
        <v>57</v>
      </c>
      <c r="B16" s="3">
        <f>KM_Beschäftigte_nach_SP!C14</f>
        <v>3719</v>
      </c>
    </row>
    <row r="17" spans="1:2" x14ac:dyDescent="0.2">
      <c r="A17" s="35" t="s">
        <v>54</v>
      </c>
      <c r="B17" s="3">
        <f>KM_Beschäftigte_nach_SP!C11</f>
        <v>6855</v>
      </c>
    </row>
    <row r="18" spans="1:2" x14ac:dyDescent="0.2">
      <c r="A18" s="36" t="s">
        <v>51</v>
      </c>
      <c r="B18" s="3">
        <f>KM_Beschäftigte_nach_SP!C9</f>
        <v>10143</v>
      </c>
    </row>
    <row r="20" spans="1:2" x14ac:dyDescent="0.2">
      <c r="B20" s="3">
        <f>SUM(B12:B19)</f>
        <v>26727</v>
      </c>
    </row>
    <row r="21" spans="1:2" ht="12.75" x14ac:dyDescent="0.2">
      <c r="B21"/>
    </row>
  </sheetData>
  <autoFilter ref="A11:B11" xr:uid="{00000000-0009-0000-0000-000018000000}">
    <sortState xmlns:xlrd2="http://schemas.microsoft.com/office/spreadsheetml/2017/richdata2" ref="A12:B18">
      <sortCondition ref="B11"/>
    </sortState>
  </autoFilter>
  <sortState xmlns:xlrd2="http://schemas.microsoft.com/office/spreadsheetml/2017/richdata2" ref="A12:B18">
    <sortCondition ref="B12:B18"/>
  </sortState>
  <phoneticPr fontId="0" type="noConversion"/>
  <hyperlinks>
    <hyperlink ref="A4" location="INHALT!A1" display="zum Inhaltsverzeichnis" xr:uid="{924ADA7C-5A08-4B9F-800A-ACB595717511}"/>
  </hyperlinks>
  <printOptions horizontalCentered="1"/>
  <pageMargins left="1.3779527559055118" right="0.78740157480314965" top="0.98425196850393704" bottom="0.98425196850393704" header="0.51181102362204722" footer="0.51181102362204722"/>
  <pageSetup paperSize="9" orientation="landscape" horizontalDpi="300" verticalDpi="300" r:id="rId1"/>
  <headerFooter alignWithMargins="0">
    <oddFooter>&amp;R
&amp;"Trebuchet MS,Standard"&amp;9WA-STAT/WKOÖ</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39"/>
  <sheetViews>
    <sheetView showGridLines="0" zoomScale="115" zoomScaleNormal="115" zoomScaleSheetLayoutView="100" workbookViewId="0">
      <selection activeCell="A4" sqref="A4"/>
    </sheetView>
  </sheetViews>
  <sheetFormatPr baseColWidth="10" defaultColWidth="9.140625" defaultRowHeight="11.25" x14ac:dyDescent="0.2"/>
  <cols>
    <col min="1" max="2" width="9.140625" style="1" customWidth="1"/>
    <col min="3" max="3" width="17.5703125" style="1" customWidth="1"/>
    <col min="4" max="16384" width="9.140625" style="1"/>
  </cols>
  <sheetData>
    <row r="1" spans="1:10" ht="35.1" customHeight="1" x14ac:dyDescent="0.2"/>
    <row r="2" spans="1:10" ht="18" x14ac:dyDescent="0.35">
      <c r="A2" s="174" t="s">
        <v>1192</v>
      </c>
    </row>
    <row r="3" spans="1:10" ht="18" x14ac:dyDescent="0.35">
      <c r="A3" s="174" t="s">
        <v>1299</v>
      </c>
    </row>
    <row r="4" spans="1:10" s="185" customFormat="1" ht="13.5" x14ac:dyDescent="0.2">
      <c r="A4" s="178" t="s">
        <v>42</v>
      </c>
    </row>
    <row r="7" spans="1:10" ht="15" customHeight="1" x14ac:dyDescent="0.2"/>
    <row r="8" spans="1:10" ht="12.75" x14ac:dyDescent="0.2">
      <c r="C8" s="1" t="s">
        <v>0</v>
      </c>
      <c r="D8" s="45" t="s">
        <v>61</v>
      </c>
      <c r="E8" s="45" t="s">
        <v>38</v>
      </c>
      <c r="F8" s="45" t="s">
        <v>37</v>
      </c>
      <c r="G8" s="45" t="s">
        <v>62</v>
      </c>
      <c r="H8" s="45" t="s">
        <v>64</v>
      </c>
      <c r="I8" s="45" t="s">
        <v>63</v>
      </c>
      <c r="J8" s="45" t="s">
        <v>65</v>
      </c>
    </row>
    <row r="9" spans="1:10" ht="15" x14ac:dyDescent="0.2">
      <c r="B9" s="46">
        <v>1</v>
      </c>
      <c r="C9" s="47" t="s">
        <v>1</v>
      </c>
      <c r="D9" s="200">
        <v>25821.579082571989</v>
      </c>
      <c r="E9" s="200">
        <v>28674.421446222004</v>
      </c>
      <c r="F9" s="200">
        <v>14893.552613792002</v>
      </c>
      <c r="G9" s="200">
        <v>6238.6517602919994</v>
      </c>
      <c r="H9" s="200">
        <v>6670.7080069890017</v>
      </c>
      <c r="I9" s="200">
        <v>7498.7713833360012</v>
      </c>
      <c r="J9" s="200">
        <v>15015.436976203</v>
      </c>
    </row>
    <row r="10" spans="1:10" ht="15" x14ac:dyDescent="0.2">
      <c r="B10" s="46">
        <v>2</v>
      </c>
      <c r="C10" s="47" t="s">
        <v>2</v>
      </c>
      <c r="D10" s="200">
        <v>4157.5557454499994</v>
      </c>
      <c r="E10" s="200">
        <v>7237.7166899019994</v>
      </c>
      <c r="F10" s="200">
        <v>2847.4790439050003</v>
      </c>
      <c r="G10" s="200">
        <v>320.12879265499998</v>
      </c>
      <c r="H10" s="200">
        <v>391.370992344</v>
      </c>
      <c r="I10" s="200">
        <v>660.16034172100001</v>
      </c>
      <c r="J10" s="200">
        <v>1799.0834866159998</v>
      </c>
    </row>
    <row r="11" spans="1:10" ht="15" x14ac:dyDescent="0.2">
      <c r="B11" s="46">
        <v>3</v>
      </c>
      <c r="C11" s="47" t="s">
        <v>3</v>
      </c>
      <c r="D11" s="200">
        <v>10159.438032997001</v>
      </c>
      <c r="E11" s="200">
        <v>7581.2474809020014</v>
      </c>
      <c r="F11" s="200">
        <v>9538.667281211001</v>
      </c>
      <c r="G11" s="200">
        <v>563.8592075360001</v>
      </c>
      <c r="H11" s="200">
        <v>2746.3672629179996</v>
      </c>
      <c r="I11" s="200">
        <v>1462.921651482</v>
      </c>
      <c r="J11" s="200">
        <v>2728.5250193070001</v>
      </c>
    </row>
    <row r="12" spans="1:10" ht="15" x14ac:dyDescent="0.2">
      <c r="B12" s="46">
        <v>4</v>
      </c>
      <c r="C12" s="47" t="s">
        <v>4</v>
      </c>
      <c r="D12" s="200">
        <v>9364.2133470689987</v>
      </c>
      <c r="E12" s="200">
        <v>14964.951521977</v>
      </c>
      <c r="F12" s="200">
        <v>4549.0885899870009</v>
      </c>
      <c r="G12" s="200">
        <v>583.08754387500005</v>
      </c>
      <c r="H12" s="200">
        <v>1305.8810285889999</v>
      </c>
      <c r="I12" s="200">
        <v>1197.5060793080002</v>
      </c>
      <c r="J12" s="200">
        <v>821.81148522899991</v>
      </c>
    </row>
    <row r="13" spans="1:10" ht="15" x14ac:dyDescent="0.2">
      <c r="B13" s="46">
        <v>5</v>
      </c>
      <c r="C13" s="47" t="s">
        <v>5</v>
      </c>
      <c r="D13" s="200">
        <v>3161.0483905410001</v>
      </c>
      <c r="E13" s="200">
        <v>1242.708487184</v>
      </c>
      <c r="F13" s="200">
        <v>2182.7215980479996</v>
      </c>
      <c r="G13" s="200">
        <v>196.48384484400003</v>
      </c>
      <c r="H13" s="200">
        <v>457.60333169</v>
      </c>
      <c r="I13" s="200">
        <v>341.66679308400001</v>
      </c>
      <c r="J13" s="200">
        <v>184.09421097399999</v>
      </c>
    </row>
    <row r="14" spans="1:10" ht="15" x14ac:dyDescent="0.2">
      <c r="B14" s="46">
        <v>6</v>
      </c>
      <c r="C14" s="47" t="s">
        <v>6</v>
      </c>
      <c r="D14" s="200">
        <v>4423.2702210980005</v>
      </c>
      <c r="E14" s="200">
        <v>1085.836122425</v>
      </c>
      <c r="F14" s="200">
        <v>2674.3594454470003</v>
      </c>
      <c r="G14" s="200">
        <v>422.25642196699994</v>
      </c>
      <c r="H14" s="200">
        <v>735.00022424899998</v>
      </c>
      <c r="I14" s="200">
        <v>1147.0646118239999</v>
      </c>
      <c r="J14" s="200">
        <v>1184.1437196259999</v>
      </c>
    </row>
    <row r="15" spans="1:10" ht="15" x14ac:dyDescent="0.2">
      <c r="B15" s="46">
        <v>7</v>
      </c>
      <c r="C15" s="47" t="s">
        <v>7</v>
      </c>
      <c r="D15" s="200">
        <v>9562.3221806379988</v>
      </c>
      <c r="E15" s="200">
        <v>6483.9827675310007</v>
      </c>
      <c r="F15" s="200">
        <v>5942.7164056849997</v>
      </c>
      <c r="G15" s="200">
        <v>821.52352887200004</v>
      </c>
      <c r="H15" s="200">
        <v>2245.0223077040005</v>
      </c>
      <c r="I15" s="200">
        <v>4596.5809592850001</v>
      </c>
      <c r="J15" s="200">
        <v>1035.1707626580001</v>
      </c>
    </row>
    <row r="16" spans="1:10" ht="15" x14ac:dyDescent="0.2">
      <c r="B16" s="46">
        <v>8</v>
      </c>
      <c r="C16" s="47" t="s">
        <v>8</v>
      </c>
      <c r="D16" s="200">
        <v>6125.7879058040007</v>
      </c>
      <c r="E16" s="200">
        <v>4135.0977783580001</v>
      </c>
      <c r="F16" s="200">
        <v>3542.09443035</v>
      </c>
      <c r="G16" s="200">
        <v>420.99987659999999</v>
      </c>
      <c r="H16" s="200">
        <v>844.40778946499995</v>
      </c>
      <c r="I16" s="200">
        <v>1354.0630402300001</v>
      </c>
      <c r="J16" s="200">
        <v>432.19073446999994</v>
      </c>
    </row>
    <row r="17" spans="2:11" ht="15" x14ac:dyDescent="0.2">
      <c r="B17" s="46">
        <v>9</v>
      </c>
      <c r="C17" s="47" t="s">
        <v>9</v>
      </c>
      <c r="D17" s="200">
        <v>5465.4926465909994</v>
      </c>
      <c r="E17" s="200">
        <v>6071.6445697409999</v>
      </c>
      <c r="F17" s="200">
        <v>2319.3625664720003</v>
      </c>
      <c r="G17" s="200">
        <v>360.60697267600005</v>
      </c>
      <c r="H17" s="200">
        <v>1001.578049277</v>
      </c>
      <c r="I17" s="200">
        <v>1092.0867407360001</v>
      </c>
      <c r="J17" s="200">
        <v>352.812534261</v>
      </c>
    </row>
    <row r="18" spans="2:11" ht="15" x14ac:dyDescent="0.2">
      <c r="B18" s="46">
        <v>10</v>
      </c>
      <c r="C18" s="47" t="s">
        <v>10</v>
      </c>
      <c r="D18" s="200">
        <v>15750.536919342001</v>
      </c>
      <c r="E18" s="200">
        <v>11310.330007390001</v>
      </c>
      <c r="F18" s="200">
        <v>14234.809841417</v>
      </c>
      <c r="G18" s="200">
        <v>722.89682778700012</v>
      </c>
      <c r="H18" s="200">
        <v>6359.4360445040002</v>
      </c>
      <c r="I18" s="200">
        <v>2758.5229512020005</v>
      </c>
      <c r="J18" s="200">
        <v>3570.2983122710002</v>
      </c>
    </row>
    <row r="19" spans="2:11" ht="15" x14ac:dyDescent="0.2">
      <c r="B19" s="46">
        <v>11</v>
      </c>
      <c r="C19" s="47" t="s">
        <v>11</v>
      </c>
      <c r="D19" s="200">
        <v>6879.8933694750003</v>
      </c>
      <c r="E19" s="200">
        <v>3968.0949923220005</v>
      </c>
      <c r="F19" s="200">
        <v>2776.7296372860001</v>
      </c>
      <c r="G19" s="200">
        <v>359.71220205500003</v>
      </c>
      <c r="H19" s="200">
        <v>1219.3002010540001</v>
      </c>
      <c r="I19" s="200">
        <v>781.48878779499989</v>
      </c>
      <c r="J19" s="200">
        <v>503.22831351300005</v>
      </c>
    </row>
    <row r="20" spans="2:11" ht="15" x14ac:dyDescent="0.2">
      <c r="B20" s="46">
        <v>12</v>
      </c>
      <c r="C20" s="47" t="s">
        <v>12</v>
      </c>
      <c r="D20" s="200">
        <v>10542.377966319998</v>
      </c>
      <c r="E20" s="200">
        <v>3898.4533081890004</v>
      </c>
      <c r="F20" s="200">
        <v>4094.2868533580004</v>
      </c>
      <c r="G20" s="200">
        <v>444.56341019699994</v>
      </c>
      <c r="H20" s="200">
        <v>1355.122739146</v>
      </c>
      <c r="I20" s="200">
        <v>1193.3383844489999</v>
      </c>
      <c r="J20" s="200">
        <v>1204.3511228340001</v>
      </c>
    </row>
    <row r="21" spans="2:11" ht="15" x14ac:dyDescent="0.2">
      <c r="B21" s="46">
        <v>13</v>
      </c>
      <c r="C21" s="47" t="s">
        <v>13</v>
      </c>
      <c r="D21" s="200">
        <v>5701.4323684800002</v>
      </c>
      <c r="E21" s="200">
        <v>2068.8507289540003</v>
      </c>
      <c r="F21" s="200">
        <v>2322.9556691559997</v>
      </c>
      <c r="G21" s="200">
        <v>415.31399069500003</v>
      </c>
      <c r="H21" s="200">
        <v>812.46452906899992</v>
      </c>
      <c r="I21" s="200">
        <v>871.09053018000009</v>
      </c>
      <c r="J21" s="200">
        <v>434.41147886700003</v>
      </c>
    </row>
    <row r="22" spans="2:11" ht="15" x14ac:dyDescent="0.2">
      <c r="B22" s="46">
        <v>14</v>
      </c>
      <c r="C22" s="47" t="s">
        <v>14</v>
      </c>
      <c r="D22" s="200">
        <v>6604.4467815790003</v>
      </c>
      <c r="E22" s="200">
        <v>1800.69219101</v>
      </c>
      <c r="F22" s="200">
        <v>2964.6485816879999</v>
      </c>
      <c r="G22" s="200">
        <v>434.880884659</v>
      </c>
      <c r="H22" s="200">
        <v>1347.7868301200001</v>
      </c>
      <c r="I22" s="200">
        <v>743.86835569200002</v>
      </c>
      <c r="J22" s="200">
        <v>254.71874179899999</v>
      </c>
    </row>
    <row r="23" spans="2:11" ht="15" x14ac:dyDescent="0.2">
      <c r="B23" s="46">
        <v>15</v>
      </c>
      <c r="C23" s="47" t="s">
        <v>15</v>
      </c>
      <c r="D23" s="200">
        <v>7089.2220829630005</v>
      </c>
      <c r="E23" s="200">
        <v>1342.6861773350001</v>
      </c>
      <c r="F23" s="200">
        <v>1891.4943171709999</v>
      </c>
      <c r="G23" s="200">
        <v>194.83713263499999</v>
      </c>
      <c r="H23" s="200">
        <v>714.25421981099998</v>
      </c>
      <c r="I23" s="200">
        <v>1208.8442148909999</v>
      </c>
      <c r="J23" s="200">
        <v>492.72399540999999</v>
      </c>
    </row>
    <row r="24" spans="2:11" ht="15" x14ac:dyDescent="0.2">
      <c r="B24" s="46">
        <v>16</v>
      </c>
      <c r="C24" s="47" t="s">
        <v>16</v>
      </c>
      <c r="D24" s="200">
        <v>6698.9044514530005</v>
      </c>
      <c r="E24" s="200">
        <v>983.01199308700006</v>
      </c>
      <c r="F24" s="200">
        <v>2634.7635330580001</v>
      </c>
      <c r="G24" s="200">
        <v>411.7365073630001</v>
      </c>
      <c r="H24" s="200">
        <v>773.38423427300006</v>
      </c>
      <c r="I24" s="200">
        <v>1123.564921383</v>
      </c>
      <c r="J24" s="200">
        <v>790.24088286100005</v>
      </c>
    </row>
    <row r="25" spans="2:11" ht="15" x14ac:dyDescent="0.2">
      <c r="B25" s="46">
        <v>17</v>
      </c>
      <c r="C25" s="47" t="s">
        <v>17</v>
      </c>
      <c r="D25" s="200">
        <v>13775.300170280001</v>
      </c>
      <c r="E25" s="200">
        <v>13126.188796533999</v>
      </c>
      <c r="F25" s="200">
        <v>6866.6911111540012</v>
      </c>
      <c r="G25" s="200">
        <v>815.19441780700004</v>
      </c>
      <c r="H25" s="200">
        <v>2193.1307164300001</v>
      </c>
      <c r="I25" s="200">
        <v>2980.9537434670001</v>
      </c>
      <c r="J25" s="200">
        <v>1540.6111098770002</v>
      </c>
    </row>
    <row r="26" spans="2:11" ht="15" x14ac:dyDescent="0.2">
      <c r="B26" s="46">
        <v>18</v>
      </c>
      <c r="C26" s="47" t="s">
        <v>18</v>
      </c>
      <c r="D26" s="200">
        <v>9860.7532253520021</v>
      </c>
      <c r="E26" s="200">
        <v>8205.9705908159995</v>
      </c>
      <c r="F26" s="200">
        <v>5704.2300646409994</v>
      </c>
      <c r="G26" s="200">
        <v>305.49029603399998</v>
      </c>
      <c r="H26" s="200">
        <v>2330.7164887160002</v>
      </c>
      <c r="I26" s="200">
        <v>771.70127272800005</v>
      </c>
      <c r="J26" s="200">
        <v>1641.9035515200001</v>
      </c>
    </row>
    <row r="27" spans="2:11" ht="15" x14ac:dyDescent="0.2">
      <c r="B27" s="46"/>
      <c r="C27" s="46" t="s">
        <v>182</v>
      </c>
      <c r="D27" s="200">
        <v>1208</v>
      </c>
      <c r="E27" s="200">
        <v>150</v>
      </c>
      <c r="F27" s="200">
        <v>1328</v>
      </c>
      <c r="G27" s="200">
        <v>4</v>
      </c>
      <c r="H27" s="200">
        <v>59</v>
      </c>
      <c r="I27" s="200">
        <v>14</v>
      </c>
      <c r="J27" s="200">
        <v>442</v>
      </c>
    </row>
    <row r="28" spans="2:11" x14ac:dyDescent="0.2">
      <c r="D28" s="44">
        <f>SUM(D9:D27)</f>
        <v>162351.57488800399</v>
      </c>
      <c r="E28" s="44">
        <f>SUM(E9:E27)</f>
        <v>124331.885649879</v>
      </c>
      <c r="F28" s="44">
        <f>SUM(F9:F27)</f>
        <v>93308.651583826009</v>
      </c>
      <c r="G28" s="44">
        <f t="shared" ref="G28:H28" si="0">SUM(G9:G27)</f>
        <v>14036.223618549002</v>
      </c>
      <c r="H28" s="44">
        <f t="shared" si="0"/>
        <v>33562.534996348004</v>
      </c>
      <c r="I28" s="44">
        <f>SUM(I9:I27)</f>
        <v>31798.194762793006</v>
      </c>
      <c r="J28" s="44">
        <f>SUM(J9:J27)</f>
        <v>34427.756438295997</v>
      </c>
      <c r="K28" s="44">
        <f>SUM(D28:J28)</f>
        <v>493816.82193769503</v>
      </c>
    </row>
    <row r="38" spans="6:6" x14ac:dyDescent="0.2">
      <c r="F38" s="1" t="s">
        <v>1075</v>
      </c>
    </row>
    <row r="39" spans="6:6" x14ac:dyDescent="0.2">
      <c r="F39" s="1" t="s">
        <v>1075</v>
      </c>
    </row>
  </sheetData>
  <phoneticPr fontId="0" type="noConversion"/>
  <hyperlinks>
    <hyperlink ref="A4" location="INHALT!A1" display="zum Inhaltsverzeichnis" xr:uid="{DE0E98E7-3C48-4852-A530-D248B1186AB1}"/>
  </hyperlinks>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oddFooter>&amp;R
&amp;"Trebuchet MS,Standard"&amp;9WA-STAT/WKOÖ</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36"/>
  <sheetViews>
    <sheetView showGridLines="0" zoomScale="115" zoomScaleNormal="115" zoomScaleSheetLayoutView="160" workbookViewId="0">
      <selection activeCell="A4" sqref="A4"/>
    </sheetView>
  </sheetViews>
  <sheetFormatPr baseColWidth="10" defaultColWidth="9.140625" defaultRowHeight="11.25" x14ac:dyDescent="0.2"/>
  <cols>
    <col min="1" max="2" width="9.140625" style="1" customWidth="1"/>
    <col min="3" max="3" width="17.5703125" style="1" customWidth="1"/>
    <col min="4" max="16384" width="9.140625" style="1"/>
  </cols>
  <sheetData>
    <row r="1" spans="1:11" ht="35.1" customHeight="1" x14ac:dyDescent="0.2"/>
    <row r="2" spans="1:11" ht="18" x14ac:dyDescent="0.35">
      <c r="A2" s="174" t="s">
        <v>1151</v>
      </c>
    </row>
    <row r="3" spans="1:11" ht="18" x14ac:dyDescent="0.35">
      <c r="A3" s="174" t="s">
        <v>1299</v>
      </c>
    </row>
    <row r="4" spans="1:11" s="185" customFormat="1" ht="13.5" x14ac:dyDescent="0.2">
      <c r="A4" s="178" t="s">
        <v>42</v>
      </c>
    </row>
    <row r="6" spans="1:11" ht="14.25" customHeight="1" x14ac:dyDescent="0.2"/>
    <row r="8" spans="1:11" ht="12.75" x14ac:dyDescent="0.2">
      <c r="C8" s="1" t="s">
        <v>0</v>
      </c>
      <c r="D8" s="9" t="s">
        <v>61</v>
      </c>
      <c r="E8" s="9" t="s">
        <v>38</v>
      </c>
      <c r="F8" s="9" t="s">
        <v>37</v>
      </c>
      <c r="G8" s="10" t="s">
        <v>62</v>
      </c>
      <c r="H8" s="9" t="s">
        <v>64</v>
      </c>
      <c r="I8" s="9" t="s">
        <v>63</v>
      </c>
      <c r="J8" s="9" t="s">
        <v>65</v>
      </c>
    </row>
    <row r="9" spans="1:11" ht="15" x14ac:dyDescent="0.2">
      <c r="B9" s="1">
        <v>1</v>
      </c>
      <c r="C9" s="8" t="s">
        <v>1</v>
      </c>
      <c r="D9" s="20">
        <v>1221</v>
      </c>
      <c r="E9" s="20">
        <v>140</v>
      </c>
      <c r="F9" s="20">
        <v>1068</v>
      </c>
      <c r="G9" s="20">
        <v>54</v>
      </c>
      <c r="H9" s="20">
        <v>253</v>
      </c>
      <c r="I9" s="20">
        <v>675</v>
      </c>
      <c r="J9" s="20">
        <v>1006</v>
      </c>
      <c r="K9" s="201">
        <f>SUM(D9:J9)</f>
        <v>4417</v>
      </c>
    </row>
    <row r="10" spans="1:11" ht="15" x14ac:dyDescent="0.2">
      <c r="B10" s="1">
        <v>2</v>
      </c>
      <c r="C10" s="8" t="s">
        <v>2</v>
      </c>
      <c r="D10" s="20">
        <v>251</v>
      </c>
      <c r="E10" s="20">
        <v>27</v>
      </c>
      <c r="F10" s="20">
        <v>213</v>
      </c>
      <c r="G10" s="20">
        <v>24</v>
      </c>
      <c r="H10" s="20">
        <v>35</v>
      </c>
      <c r="I10" s="20">
        <v>126</v>
      </c>
      <c r="J10" s="20">
        <v>110</v>
      </c>
      <c r="K10" s="201">
        <f t="shared" ref="K10:K27" si="0">SUM(D10:J10)</f>
        <v>786</v>
      </c>
    </row>
    <row r="11" spans="1:11" ht="15" x14ac:dyDescent="0.2">
      <c r="B11" s="1">
        <v>3</v>
      </c>
      <c r="C11" s="8" t="s">
        <v>3</v>
      </c>
      <c r="D11" s="20">
        <v>500</v>
      </c>
      <c r="E11" s="20">
        <v>57</v>
      </c>
      <c r="F11" s="20">
        <v>513</v>
      </c>
      <c r="G11" s="20">
        <v>25</v>
      </c>
      <c r="H11" s="20">
        <v>123</v>
      </c>
      <c r="I11" s="20">
        <v>217</v>
      </c>
      <c r="J11" s="20">
        <v>258</v>
      </c>
      <c r="K11" s="201">
        <f t="shared" si="0"/>
        <v>1693</v>
      </c>
    </row>
    <row r="12" spans="1:11" ht="15" x14ac:dyDescent="0.2">
      <c r="B12" s="1">
        <v>4</v>
      </c>
      <c r="C12" s="8" t="s">
        <v>4</v>
      </c>
      <c r="D12" s="20">
        <v>781</v>
      </c>
      <c r="E12" s="20">
        <v>74</v>
      </c>
      <c r="F12" s="20">
        <v>399</v>
      </c>
      <c r="G12" s="20">
        <v>27</v>
      </c>
      <c r="H12" s="20">
        <v>96</v>
      </c>
      <c r="I12" s="20">
        <v>215</v>
      </c>
      <c r="J12" s="20">
        <v>153</v>
      </c>
      <c r="K12" s="201">
        <f t="shared" si="0"/>
        <v>1745</v>
      </c>
    </row>
    <row r="13" spans="1:11" ht="15" x14ac:dyDescent="0.2">
      <c r="B13" s="1">
        <v>5</v>
      </c>
      <c r="C13" s="8" t="s">
        <v>5</v>
      </c>
      <c r="D13" s="20">
        <v>262</v>
      </c>
      <c r="E13" s="20">
        <v>14</v>
      </c>
      <c r="F13" s="20">
        <v>171</v>
      </c>
      <c r="G13" s="20">
        <v>11</v>
      </c>
      <c r="H13" s="20">
        <v>30</v>
      </c>
      <c r="I13" s="20">
        <v>77</v>
      </c>
      <c r="J13" s="20">
        <v>45</v>
      </c>
      <c r="K13" s="201">
        <f t="shared" si="0"/>
        <v>610</v>
      </c>
    </row>
    <row r="14" spans="1:11" ht="15" x14ac:dyDescent="0.2">
      <c r="B14" s="1">
        <v>6</v>
      </c>
      <c r="C14" s="8" t="s">
        <v>6</v>
      </c>
      <c r="D14" s="20">
        <v>442</v>
      </c>
      <c r="E14" s="20">
        <v>27</v>
      </c>
      <c r="F14" s="20">
        <v>247</v>
      </c>
      <c r="G14" s="20">
        <v>21</v>
      </c>
      <c r="H14" s="20">
        <v>63</v>
      </c>
      <c r="I14" s="20">
        <v>154</v>
      </c>
      <c r="J14" s="20">
        <v>130</v>
      </c>
      <c r="K14" s="201">
        <f t="shared" si="0"/>
        <v>1084</v>
      </c>
    </row>
    <row r="15" spans="1:11" ht="15" x14ac:dyDescent="0.2">
      <c r="B15" s="1">
        <v>7</v>
      </c>
      <c r="C15" s="8" t="s">
        <v>7</v>
      </c>
      <c r="D15" s="20">
        <v>771</v>
      </c>
      <c r="E15" s="20">
        <v>68</v>
      </c>
      <c r="F15" s="20">
        <v>550</v>
      </c>
      <c r="G15" s="20">
        <v>28</v>
      </c>
      <c r="H15" s="20">
        <v>115</v>
      </c>
      <c r="I15" s="20">
        <v>444</v>
      </c>
      <c r="J15" s="20">
        <v>218</v>
      </c>
      <c r="K15" s="201">
        <f t="shared" si="0"/>
        <v>2194</v>
      </c>
    </row>
    <row r="16" spans="1:11" ht="15" x14ac:dyDescent="0.2">
      <c r="B16" s="1">
        <v>8</v>
      </c>
      <c r="C16" s="8" t="s">
        <v>8</v>
      </c>
      <c r="D16" s="20">
        <v>518</v>
      </c>
      <c r="E16" s="20">
        <v>46</v>
      </c>
      <c r="F16" s="20">
        <v>301</v>
      </c>
      <c r="G16" s="20">
        <v>21</v>
      </c>
      <c r="H16" s="20">
        <v>69</v>
      </c>
      <c r="I16" s="20">
        <v>160</v>
      </c>
      <c r="J16" s="20">
        <v>104</v>
      </c>
      <c r="K16" s="201">
        <f t="shared" si="0"/>
        <v>1219</v>
      </c>
    </row>
    <row r="17" spans="2:11" ht="15" x14ac:dyDescent="0.2">
      <c r="B17" s="1">
        <v>9</v>
      </c>
      <c r="C17" s="8" t="s">
        <v>9</v>
      </c>
      <c r="D17" s="20">
        <v>424</v>
      </c>
      <c r="E17" s="20">
        <v>49</v>
      </c>
      <c r="F17" s="20">
        <v>260</v>
      </c>
      <c r="G17" s="20">
        <v>19</v>
      </c>
      <c r="H17" s="20">
        <v>66</v>
      </c>
      <c r="I17" s="20">
        <v>161</v>
      </c>
      <c r="J17" s="20">
        <v>85</v>
      </c>
      <c r="K17" s="201">
        <f t="shared" si="0"/>
        <v>1064</v>
      </c>
    </row>
    <row r="18" spans="2:11" ht="15" x14ac:dyDescent="0.2">
      <c r="B18" s="1">
        <v>10</v>
      </c>
      <c r="C18" s="8" t="s">
        <v>10</v>
      </c>
      <c r="D18" s="20">
        <v>1051</v>
      </c>
      <c r="E18" s="20">
        <v>95</v>
      </c>
      <c r="F18" s="20">
        <v>956</v>
      </c>
      <c r="G18" s="20">
        <v>25</v>
      </c>
      <c r="H18" s="20">
        <v>269</v>
      </c>
      <c r="I18" s="20">
        <v>352</v>
      </c>
      <c r="J18" s="20">
        <v>419</v>
      </c>
      <c r="K18" s="201">
        <f t="shared" si="0"/>
        <v>3167</v>
      </c>
    </row>
    <row r="19" spans="2:11" ht="15" x14ac:dyDescent="0.2">
      <c r="B19" s="1">
        <v>11</v>
      </c>
      <c r="C19" s="8" t="s">
        <v>11</v>
      </c>
      <c r="D19" s="20">
        <v>486</v>
      </c>
      <c r="E19" s="20">
        <v>30</v>
      </c>
      <c r="F19" s="20">
        <v>261</v>
      </c>
      <c r="G19" s="20">
        <v>21</v>
      </c>
      <c r="H19" s="20">
        <v>77</v>
      </c>
      <c r="I19" s="20">
        <v>152</v>
      </c>
      <c r="J19" s="20">
        <v>105</v>
      </c>
      <c r="K19" s="201">
        <f t="shared" si="0"/>
        <v>1132</v>
      </c>
    </row>
    <row r="20" spans="2:11" ht="15" x14ac:dyDescent="0.2">
      <c r="B20" s="1">
        <v>12</v>
      </c>
      <c r="C20" s="8" t="s">
        <v>12</v>
      </c>
      <c r="D20" s="20">
        <v>477</v>
      </c>
      <c r="E20" s="20">
        <v>38</v>
      </c>
      <c r="F20" s="20">
        <v>355</v>
      </c>
      <c r="G20" s="20">
        <v>29</v>
      </c>
      <c r="H20" s="20">
        <v>87</v>
      </c>
      <c r="I20" s="20">
        <v>165</v>
      </c>
      <c r="J20" s="20">
        <v>138</v>
      </c>
      <c r="K20" s="201">
        <f t="shared" si="0"/>
        <v>1289</v>
      </c>
    </row>
    <row r="21" spans="2:11" ht="15" x14ac:dyDescent="0.2">
      <c r="B21" s="1">
        <v>13</v>
      </c>
      <c r="C21" s="8" t="s">
        <v>13</v>
      </c>
      <c r="D21" s="20">
        <v>419</v>
      </c>
      <c r="E21" s="20">
        <v>35</v>
      </c>
      <c r="F21" s="20">
        <v>237</v>
      </c>
      <c r="G21" s="20">
        <v>18</v>
      </c>
      <c r="H21" s="20">
        <v>64</v>
      </c>
      <c r="I21" s="20">
        <v>142</v>
      </c>
      <c r="J21" s="20">
        <v>83</v>
      </c>
      <c r="K21" s="201">
        <f t="shared" si="0"/>
        <v>998</v>
      </c>
    </row>
    <row r="22" spans="2:11" ht="15" x14ac:dyDescent="0.2">
      <c r="B22" s="1">
        <v>14</v>
      </c>
      <c r="C22" s="8" t="s">
        <v>14</v>
      </c>
      <c r="D22" s="20">
        <v>458</v>
      </c>
      <c r="E22" s="20">
        <v>30</v>
      </c>
      <c r="F22" s="20">
        <v>285</v>
      </c>
      <c r="G22" s="20">
        <v>20</v>
      </c>
      <c r="H22" s="20">
        <v>91</v>
      </c>
      <c r="I22" s="20">
        <v>130</v>
      </c>
      <c r="J22" s="20">
        <v>76</v>
      </c>
      <c r="K22" s="201">
        <f t="shared" si="0"/>
        <v>1090</v>
      </c>
    </row>
    <row r="23" spans="2:11" ht="15" x14ac:dyDescent="0.2">
      <c r="B23" s="1">
        <v>15</v>
      </c>
      <c r="C23" s="8" t="s">
        <v>15</v>
      </c>
      <c r="D23" s="20">
        <v>478</v>
      </c>
      <c r="E23" s="20">
        <v>28</v>
      </c>
      <c r="F23" s="20">
        <v>239</v>
      </c>
      <c r="G23" s="20">
        <v>10</v>
      </c>
      <c r="H23" s="20">
        <v>52</v>
      </c>
      <c r="I23" s="20">
        <v>137</v>
      </c>
      <c r="J23" s="20">
        <v>90</v>
      </c>
      <c r="K23" s="201">
        <f t="shared" si="0"/>
        <v>1034</v>
      </c>
    </row>
    <row r="24" spans="2:11" ht="15" x14ac:dyDescent="0.2">
      <c r="B24" s="1">
        <v>16</v>
      </c>
      <c r="C24" s="8" t="s">
        <v>16</v>
      </c>
      <c r="D24" s="20">
        <v>503</v>
      </c>
      <c r="E24" s="20">
        <v>24</v>
      </c>
      <c r="F24" s="20">
        <v>298</v>
      </c>
      <c r="G24" s="20">
        <v>16</v>
      </c>
      <c r="H24" s="20">
        <v>67</v>
      </c>
      <c r="I24" s="20">
        <v>179</v>
      </c>
      <c r="J24" s="20">
        <v>188</v>
      </c>
      <c r="K24" s="201">
        <f t="shared" si="0"/>
        <v>1275</v>
      </c>
    </row>
    <row r="25" spans="2:11" ht="15" x14ac:dyDescent="0.2">
      <c r="B25" s="1">
        <v>17</v>
      </c>
      <c r="C25" s="8" t="s">
        <v>17</v>
      </c>
      <c r="D25" s="20">
        <v>1109</v>
      </c>
      <c r="E25" s="20">
        <v>106</v>
      </c>
      <c r="F25" s="20">
        <v>697</v>
      </c>
      <c r="G25" s="20">
        <v>37</v>
      </c>
      <c r="H25" s="20">
        <v>153</v>
      </c>
      <c r="I25" s="20">
        <v>452</v>
      </c>
      <c r="J25" s="20">
        <v>274</v>
      </c>
      <c r="K25" s="201">
        <f t="shared" si="0"/>
        <v>2828</v>
      </c>
    </row>
    <row r="26" spans="2:11" ht="15" x14ac:dyDescent="0.2">
      <c r="B26" s="1">
        <v>18</v>
      </c>
      <c r="C26" s="8" t="s">
        <v>18</v>
      </c>
      <c r="D26" s="20">
        <v>652</v>
      </c>
      <c r="E26" s="20">
        <v>64</v>
      </c>
      <c r="F26" s="20">
        <v>424</v>
      </c>
      <c r="G26" s="20">
        <v>14</v>
      </c>
      <c r="H26" s="20">
        <v>110</v>
      </c>
      <c r="I26" s="20">
        <v>141</v>
      </c>
      <c r="J26" s="20">
        <v>167</v>
      </c>
      <c r="K26" s="201">
        <f t="shared" si="0"/>
        <v>1572</v>
      </c>
    </row>
    <row r="27" spans="2:11" ht="15" x14ac:dyDescent="0.2">
      <c r="D27" s="20">
        <v>142</v>
      </c>
      <c r="E27" s="20">
        <v>66</v>
      </c>
      <c r="F27" s="20">
        <v>606</v>
      </c>
      <c r="G27" s="20">
        <v>3</v>
      </c>
      <c r="H27" s="20">
        <v>12</v>
      </c>
      <c r="I27" s="20">
        <v>9</v>
      </c>
      <c r="J27" s="20">
        <v>172</v>
      </c>
      <c r="K27" s="201">
        <f t="shared" si="0"/>
        <v>1010</v>
      </c>
    </row>
    <row r="28" spans="2:11" x14ac:dyDescent="0.2">
      <c r="D28" s="1">
        <f>SUM(D9:D27)</f>
        <v>10945</v>
      </c>
      <c r="E28" s="1">
        <f t="shared" ref="E28:J28" si="1">SUM(E9:E27)</f>
        <v>1018</v>
      </c>
      <c r="F28" s="1">
        <f t="shared" si="1"/>
        <v>8080</v>
      </c>
      <c r="G28" s="1">
        <f t="shared" si="1"/>
        <v>423</v>
      </c>
      <c r="H28" s="1">
        <f t="shared" si="1"/>
        <v>1832</v>
      </c>
      <c r="I28" s="1">
        <f t="shared" si="1"/>
        <v>4088</v>
      </c>
      <c r="J28" s="1">
        <f t="shared" si="1"/>
        <v>3821</v>
      </c>
      <c r="K28" s="1">
        <f>SUM(D28:J28)</f>
        <v>30207</v>
      </c>
    </row>
    <row r="30" spans="2:11" x14ac:dyDescent="0.2">
      <c r="I30" s="1" t="s">
        <v>1075</v>
      </c>
    </row>
    <row r="36" spans="10:10" x14ac:dyDescent="0.2">
      <c r="J36" s="1" t="s">
        <v>1075</v>
      </c>
    </row>
  </sheetData>
  <phoneticPr fontId="0" type="noConversion"/>
  <hyperlinks>
    <hyperlink ref="A4" location="INHALT!A1" display="zum Inhaltsverzeichnis" xr:uid="{CB5A4043-76FD-486D-A845-E5856BF1503B}"/>
  </hyperlinks>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oddFooter>&amp;R
&amp;"Trebuchet MS,Standard"&amp;9WA-STAT/WKOÖ</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124"/>
  <sheetViews>
    <sheetView showGridLines="0" zoomScaleNormal="100" zoomScaleSheetLayoutView="100" workbookViewId="0">
      <selection activeCell="A3" sqref="A3"/>
    </sheetView>
  </sheetViews>
  <sheetFormatPr baseColWidth="10" defaultRowHeight="12.75" x14ac:dyDescent="0.2"/>
  <cols>
    <col min="1" max="1" width="7" style="25" customWidth="1"/>
    <col min="2" max="2" width="6.140625" style="24" bestFit="1" customWidth="1"/>
    <col min="3" max="3" width="69.28515625" style="24" customWidth="1"/>
    <col min="6" max="8" width="11.42578125" customWidth="1"/>
  </cols>
  <sheetData>
    <row r="1" spans="1:3" ht="35.1" customHeight="1" x14ac:dyDescent="0.2"/>
    <row r="2" spans="1:3" ht="16.5" x14ac:dyDescent="0.3">
      <c r="A2" s="37" t="s">
        <v>103</v>
      </c>
      <c r="B2" s="38"/>
      <c r="C2" s="38"/>
    </row>
    <row r="3" spans="1:3" s="180" customFormat="1" ht="15" x14ac:dyDescent="0.3">
      <c r="A3" s="178" t="s">
        <v>42</v>
      </c>
      <c r="B3" s="187"/>
      <c r="C3" s="188"/>
    </row>
    <row r="4" spans="1:3" ht="15" x14ac:dyDescent="0.3">
      <c r="A4" s="39"/>
      <c r="B4" s="38"/>
    </row>
    <row r="5" spans="1:3" ht="21" customHeight="1" x14ac:dyDescent="0.2">
      <c r="A5" s="176" t="s">
        <v>52</v>
      </c>
      <c r="B5" s="176" t="s">
        <v>60</v>
      </c>
      <c r="C5" s="194" t="s">
        <v>128</v>
      </c>
    </row>
    <row r="6" spans="1:3" ht="15" x14ac:dyDescent="0.2">
      <c r="A6" s="192">
        <v>1</v>
      </c>
      <c r="B6" s="192">
        <v>1010</v>
      </c>
      <c r="C6" s="193" t="s">
        <v>71</v>
      </c>
    </row>
    <row r="7" spans="1:3" ht="15" x14ac:dyDescent="0.2">
      <c r="A7" s="190">
        <v>1</v>
      </c>
      <c r="B7" s="190">
        <v>1030</v>
      </c>
      <c r="C7" s="191" t="s">
        <v>111</v>
      </c>
    </row>
    <row r="8" spans="1:3" ht="15" x14ac:dyDescent="0.2">
      <c r="A8" s="190">
        <v>1</v>
      </c>
      <c r="B8" s="190">
        <v>1040</v>
      </c>
      <c r="C8" s="191" t="s">
        <v>1107</v>
      </c>
    </row>
    <row r="9" spans="1:3" ht="15" x14ac:dyDescent="0.2">
      <c r="A9" s="190">
        <v>1</v>
      </c>
      <c r="B9" s="190">
        <v>1050</v>
      </c>
      <c r="C9" s="191" t="s">
        <v>1108</v>
      </c>
    </row>
    <row r="10" spans="1:3" ht="15" x14ac:dyDescent="0.2">
      <c r="A10" s="190">
        <v>1</v>
      </c>
      <c r="B10" s="190">
        <v>1061</v>
      </c>
      <c r="C10" s="191" t="s">
        <v>1155</v>
      </c>
    </row>
    <row r="11" spans="1:3" ht="15" x14ac:dyDescent="0.2">
      <c r="A11" s="190">
        <v>1</v>
      </c>
      <c r="B11" s="190">
        <v>1062</v>
      </c>
      <c r="C11" s="191" t="s">
        <v>159</v>
      </c>
    </row>
    <row r="12" spans="1:3" ht="15" x14ac:dyDescent="0.2">
      <c r="A12" s="190">
        <v>1</v>
      </c>
      <c r="B12" s="190">
        <v>1070</v>
      </c>
      <c r="C12" s="191" t="s">
        <v>72</v>
      </c>
    </row>
    <row r="13" spans="1:3" ht="15" x14ac:dyDescent="0.2">
      <c r="A13" s="190">
        <v>1</v>
      </c>
      <c r="B13" s="190">
        <v>1080</v>
      </c>
      <c r="C13" s="191" t="s">
        <v>1109</v>
      </c>
    </row>
    <row r="14" spans="1:3" ht="15" x14ac:dyDescent="0.2">
      <c r="A14" s="190">
        <v>1</v>
      </c>
      <c r="B14" s="190">
        <v>1100</v>
      </c>
      <c r="C14" s="191" t="s">
        <v>112</v>
      </c>
    </row>
    <row r="15" spans="1:3" ht="15" x14ac:dyDescent="0.2">
      <c r="A15" s="190">
        <v>1</v>
      </c>
      <c r="B15" s="190">
        <v>1110</v>
      </c>
      <c r="C15" s="191" t="s">
        <v>1110</v>
      </c>
    </row>
    <row r="16" spans="1:3" ht="15" x14ac:dyDescent="0.2">
      <c r="A16" s="190">
        <v>1</v>
      </c>
      <c r="B16" s="190">
        <v>1120</v>
      </c>
      <c r="C16" s="191" t="s">
        <v>1111</v>
      </c>
    </row>
    <row r="17" spans="1:3" ht="15" x14ac:dyDescent="0.2">
      <c r="A17" s="190">
        <v>1</v>
      </c>
      <c r="B17" s="190">
        <v>1130</v>
      </c>
      <c r="C17" s="191" t="s">
        <v>73</v>
      </c>
    </row>
    <row r="18" spans="1:3" ht="15" x14ac:dyDescent="0.2">
      <c r="A18" s="190">
        <v>1</v>
      </c>
      <c r="B18" s="190">
        <v>1140</v>
      </c>
      <c r="C18" s="191" t="s">
        <v>74</v>
      </c>
    </row>
    <row r="19" spans="1:3" ht="15" x14ac:dyDescent="0.2">
      <c r="A19" s="190">
        <v>1</v>
      </c>
      <c r="B19" s="190">
        <v>1151</v>
      </c>
      <c r="C19" s="191" t="s">
        <v>160</v>
      </c>
    </row>
    <row r="20" spans="1:3" ht="15" x14ac:dyDescent="0.2">
      <c r="A20" s="190">
        <v>1</v>
      </c>
      <c r="B20" s="190">
        <v>1152</v>
      </c>
      <c r="C20" s="191" t="s">
        <v>1112</v>
      </c>
    </row>
    <row r="21" spans="1:3" ht="15" x14ac:dyDescent="0.2">
      <c r="A21" s="190">
        <v>1</v>
      </c>
      <c r="B21" s="190">
        <v>1160</v>
      </c>
      <c r="C21" s="191" t="s">
        <v>113</v>
      </c>
    </row>
    <row r="22" spans="1:3" ht="15" x14ac:dyDescent="0.2">
      <c r="A22" s="190">
        <v>1</v>
      </c>
      <c r="B22" s="190">
        <v>1170</v>
      </c>
      <c r="C22" s="191" t="s">
        <v>1113</v>
      </c>
    </row>
    <row r="23" spans="1:3" ht="15" x14ac:dyDescent="0.2">
      <c r="A23" s="190">
        <v>1</v>
      </c>
      <c r="B23" s="190">
        <v>1180</v>
      </c>
      <c r="C23" s="191" t="s">
        <v>114</v>
      </c>
    </row>
    <row r="24" spans="1:3" ht="15" x14ac:dyDescent="0.2">
      <c r="A24" s="190">
        <v>1</v>
      </c>
      <c r="B24" s="190">
        <v>1191</v>
      </c>
      <c r="C24" s="191" t="s">
        <v>161</v>
      </c>
    </row>
    <row r="25" spans="1:3" ht="15" x14ac:dyDescent="0.2">
      <c r="A25" s="190">
        <v>1</v>
      </c>
      <c r="B25" s="190">
        <v>1192</v>
      </c>
      <c r="C25" s="191" t="s">
        <v>162</v>
      </c>
    </row>
    <row r="26" spans="1:3" ht="15" x14ac:dyDescent="0.2">
      <c r="A26" s="190">
        <v>1</v>
      </c>
      <c r="B26" s="190">
        <v>1193</v>
      </c>
      <c r="C26" s="191" t="s">
        <v>163</v>
      </c>
    </row>
    <row r="27" spans="1:3" ht="15" x14ac:dyDescent="0.2">
      <c r="A27" s="190">
        <v>1</v>
      </c>
      <c r="B27" s="190">
        <v>1194</v>
      </c>
      <c r="C27" s="191" t="s">
        <v>1150</v>
      </c>
    </row>
    <row r="28" spans="1:3" ht="15" x14ac:dyDescent="0.2">
      <c r="A28" s="190">
        <v>1</v>
      </c>
      <c r="B28" s="190">
        <v>1195</v>
      </c>
      <c r="C28" s="191" t="s">
        <v>1114</v>
      </c>
    </row>
    <row r="29" spans="1:3" ht="15" x14ac:dyDescent="0.2">
      <c r="A29" s="190">
        <v>1</v>
      </c>
      <c r="B29" s="190">
        <v>1200</v>
      </c>
      <c r="C29" s="191" t="s">
        <v>1115</v>
      </c>
    </row>
    <row r="30" spans="1:3" ht="15" x14ac:dyDescent="0.2">
      <c r="A30" s="190">
        <v>1</v>
      </c>
      <c r="B30" s="190">
        <v>1210</v>
      </c>
      <c r="C30" s="191" t="s">
        <v>1116</v>
      </c>
    </row>
    <row r="31" spans="1:3" ht="15" x14ac:dyDescent="0.2">
      <c r="A31" s="190">
        <v>1</v>
      </c>
      <c r="B31" s="190">
        <v>1220</v>
      </c>
      <c r="C31" s="191" t="s">
        <v>1156</v>
      </c>
    </row>
    <row r="32" spans="1:3" ht="15" x14ac:dyDescent="0.2">
      <c r="A32" s="190">
        <v>1</v>
      </c>
      <c r="B32" s="190">
        <v>1230</v>
      </c>
      <c r="C32" s="191" t="s">
        <v>1117</v>
      </c>
    </row>
    <row r="33" spans="1:3" ht="15" x14ac:dyDescent="0.2">
      <c r="A33" s="190">
        <v>1</v>
      </c>
      <c r="B33" s="190">
        <v>1240</v>
      </c>
      <c r="C33" s="191" t="s">
        <v>75</v>
      </c>
    </row>
    <row r="34" spans="1:3" ht="15" x14ac:dyDescent="0.2">
      <c r="A34" s="190">
        <v>1</v>
      </c>
      <c r="B34" s="190" t="s">
        <v>115</v>
      </c>
      <c r="C34" s="191" t="s">
        <v>76</v>
      </c>
    </row>
    <row r="35" spans="1:3" ht="15" x14ac:dyDescent="0.2">
      <c r="A35" s="190">
        <v>1</v>
      </c>
      <c r="B35" s="190" t="s">
        <v>116</v>
      </c>
      <c r="C35" s="191" t="s">
        <v>117</v>
      </c>
    </row>
    <row r="36" spans="1:3" ht="15" x14ac:dyDescent="0.2">
      <c r="A36" s="190">
        <v>1</v>
      </c>
      <c r="B36" s="190">
        <v>1261</v>
      </c>
      <c r="C36" s="191" t="s">
        <v>1118</v>
      </c>
    </row>
    <row r="37" spans="1:3" ht="15" x14ac:dyDescent="0.2">
      <c r="A37" s="190">
        <v>1</v>
      </c>
      <c r="B37" s="190">
        <v>1262</v>
      </c>
      <c r="C37" s="191" t="s">
        <v>164</v>
      </c>
    </row>
    <row r="38" spans="1:3" ht="15" x14ac:dyDescent="0.2">
      <c r="A38" s="190">
        <v>1</v>
      </c>
      <c r="B38" s="190">
        <v>1270</v>
      </c>
      <c r="C38" s="191" t="s">
        <v>1119</v>
      </c>
    </row>
    <row r="39" spans="1:3" ht="15" x14ac:dyDescent="0.2">
      <c r="A39" s="190">
        <v>1</v>
      </c>
      <c r="B39" s="190">
        <v>1280</v>
      </c>
      <c r="C39" s="191" t="s">
        <v>1120</v>
      </c>
    </row>
    <row r="40" spans="1:3" ht="15" x14ac:dyDescent="0.2">
      <c r="A40" s="190">
        <v>1</v>
      </c>
      <c r="B40" s="190">
        <v>1290</v>
      </c>
      <c r="C40" s="191" t="s">
        <v>1121</v>
      </c>
    </row>
    <row r="41" spans="1:3" ht="15" x14ac:dyDescent="0.2">
      <c r="A41" s="190">
        <v>2</v>
      </c>
      <c r="B41" s="190">
        <v>2011</v>
      </c>
      <c r="C41" s="191" t="s">
        <v>165</v>
      </c>
    </row>
    <row r="42" spans="1:3" ht="15" x14ac:dyDescent="0.2">
      <c r="A42" s="190">
        <v>2</v>
      </c>
      <c r="B42" s="190">
        <v>2012</v>
      </c>
      <c r="C42" s="191" t="s">
        <v>1122</v>
      </c>
    </row>
    <row r="43" spans="1:3" ht="15" x14ac:dyDescent="0.2">
      <c r="A43" s="190">
        <v>2</v>
      </c>
      <c r="B43" s="190">
        <v>2020</v>
      </c>
      <c r="C43" s="191" t="s">
        <v>77</v>
      </c>
    </row>
    <row r="44" spans="1:3" ht="15" x14ac:dyDescent="0.2">
      <c r="A44" s="190">
        <v>2</v>
      </c>
      <c r="B44" s="190">
        <v>2030</v>
      </c>
      <c r="C44" s="191" t="s">
        <v>1123</v>
      </c>
    </row>
    <row r="45" spans="1:3" ht="15" x14ac:dyDescent="0.2">
      <c r="A45" s="190">
        <v>2</v>
      </c>
      <c r="B45" s="190">
        <v>2040</v>
      </c>
      <c r="C45" s="191" t="s">
        <v>78</v>
      </c>
    </row>
    <row r="46" spans="1:3" ht="15" x14ac:dyDescent="0.2">
      <c r="A46" s="190">
        <v>2</v>
      </c>
      <c r="B46" s="190">
        <v>2050</v>
      </c>
      <c r="C46" s="191" t="s">
        <v>79</v>
      </c>
    </row>
    <row r="47" spans="1:3" ht="15" x14ac:dyDescent="0.2">
      <c r="A47" s="190">
        <v>2</v>
      </c>
      <c r="B47" s="190">
        <v>2060</v>
      </c>
      <c r="C47" s="191" t="s">
        <v>80</v>
      </c>
    </row>
    <row r="48" spans="1:3" ht="15" x14ac:dyDescent="0.2">
      <c r="A48" s="190">
        <v>2</v>
      </c>
      <c r="B48" s="190">
        <v>2070</v>
      </c>
      <c r="C48" s="191" t="s">
        <v>1124</v>
      </c>
    </row>
    <row r="49" spans="1:3" ht="15" x14ac:dyDescent="0.2">
      <c r="A49" s="190">
        <v>2</v>
      </c>
      <c r="B49" s="190">
        <v>2090</v>
      </c>
      <c r="C49" s="191" t="s">
        <v>81</v>
      </c>
    </row>
    <row r="50" spans="1:3" ht="15" x14ac:dyDescent="0.2">
      <c r="A50" s="190">
        <v>2</v>
      </c>
      <c r="B50" s="190">
        <v>2100</v>
      </c>
      <c r="C50" s="191" t="s">
        <v>118</v>
      </c>
    </row>
    <row r="51" spans="1:3" s="26" customFormat="1" ht="15" x14ac:dyDescent="0.2">
      <c r="A51" s="190">
        <v>2</v>
      </c>
      <c r="B51" s="190">
        <v>2110</v>
      </c>
      <c r="C51" s="191" t="s">
        <v>1125</v>
      </c>
    </row>
    <row r="52" spans="1:3" ht="15" x14ac:dyDescent="0.2">
      <c r="A52" s="190">
        <v>2</v>
      </c>
      <c r="B52" s="190">
        <v>2121</v>
      </c>
      <c r="C52" s="191" t="s">
        <v>166</v>
      </c>
    </row>
    <row r="53" spans="1:3" ht="15" x14ac:dyDescent="0.2">
      <c r="A53" s="190">
        <v>2</v>
      </c>
      <c r="B53" s="190">
        <v>2122</v>
      </c>
      <c r="C53" s="191" t="s">
        <v>167</v>
      </c>
    </row>
    <row r="54" spans="1:3" ht="15" x14ac:dyDescent="0.2">
      <c r="A54" s="190">
        <v>2</v>
      </c>
      <c r="B54" s="190">
        <v>2123</v>
      </c>
      <c r="C54" s="191" t="s">
        <v>1126</v>
      </c>
    </row>
    <row r="55" spans="1:3" ht="15" x14ac:dyDescent="0.2">
      <c r="A55" s="190">
        <v>2</v>
      </c>
      <c r="B55" s="190">
        <v>2130</v>
      </c>
      <c r="C55" s="191" t="s">
        <v>1127</v>
      </c>
    </row>
    <row r="56" spans="1:3" ht="15" x14ac:dyDescent="0.2">
      <c r="A56" s="190">
        <v>2</v>
      </c>
      <c r="B56" s="190">
        <v>2150</v>
      </c>
      <c r="C56" s="191" t="s">
        <v>82</v>
      </c>
    </row>
    <row r="57" spans="1:3" ht="15" x14ac:dyDescent="0.2">
      <c r="A57" s="190">
        <v>2</v>
      </c>
      <c r="B57" s="190">
        <v>2161</v>
      </c>
      <c r="C57" s="191" t="s">
        <v>1128</v>
      </c>
    </row>
    <row r="58" spans="1:3" ht="15" x14ac:dyDescent="0.2">
      <c r="A58" s="190">
        <v>2</v>
      </c>
      <c r="B58" s="190">
        <v>2162</v>
      </c>
      <c r="C58" s="191" t="s">
        <v>168</v>
      </c>
    </row>
    <row r="59" spans="1:3" ht="15" x14ac:dyDescent="0.2">
      <c r="A59" s="190">
        <v>2</v>
      </c>
      <c r="B59" s="190">
        <v>2163</v>
      </c>
      <c r="C59" s="191" t="s">
        <v>169</v>
      </c>
    </row>
    <row r="60" spans="1:3" ht="15" x14ac:dyDescent="0.2">
      <c r="A60" s="190">
        <v>2</v>
      </c>
      <c r="B60" s="190">
        <v>2170</v>
      </c>
      <c r="C60" s="191" t="s">
        <v>83</v>
      </c>
    </row>
    <row r="61" spans="1:3" ht="15" x14ac:dyDescent="0.2">
      <c r="A61" s="190">
        <v>2</v>
      </c>
      <c r="B61" s="190">
        <v>2180</v>
      </c>
      <c r="C61" s="191" t="s">
        <v>1129</v>
      </c>
    </row>
    <row r="62" spans="1:3" s="26" customFormat="1" ht="15" x14ac:dyDescent="0.2">
      <c r="A62" s="190">
        <v>3</v>
      </c>
      <c r="B62" s="190">
        <v>3010</v>
      </c>
      <c r="C62" s="191" t="s">
        <v>84</v>
      </c>
    </row>
    <row r="63" spans="1:3" ht="15" x14ac:dyDescent="0.2">
      <c r="A63" s="190">
        <v>3</v>
      </c>
      <c r="B63" s="190">
        <v>3020</v>
      </c>
      <c r="C63" s="191" t="s">
        <v>85</v>
      </c>
    </row>
    <row r="64" spans="1:3" ht="15" customHeight="1" x14ac:dyDescent="0.2">
      <c r="A64" s="190">
        <v>3</v>
      </c>
      <c r="B64" s="190">
        <v>3030</v>
      </c>
      <c r="C64" s="191" t="s">
        <v>1130</v>
      </c>
    </row>
    <row r="65" spans="1:3" ht="15" x14ac:dyDescent="0.2">
      <c r="A65" s="190">
        <v>3</v>
      </c>
      <c r="B65" s="190">
        <v>3040</v>
      </c>
      <c r="C65" s="191" t="s">
        <v>119</v>
      </c>
    </row>
    <row r="66" spans="1:3" ht="15" x14ac:dyDescent="0.2">
      <c r="A66" s="190">
        <v>3</v>
      </c>
      <c r="B66" s="190">
        <v>3050</v>
      </c>
      <c r="C66" s="191" t="s">
        <v>86</v>
      </c>
    </row>
    <row r="67" spans="1:3" ht="15" x14ac:dyDescent="0.2">
      <c r="A67" s="190">
        <v>3</v>
      </c>
      <c r="B67" s="190">
        <v>3060</v>
      </c>
      <c r="C67" s="191" t="s">
        <v>1131</v>
      </c>
    </row>
    <row r="68" spans="1:3" ht="15" x14ac:dyDescent="0.2">
      <c r="A68" s="190">
        <v>3</v>
      </c>
      <c r="B68" s="190">
        <v>3070</v>
      </c>
      <c r="C68" s="191" t="s">
        <v>87</v>
      </c>
    </row>
    <row r="69" spans="1:3" ht="15" x14ac:dyDescent="0.2">
      <c r="A69" s="190">
        <v>3</v>
      </c>
      <c r="B69" s="190">
        <v>3080</v>
      </c>
      <c r="C69" s="191" t="s">
        <v>1132</v>
      </c>
    </row>
    <row r="70" spans="1:3" ht="15" x14ac:dyDescent="0.2">
      <c r="A70" s="190">
        <v>3</v>
      </c>
      <c r="B70" s="190">
        <v>3090</v>
      </c>
      <c r="C70" s="191" t="s">
        <v>88</v>
      </c>
    </row>
    <row r="71" spans="1:3" ht="15" x14ac:dyDescent="0.2">
      <c r="A71" s="190">
        <v>3</v>
      </c>
      <c r="B71" s="190">
        <v>3100</v>
      </c>
      <c r="C71" s="191" t="s">
        <v>1133</v>
      </c>
    </row>
    <row r="72" spans="1:3" ht="15" x14ac:dyDescent="0.2">
      <c r="A72" s="190">
        <v>3</v>
      </c>
      <c r="B72" s="190">
        <v>3110</v>
      </c>
      <c r="C72" s="191" t="s">
        <v>89</v>
      </c>
    </row>
    <row r="73" spans="1:3" ht="15" x14ac:dyDescent="0.2">
      <c r="A73" s="190">
        <v>3</v>
      </c>
      <c r="B73" s="190">
        <v>3120</v>
      </c>
      <c r="C73" s="191" t="s">
        <v>1134</v>
      </c>
    </row>
    <row r="74" spans="1:3" ht="15" x14ac:dyDescent="0.2">
      <c r="A74" s="190">
        <v>3</v>
      </c>
      <c r="B74" s="190">
        <v>3131</v>
      </c>
      <c r="C74" s="191" t="s">
        <v>1157</v>
      </c>
    </row>
    <row r="75" spans="1:3" ht="15" x14ac:dyDescent="0.2">
      <c r="A75" s="190">
        <v>3</v>
      </c>
      <c r="B75" s="190">
        <v>3132</v>
      </c>
      <c r="C75" s="191" t="s">
        <v>1158</v>
      </c>
    </row>
    <row r="76" spans="1:3" ht="15" x14ac:dyDescent="0.2">
      <c r="A76" s="190">
        <v>3</v>
      </c>
      <c r="B76" s="190">
        <v>3133</v>
      </c>
      <c r="C76" s="191" t="s">
        <v>1159</v>
      </c>
    </row>
    <row r="77" spans="1:3" ht="15" x14ac:dyDescent="0.2">
      <c r="A77" s="190">
        <v>3</v>
      </c>
      <c r="B77" s="190">
        <v>3134</v>
      </c>
      <c r="C77" s="191" t="s">
        <v>1160</v>
      </c>
    </row>
    <row r="78" spans="1:3" ht="15" x14ac:dyDescent="0.2">
      <c r="A78" s="190">
        <v>3</v>
      </c>
      <c r="B78" s="190">
        <v>3135</v>
      </c>
      <c r="C78" s="191" t="s">
        <v>1161</v>
      </c>
    </row>
    <row r="79" spans="1:3" ht="15" x14ac:dyDescent="0.2">
      <c r="A79" s="190">
        <v>3</v>
      </c>
      <c r="B79" s="190">
        <v>3136</v>
      </c>
      <c r="C79" s="191" t="s">
        <v>1162</v>
      </c>
    </row>
    <row r="80" spans="1:3" ht="15" x14ac:dyDescent="0.2">
      <c r="A80" s="190">
        <v>3</v>
      </c>
      <c r="B80" s="190">
        <v>3140</v>
      </c>
      <c r="C80" s="191" t="s">
        <v>1135</v>
      </c>
    </row>
    <row r="81" spans="1:3" ht="15" x14ac:dyDescent="0.2">
      <c r="A81" s="190">
        <v>3</v>
      </c>
      <c r="B81" s="190">
        <v>3150</v>
      </c>
      <c r="C81" s="191" t="s">
        <v>90</v>
      </c>
    </row>
    <row r="82" spans="1:3" ht="15" x14ac:dyDescent="0.2">
      <c r="A82" s="190">
        <v>3</v>
      </c>
      <c r="B82" s="190">
        <v>3160</v>
      </c>
      <c r="C82" s="191" t="s">
        <v>1136</v>
      </c>
    </row>
    <row r="83" spans="1:3" ht="15" x14ac:dyDescent="0.2">
      <c r="A83" s="190">
        <v>3</v>
      </c>
      <c r="B83" s="190">
        <v>3171</v>
      </c>
      <c r="C83" s="191" t="s">
        <v>170</v>
      </c>
    </row>
    <row r="84" spans="1:3" ht="15" x14ac:dyDescent="0.2">
      <c r="A84" s="190">
        <v>3</v>
      </c>
      <c r="B84" s="190">
        <v>3172</v>
      </c>
      <c r="C84" s="191" t="s">
        <v>171</v>
      </c>
    </row>
    <row r="85" spans="1:3" ht="15" x14ac:dyDescent="0.2">
      <c r="A85" s="190">
        <v>3</v>
      </c>
      <c r="B85" s="190">
        <v>3180</v>
      </c>
      <c r="C85" s="191" t="s">
        <v>1137</v>
      </c>
    </row>
    <row r="86" spans="1:3" ht="15" x14ac:dyDescent="0.2">
      <c r="A86" s="190">
        <v>3</v>
      </c>
      <c r="B86" s="190">
        <v>3200</v>
      </c>
      <c r="C86" s="191" t="s">
        <v>91</v>
      </c>
    </row>
    <row r="87" spans="1:3" ht="15" x14ac:dyDescent="0.2">
      <c r="A87" s="190">
        <v>4</v>
      </c>
      <c r="B87" s="190">
        <v>4010</v>
      </c>
      <c r="C87" s="191" t="s">
        <v>1163</v>
      </c>
    </row>
    <row r="88" spans="1:3" ht="15" x14ac:dyDescent="0.2">
      <c r="A88" s="190">
        <v>4</v>
      </c>
      <c r="B88" s="190">
        <v>4020</v>
      </c>
      <c r="C88" s="191" t="s">
        <v>92</v>
      </c>
    </row>
    <row r="89" spans="1:3" ht="15" x14ac:dyDescent="0.2">
      <c r="A89" s="190">
        <v>4</v>
      </c>
      <c r="B89" s="190">
        <v>4030</v>
      </c>
      <c r="C89" s="191" t="s">
        <v>120</v>
      </c>
    </row>
    <row r="90" spans="1:3" ht="15" x14ac:dyDescent="0.2">
      <c r="A90" s="190">
        <v>4</v>
      </c>
      <c r="B90" s="190">
        <v>4040</v>
      </c>
      <c r="C90" s="191" t="s">
        <v>93</v>
      </c>
    </row>
    <row r="91" spans="1:3" ht="15" x14ac:dyDescent="0.2">
      <c r="A91" s="190">
        <v>4</v>
      </c>
      <c r="B91" s="190">
        <v>4050</v>
      </c>
      <c r="C91" s="191" t="s">
        <v>94</v>
      </c>
    </row>
    <row r="92" spans="1:3" ht="15" x14ac:dyDescent="0.2">
      <c r="A92" s="190">
        <v>4</v>
      </c>
      <c r="B92" s="190">
        <v>4060</v>
      </c>
      <c r="C92" s="191" t="s">
        <v>121</v>
      </c>
    </row>
    <row r="93" spans="1:3" ht="15" x14ac:dyDescent="0.2">
      <c r="A93" s="190">
        <v>4</v>
      </c>
      <c r="B93" s="190">
        <v>4070</v>
      </c>
      <c r="C93" s="191" t="s">
        <v>1164</v>
      </c>
    </row>
    <row r="94" spans="1:3" ht="15" x14ac:dyDescent="0.2">
      <c r="A94" s="190">
        <v>5</v>
      </c>
      <c r="B94" s="190">
        <v>5010</v>
      </c>
      <c r="C94" s="191" t="s">
        <v>95</v>
      </c>
    </row>
    <row r="95" spans="1:3" ht="15" x14ac:dyDescent="0.2">
      <c r="A95" s="190">
        <v>5</v>
      </c>
      <c r="B95" s="190">
        <v>5021</v>
      </c>
      <c r="C95" s="191" t="s">
        <v>172</v>
      </c>
    </row>
    <row r="96" spans="1:3" ht="15" x14ac:dyDescent="0.2">
      <c r="A96" s="190">
        <v>5</v>
      </c>
      <c r="B96" s="190">
        <v>5022</v>
      </c>
      <c r="C96" s="191" t="s">
        <v>1138</v>
      </c>
    </row>
    <row r="97" spans="1:3" ht="15" x14ac:dyDescent="0.2">
      <c r="A97" s="190">
        <v>5</v>
      </c>
      <c r="B97" s="190">
        <v>5023</v>
      </c>
      <c r="C97" s="191" t="s">
        <v>173</v>
      </c>
    </row>
    <row r="98" spans="1:3" ht="15" x14ac:dyDescent="0.2">
      <c r="A98" s="190">
        <v>5</v>
      </c>
      <c r="B98" s="190">
        <v>5030</v>
      </c>
      <c r="C98" s="191" t="s">
        <v>96</v>
      </c>
    </row>
    <row r="99" spans="1:3" ht="15" x14ac:dyDescent="0.2">
      <c r="A99" s="190">
        <v>5</v>
      </c>
      <c r="B99" s="190">
        <v>5040</v>
      </c>
      <c r="C99" s="191" t="s">
        <v>1139</v>
      </c>
    </row>
    <row r="100" spans="1:3" ht="15" x14ac:dyDescent="0.2">
      <c r="A100" s="190">
        <v>5</v>
      </c>
      <c r="B100" s="190">
        <v>5050</v>
      </c>
      <c r="C100" s="191" t="s">
        <v>1140</v>
      </c>
    </row>
    <row r="101" spans="1:3" ht="15" x14ac:dyDescent="0.2">
      <c r="A101" s="190">
        <v>5</v>
      </c>
      <c r="B101" s="190">
        <v>5060</v>
      </c>
      <c r="C101" s="191" t="s">
        <v>97</v>
      </c>
    </row>
    <row r="102" spans="1:3" ht="15" x14ac:dyDescent="0.2">
      <c r="A102" s="190">
        <v>5</v>
      </c>
      <c r="B102" s="190">
        <v>5071</v>
      </c>
      <c r="C102" s="191" t="s">
        <v>174</v>
      </c>
    </row>
    <row r="103" spans="1:3" ht="15" x14ac:dyDescent="0.2">
      <c r="A103" s="190">
        <v>5</v>
      </c>
      <c r="B103" s="190">
        <v>5072</v>
      </c>
      <c r="C103" s="191" t="s">
        <v>1141</v>
      </c>
    </row>
    <row r="104" spans="1:3" ht="15" x14ac:dyDescent="0.2">
      <c r="A104" s="190">
        <v>5</v>
      </c>
      <c r="B104" s="190">
        <v>5080</v>
      </c>
      <c r="C104" s="191" t="s">
        <v>1142</v>
      </c>
    </row>
    <row r="105" spans="1:3" ht="15" x14ac:dyDescent="0.2">
      <c r="A105" s="190">
        <v>6</v>
      </c>
      <c r="B105" s="190">
        <v>6010</v>
      </c>
      <c r="C105" s="191" t="s">
        <v>98</v>
      </c>
    </row>
    <row r="106" spans="1:3" ht="15" x14ac:dyDescent="0.2">
      <c r="A106" s="190">
        <v>6</v>
      </c>
      <c r="B106" s="190">
        <v>6020</v>
      </c>
      <c r="C106" s="191" t="s">
        <v>99</v>
      </c>
    </row>
    <row r="107" spans="1:3" ht="15" x14ac:dyDescent="0.2">
      <c r="A107" s="190">
        <v>6</v>
      </c>
      <c r="B107" s="190">
        <v>6030</v>
      </c>
      <c r="C107" s="191" t="s">
        <v>122</v>
      </c>
    </row>
    <row r="108" spans="1:3" ht="15" x14ac:dyDescent="0.2">
      <c r="A108" s="190">
        <v>6</v>
      </c>
      <c r="B108" s="190">
        <v>6040</v>
      </c>
      <c r="C108" s="191" t="s">
        <v>100</v>
      </c>
    </row>
    <row r="109" spans="1:3" ht="15" x14ac:dyDescent="0.2">
      <c r="A109" s="190">
        <v>6</v>
      </c>
      <c r="B109" s="190">
        <v>6050</v>
      </c>
      <c r="C109" s="191" t="s">
        <v>1143</v>
      </c>
    </row>
    <row r="110" spans="1:3" ht="15" x14ac:dyDescent="0.2">
      <c r="A110" s="190">
        <v>6</v>
      </c>
      <c r="B110" s="190">
        <v>6060</v>
      </c>
      <c r="C110" s="191" t="s">
        <v>1144</v>
      </c>
    </row>
    <row r="111" spans="1:3" ht="15" x14ac:dyDescent="0.2">
      <c r="A111" s="190">
        <v>7</v>
      </c>
      <c r="B111" s="190">
        <v>7010</v>
      </c>
      <c r="C111" s="191" t="s">
        <v>1145</v>
      </c>
    </row>
    <row r="112" spans="1:3" ht="15" x14ac:dyDescent="0.2">
      <c r="A112" s="190">
        <v>7</v>
      </c>
      <c r="B112" s="190">
        <v>7020</v>
      </c>
      <c r="C112" s="191" t="s">
        <v>101</v>
      </c>
    </row>
    <row r="113" spans="1:3" ht="15" x14ac:dyDescent="0.2">
      <c r="A113" s="190">
        <v>7</v>
      </c>
      <c r="B113" s="190">
        <v>7030</v>
      </c>
      <c r="C113" s="191" t="s">
        <v>1146</v>
      </c>
    </row>
    <row r="114" spans="1:3" ht="15" x14ac:dyDescent="0.2">
      <c r="A114" s="190">
        <v>7</v>
      </c>
      <c r="B114" s="190">
        <v>7041</v>
      </c>
      <c r="C114" s="191" t="s">
        <v>175</v>
      </c>
    </row>
    <row r="115" spans="1:3" ht="15" x14ac:dyDescent="0.2">
      <c r="A115" s="190">
        <v>7</v>
      </c>
      <c r="B115" s="190">
        <v>7042</v>
      </c>
      <c r="C115" s="191" t="s">
        <v>176</v>
      </c>
    </row>
    <row r="116" spans="1:3" ht="15" x14ac:dyDescent="0.2">
      <c r="A116" s="190">
        <v>7</v>
      </c>
      <c r="B116" s="190">
        <v>7043</v>
      </c>
      <c r="C116" s="191" t="s">
        <v>177</v>
      </c>
    </row>
    <row r="117" spans="1:3" ht="15" x14ac:dyDescent="0.2">
      <c r="A117" s="190">
        <v>7</v>
      </c>
      <c r="B117" s="190">
        <v>7050</v>
      </c>
      <c r="C117" s="191" t="s">
        <v>105</v>
      </c>
    </row>
    <row r="118" spans="1:3" ht="15" x14ac:dyDescent="0.2">
      <c r="A118" s="190">
        <v>7</v>
      </c>
      <c r="B118" s="190">
        <v>7060</v>
      </c>
      <c r="C118" s="191" t="s">
        <v>102</v>
      </c>
    </row>
    <row r="119" spans="1:3" ht="15" x14ac:dyDescent="0.2">
      <c r="A119" s="190">
        <v>7</v>
      </c>
      <c r="B119" s="190">
        <v>7070</v>
      </c>
      <c r="C119" s="191" t="s">
        <v>1147</v>
      </c>
    </row>
    <row r="120" spans="1:3" ht="15" x14ac:dyDescent="0.2">
      <c r="A120" s="190">
        <v>7</v>
      </c>
      <c r="B120" s="190">
        <v>7080</v>
      </c>
      <c r="C120" s="191" t="s">
        <v>1148</v>
      </c>
    </row>
    <row r="121" spans="1:3" ht="15" x14ac:dyDescent="0.2">
      <c r="A121" s="190">
        <v>7</v>
      </c>
      <c r="B121" s="190">
        <v>7090</v>
      </c>
      <c r="C121" s="191" t="s">
        <v>1149</v>
      </c>
    </row>
    <row r="122" spans="1:3" ht="15" x14ac:dyDescent="0.2">
      <c r="A122" s="190">
        <v>7</v>
      </c>
      <c r="B122" s="190">
        <v>7101</v>
      </c>
      <c r="C122" s="191" t="s">
        <v>178</v>
      </c>
    </row>
    <row r="123" spans="1:3" ht="15" x14ac:dyDescent="0.2">
      <c r="A123" s="190">
        <v>7</v>
      </c>
      <c r="B123" s="190">
        <v>7102</v>
      </c>
      <c r="C123" s="191" t="s">
        <v>179</v>
      </c>
    </row>
    <row r="124" spans="1:3" ht="15" x14ac:dyDescent="0.2">
      <c r="A124" s="190">
        <v>7</v>
      </c>
      <c r="B124" s="190">
        <v>7103</v>
      </c>
      <c r="C124" s="191" t="s">
        <v>180</v>
      </c>
    </row>
  </sheetData>
  <hyperlinks>
    <hyperlink ref="A3" location="INHALT!A1" display="zum Inhaltsverzeichnis" xr:uid="{A3297083-E24F-4D88-9B22-9BE61008DD1D}"/>
  </hyperlinks>
  <pageMargins left="0.70866141732283472" right="0.70866141732283472" top="0.78740157480314965" bottom="0.78740157480314965" header="0.31496062992125984" footer="0.31496062992125984"/>
  <pageSetup paperSize="9" orientation="portrait" r:id="rId1"/>
  <headerFooter>
    <oddFooter>&amp;R
&amp;"Trebuchet MS,Standard"&amp;9WA-STAT/WKOÖ</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zoomScaleNormal="100" zoomScaleSheetLayoutView="175" workbookViewId="0">
      <selection activeCell="A3" sqref="A3"/>
    </sheetView>
  </sheetViews>
  <sheetFormatPr baseColWidth="10" defaultRowHeight="12.75" x14ac:dyDescent="0.2"/>
  <cols>
    <col min="7" max="7" width="16.85546875" customWidth="1"/>
  </cols>
  <sheetData>
    <row r="1" spans="1:1" ht="35.1" customHeight="1" x14ac:dyDescent="0.2"/>
    <row r="2" spans="1:1" s="189" customFormat="1" ht="18" x14ac:dyDescent="0.25">
      <c r="A2" s="94" t="s">
        <v>198</v>
      </c>
    </row>
    <row r="3" spans="1:1" s="180" customFormat="1" ht="14.25" customHeight="1" x14ac:dyDescent="0.2">
      <c r="A3" s="179" t="s">
        <v>42</v>
      </c>
    </row>
  </sheetData>
  <hyperlinks>
    <hyperlink ref="A3" location="INHALT!A1" display="zum Inhaltsverzeichnis" xr:uid="{00000000-0004-0000-0200-000000000000}"/>
  </hyperlink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DB728-A7EF-4EEF-B9FA-CCCC7260EE3E}">
  <sheetPr>
    <pageSetUpPr autoPageBreaks="0"/>
  </sheetPr>
  <dimension ref="A1:K28"/>
  <sheetViews>
    <sheetView showGridLines="0" zoomScaleNormal="100" zoomScaleSheetLayoutView="100" workbookViewId="0">
      <selection activeCell="A4" sqref="A4"/>
    </sheetView>
  </sheetViews>
  <sheetFormatPr baseColWidth="10" defaultColWidth="9.140625" defaultRowHeight="15" x14ac:dyDescent="0.2"/>
  <cols>
    <col min="1" max="1" width="46.42578125" style="16" customWidth="1"/>
    <col min="2" max="4" width="9.7109375" style="16" bestFit="1" customWidth="1"/>
    <col min="5" max="5" width="8.7109375" style="16" bestFit="1" customWidth="1"/>
    <col min="6" max="8" width="9.7109375" style="16" bestFit="1" customWidth="1"/>
    <col min="9" max="11" width="9.28515625" style="16" bestFit="1" customWidth="1"/>
    <col min="12" max="16384" width="9.140625" style="16"/>
  </cols>
  <sheetData>
    <row r="1" spans="1:11" ht="35.1" customHeight="1" x14ac:dyDescent="0.2"/>
    <row r="2" spans="1:11" s="66" customFormat="1" ht="18.75" x14ac:dyDescent="0.2">
      <c r="A2" s="61" t="s">
        <v>1283</v>
      </c>
      <c r="D2" s="67"/>
      <c r="E2" s="67"/>
    </row>
    <row r="3" spans="1:11" s="66" customFormat="1" ht="18.75" x14ac:dyDescent="0.2">
      <c r="A3" s="61" t="s">
        <v>66</v>
      </c>
    </row>
    <row r="4" spans="1:11" s="181" customFormat="1" x14ac:dyDescent="0.2">
      <c r="A4" s="244" t="s">
        <v>42</v>
      </c>
    </row>
    <row r="5" spans="1:11" x14ac:dyDescent="0.2">
      <c r="A5" s="245"/>
    </row>
    <row r="7" spans="1:11" ht="24.95" customHeight="1" x14ac:dyDescent="0.2">
      <c r="A7" s="246"/>
      <c r="B7" s="372" t="s">
        <v>203</v>
      </c>
      <c r="C7" s="372"/>
      <c r="D7" s="372"/>
      <c r="E7" s="372"/>
      <c r="F7" s="372"/>
      <c r="G7" s="372"/>
      <c r="H7" s="372"/>
      <c r="I7" s="372"/>
      <c r="J7" s="372"/>
      <c r="K7" s="372"/>
    </row>
    <row r="8" spans="1:11" ht="20.100000000000001" customHeight="1" x14ac:dyDescent="0.2">
      <c r="A8" s="247"/>
      <c r="B8" s="248" t="s">
        <v>30</v>
      </c>
      <c r="C8" s="249" t="s">
        <v>31</v>
      </c>
      <c r="D8" s="250" t="s">
        <v>32</v>
      </c>
      <c r="E8" s="250" t="s">
        <v>33</v>
      </c>
      <c r="F8" s="249" t="s">
        <v>34</v>
      </c>
      <c r="G8" s="250" t="s">
        <v>35</v>
      </c>
      <c r="H8" s="250" t="s">
        <v>36</v>
      </c>
      <c r="I8" s="249" t="s">
        <v>131</v>
      </c>
      <c r="J8" s="250" t="s">
        <v>132</v>
      </c>
      <c r="K8" s="250" t="s">
        <v>133</v>
      </c>
    </row>
    <row r="9" spans="1:11" ht="21" customHeight="1" x14ac:dyDescent="0.2">
      <c r="A9" s="251" t="s">
        <v>1308</v>
      </c>
      <c r="B9" s="252">
        <f>C9+F9+I9</f>
        <v>706853</v>
      </c>
      <c r="C9" s="253">
        <f>D9+E9</f>
        <v>270771</v>
      </c>
      <c r="D9" s="20">
        <v>193257</v>
      </c>
      <c r="E9" s="20">
        <v>77514</v>
      </c>
      <c r="F9" s="253">
        <f>G9+H9</f>
        <v>417417</v>
      </c>
      <c r="G9" s="20">
        <v>180285</v>
      </c>
      <c r="H9" s="20">
        <v>237132</v>
      </c>
      <c r="I9" s="253">
        <f>J9+K9</f>
        <v>18665</v>
      </c>
      <c r="J9" s="20">
        <v>12679</v>
      </c>
      <c r="K9" s="20">
        <v>5986</v>
      </c>
    </row>
    <row r="10" spans="1:11" ht="21" customHeight="1" x14ac:dyDescent="0.2">
      <c r="A10" s="251" t="s">
        <v>1168</v>
      </c>
      <c r="B10" s="252">
        <f>C10+F10+I10</f>
        <v>711023</v>
      </c>
      <c r="C10" s="253">
        <f>D10+E10</f>
        <v>279056</v>
      </c>
      <c r="D10" s="20">
        <v>199352</v>
      </c>
      <c r="E10" s="20">
        <v>79704</v>
      </c>
      <c r="F10" s="253">
        <f>G10+H10</f>
        <v>412885</v>
      </c>
      <c r="G10" s="20">
        <v>179480</v>
      </c>
      <c r="H10" s="20">
        <v>233405</v>
      </c>
      <c r="I10" s="253">
        <f>J10+K10</f>
        <v>19082</v>
      </c>
      <c r="J10" s="20">
        <v>12851</v>
      </c>
      <c r="K10" s="20">
        <v>6231</v>
      </c>
    </row>
    <row r="11" spans="1:11" x14ac:dyDescent="0.2">
      <c r="A11" s="254" t="s">
        <v>155</v>
      </c>
      <c r="B11" s="251"/>
      <c r="C11" s="251"/>
      <c r="D11" s="251"/>
      <c r="E11" s="251"/>
      <c r="F11" s="251"/>
      <c r="G11" s="251"/>
      <c r="H11" s="251"/>
      <c r="I11" s="251"/>
      <c r="J11" s="251"/>
      <c r="K11" s="251"/>
    </row>
    <row r="12" spans="1:11" ht="28.5" customHeight="1" x14ac:dyDescent="0.2">
      <c r="A12" s="254"/>
      <c r="B12" s="251"/>
      <c r="C12" s="251"/>
      <c r="D12" s="251"/>
      <c r="E12" s="251"/>
      <c r="F12" s="251"/>
      <c r="G12" s="251"/>
      <c r="H12" s="251"/>
      <c r="I12" s="251"/>
      <c r="J12" s="251"/>
      <c r="K12" s="251"/>
    </row>
    <row r="13" spans="1:11" ht="24.95" customHeight="1" x14ac:dyDescent="0.2">
      <c r="A13" s="246"/>
      <c r="B13" s="373" t="s">
        <v>130</v>
      </c>
      <c r="C13" s="373"/>
      <c r="D13" s="373"/>
      <c r="E13" s="373"/>
      <c r="F13" s="373"/>
      <c r="G13" s="373"/>
      <c r="H13" s="373"/>
      <c r="I13" s="373"/>
      <c r="J13" s="373"/>
      <c r="K13" s="373"/>
    </row>
    <row r="14" spans="1:11" ht="20.100000000000001" customHeight="1" x14ac:dyDescent="0.2">
      <c r="A14" s="247"/>
      <c r="B14" s="255" t="s">
        <v>30</v>
      </c>
      <c r="C14" s="256" t="s">
        <v>31</v>
      </c>
      <c r="D14" s="250" t="s">
        <v>32</v>
      </c>
      <c r="E14" s="250" t="s">
        <v>33</v>
      </c>
      <c r="F14" s="256" t="s">
        <v>34</v>
      </c>
      <c r="G14" s="250" t="s">
        <v>35</v>
      </c>
      <c r="H14" s="250" t="s">
        <v>36</v>
      </c>
      <c r="I14" s="256" t="s">
        <v>131</v>
      </c>
      <c r="J14" s="250" t="s">
        <v>132</v>
      </c>
      <c r="K14" s="250" t="s">
        <v>133</v>
      </c>
    </row>
    <row r="15" spans="1:11" ht="21" customHeight="1" x14ac:dyDescent="0.2">
      <c r="A15" s="251" t="s">
        <v>1308</v>
      </c>
      <c r="B15" s="257">
        <v>493816.82193769433</v>
      </c>
      <c r="C15" s="258">
        <v>237483.97639958613</v>
      </c>
      <c r="D15" s="20">
        <v>178766.87829746594</v>
      </c>
      <c r="E15" s="20">
        <v>58717.098102119991</v>
      </c>
      <c r="F15" s="258">
        <v>239721.80559666295</v>
      </c>
      <c r="G15" s="20">
        <v>128052.32763089277</v>
      </c>
      <c r="H15" s="20">
        <v>111669.47796576982</v>
      </c>
      <c r="I15" s="258">
        <v>16611.039924944023</v>
      </c>
      <c r="J15" s="20">
        <v>11755.018223336001</v>
      </c>
      <c r="K15" s="20">
        <v>4856.0217016079996</v>
      </c>
    </row>
    <row r="16" spans="1:11" ht="21" customHeight="1" x14ac:dyDescent="0.2">
      <c r="A16" s="251" t="s">
        <v>1168</v>
      </c>
      <c r="B16" s="257">
        <v>497148.74860117398</v>
      </c>
      <c r="C16" s="258">
        <v>242797.94342055594</v>
      </c>
      <c r="D16" s="20">
        <v>182718.45479563589</v>
      </c>
      <c r="E16" s="20">
        <v>60079.48862491989</v>
      </c>
      <c r="F16" s="258">
        <v>237659.44498983596</v>
      </c>
      <c r="G16" s="20">
        <v>127283.50495696586</v>
      </c>
      <c r="H16" s="20">
        <v>110375.94003286985</v>
      </c>
      <c r="I16" s="258">
        <v>16691.360174053003</v>
      </c>
      <c r="J16" s="20">
        <v>11750.920638805999</v>
      </c>
      <c r="K16" s="20">
        <v>4940.439535247001</v>
      </c>
    </row>
    <row r="17" spans="1:11" x14ac:dyDescent="0.2">
      <c r="A17" s="251"/>
      <c r="B17" s="68"/>
      <c r="C17" s="68"/>
      <c r="D17" s="68"/>
      <c r="E17" s="68"/>
      <c r="F17" s="68"/>
      <c r="G17" s="68"/>
      <c r="H17" s="68"/>
      <c r="I17" s="251"/>
      <c r="J17" s="251"/>
      <c r="K17" s="251"/>
    </row>
    <row r="18" spans="1:11" x14ac:dyDescent="0.2">
      <c r="A18" s="251"/>
      <c r="B18" s="68"/>
      <c r="C18" s="68"/>
      <c r="D18" s="68"/>
      <c r="E18" s="68"/>
      <c r="F18" s="68"/>
      <c r="G18" s="68"/>
      <c r="H18" s="68"/>
      <c r="I18" s="251"/>
      <c r="J18" s="251"/>
      <c r="K18" s="251"/>
    </row>
    <row r="19" spans="1:11" x14ac:dyDescent="0.2">
      <c r="A19" s="251"/>
      <c r="B19" s="251"/>
      <c r="C19" s="251"/>
      <c r="D19" s="251"/>
      <c r="E19" s="251"/>
      <c r="F19" s="251"/>
      <c r="G19" s="251"/>
      <c r="H19" s="251"/>
      <c r="I19" s="251"/>
      <c r="J19" s="251"/>
      <c r="K19" s="251"/>
    </row>
    <row r="20" spans="1:11" ht="24.95" customHeight="1" x14ac:dyDescent="0.2">
      <c r="A20" s="246"/>
      <c r="B20" s="374" t="s">
        <v>67</v>
      </c>
      <c r="C20" s="374"/>
      <c r="D20" s="374"/>
      <c r="E20" s="374"/>
      <c r="F20" s="374"/>
      <c r="G20" s="374"/>
      <c r="H20" s="374"/>
      <c r="I20" s="374"/>
      <c r="J20" s="374"/>
      <c r="K20" s="374"/>
    </row>
    <row r="21" spans="1:11" ht="20.100000000000001" customHeight="1" x14ac:dyDescent="0.2">
      <c r="A21" s="247"/>
      <c r="B21" s="259" t="s">
        <v>30</v>
      </c>
      <c r="C21" s="260" t="s">
        <v>31</v>
      </c>
      <c r="D21" s="260" t="s">
        <v>32</v>
      </c>
      <c r="E21" s="260" t="s">
        <v>33</v>
      </c>
      <c r="F21" s="260" t="s">
        <v>34</v>
      </c>
      <c r="G21" s="260" t="s">
        <v>35</v>
      </c>
      <c r="H21" s="260" t="s">
        <v>36</v>
      </c>
      <c r="I21" s="260" t="s">
        <v>131</v>
      </c>
      <c r="J21" s="260" t="s">
        <v>132</v>
      </c>
      <c r="K21" s="260" t="s">
        <v>133</v>
      </c>
    </row>
    <row r="22" spans="1:11" ht="21" customHeight="1" x14ac:dyDescent="0.2">
      <c r="A22" s="251" t="s">
        <v>1317</v>
      </c>
      <c r="B22" s="261">
        <f>+B15/B9</f>
        <v>0.6986131797384949</v>
      </c>
      <c r="C22" s="71">
        <f>+C15/C9</f>
        <v>0.87706577292097798</v>
      </c>
      <c r="D22" s="71">
        <f t="shared" ref="D22:K22" si="0">+D15/D9</f>
        <v>0.9250214910583624</v>
      </c>
      <c r="E22" s="71">
        <f t="shared" si="0"/>
        <v>0.75750313623500265</v>
      </c>
      <c r="F22" s="71">
        <f t="shared" si="0"/>
        <v>0.5742981373462579</v>
      </c>
      <c r="G22" s="71">
        <f t="shared" si="0"/>
        <v>0.71027721458187187</v>
      </c>
      <c r="H22" s="71">
        <f t="shared" si="0"/>
        <v>0.47091694906537213</v>
      </c>
      <c r="I22" s="71">
        <f t="shared" si="0"/>
        <v>0.88995659924693404</v>
      </c>
      <c r="J22" s="71">
        <f t="shared" si="0"/>
        <v>0.92712502747346015</v>
      </c>
      <c r="K22" s="71">
        <f t="shared" si="0"/>
        <v>0.81122981984764442</v>
      </c>
    </row>
    <row r="23" spans="1:11" ht="21" customHeight="1" x14ac:dyDescent="0.2">
      <c r="A23" s="251"/>
      <c r="B23" s="69"/>
      <c r="C23" s="69"/>
      <c r="D23" s="69"/>
      <c r="E23" s="69"/>
      <c r="F23" s="69"/>
      <c r="G23" s="69"/>
      <c r="H23" s="69"/>
      <c r="I23" s="69"/>
      <c r="J23" s="69"/>
      <c r="K23" s="69"/>
    </row>
    <row r="25" spans="1:11" x14ac:dyDescent="0.2">
      <c r="A25" s="31" t="s">
        <v>1298</v>
      </c>
      <c r="B25" s="31"/>
      <c r="C25" s="31"/>
      <c r="D25" s="31"/>
      <c r="E25" s="31"/>
      <c r="F25" s="31"/>
      <c r="G25" s="31"/>
      <c r="H25" s="31"/>
      <c r="I25" s="31"/>
      <c r="J25" s="31"/>
      <c r="K25" s="31"/>
    </row>
    <row r="26" spans="1:11" x14ac:dyDescent="0.2">
      <c r="A26" s="31" t="s">
        <v>197</v>
      </c>
      <c r="B26" s="31"/>
      <c r="C26" s="31"/>
      <c r="D26" s="31"/>
      <c r="E26" s="31"/>
      <c r="F26" s="262"/>
      <c r="G26" s="31"/>
      <c r="H26" s="31"/>
      <c r="I26" s="31"/>
      <c r="J26" s="31"/>
      <c r="K26" s="31"/>
    </row>
    <row r="27" spans="1:11" x14ac:dyDescent="0.2">
      <c r="A27" s="375" t="s">
        <v>1169</v>
      </c>
      <c r="B27" s="375"/>
      <c r="C27" s="375"/>
      <c r="D27" s="375"/>
      <c r="E27" s="375"/>
      <c r="F27" s="375"/>
      <c r="G27" s="375"/>
      <c r="H27" s="375"/>
      <c r="I27" s="375"/>
      <c r="J27" s="375"/>
      <c r="K27" s="375"/>
    </row>
    <row r="28" spans="1:11" x14ac:dyDescent="0.2">
      <c r="A28" s="375"/>
      <c r="B28" s="375"/>
      <c r="C28" s="375"/>
      <c r="D28" s="375"/>
      <c r="E28" s="375"/>
      <c r="F28" s="375"/>
      <c r="G28" s="375"/>
      <c r="H28" s="375"/>
      <c r="I28" s="375"/>
      <c r="J28" s="375"/>
      <c r="K28" s="375"/>
    </row>
  </sheetData>
  <mergeCells count="4">
    <mergeCell ref="B7:K7"/>
    <mergeCell ref="B13:K13"/>
    <mergeCell ref="B20:K20"/>
    <mergeCell ref="A27:K28"/>
  </mergeCells>
  <hyperlinks>
    <hyperlink ref="A4" location="INHALT!A1" display="zum Inhaltsverzeichnis" xr:uid="{B4DA7969-A46B-4FE4-8484-1750177630EB}"/>
  </hyperlinks>
  <printOptions horizontalCentered="1" verticalCentered="1"/>
  <pageMargins left="0.7" right="0.7" top="0.75" bottom="0.75" header="0.3" footer="0.3"/>
  <pageSetup paperSize="9" scale="90" fitToWidth="0" orientation="landscape" horizontalDpi="300" verticalDpi="300" r:id="rId1"/>
  <headerFooter alignWithMargins="0">
    <oddFooter>&amp;R
&amp;"Trebuchet MS,Standard"&amp;9WA-STAT/WKOÖ</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C8067-D840-45F7-84CA-4C9A68D15FAB}">
  <dimension ref="A1:K44"/>
  <sheetViews>
    <sheetView showGridLines="0" zoomScaleNormal="100" zoomScaleSheetLayoutView="175" workbookViewId="0">
      <selection activeCell="A4" sqref="A4"/>
    </sheetView>
  </sheetViews>
  <sheetFormatPr baseColWidth="10" defaultColWidth="9.140625" defaultRowHeight="15" x14ac:dyDescent="0.2"/>
  <cols>
    <col min="1" max="1" width="18.140625" style="16" customWidth="1"/>
    <col min="2" max="6" width="8.140625" style="16" customWidth="1"/>
    <col min="7" max="11" width="9.140625" style="16"/>
    <col min="12" max="12" width="0.7109375" style="16" customWidth="1"/>
    <col min="13" max="13" width="1.28515625" style="16" customWidth="1"/>
    <col min="14" max="14" width="9.42578125" style="16" bestFit="1" customWidth="1"/>
    <col min="15" max="16384" width="9.140625" style="16"/>
  </cols>
  <sheetData>
    <row r="1" spans="1:11" ht="35.1" customHeight="1" x14ac:dyDescent="0.2"/>
    <row r="2" spans="1:11" s="66" customFormat="1" ht="18.75" x14ac:dyDescent="0.2">
      <c r="A2" s="94" t="s">
        <v>1154</v>
      </c>
      <c r="F2" s="67"/>
    </row>
    <row r="3" spans="1:11" s="66" customFormat="1" ht="18.75" x14ac:dyDescent="0.2">
      <c r="A3" s="94" t="s">
        <v>1302</v>
      </c>
    </row>
    <row r="4" spans="1:11" s="182" customFormat="1" ht="13.5" x14ac:dyDescent="0.2">
      <c r="A4" s="178" t="s">
        <v>42</v>
      </c>
    </row>
    <row r="5" spans="1:11" s="31" customFormat="1" ht="13.5" x14ac:dyDescent="0.2">
      <c r="A5" s="65"/>
    </row>
    <row r="6" spans="1:11" x14ac:dyDescent="0.2">
      <c r="A6" s="18"/>
    </row>
    <row r="7" spans="1:11" ht="18" customHeight="1" x14ac:dyDescent="0.2">
      <c r="B7" s="376" t="s">
        <v>127</v>
      </c>
      <c r="C7" s="376"/>
      <c r="D7" s="376"/>
      <c r="E7" s="376"/>
      <c r="F7" s="376"/>
      <c r="G7" s="376"/>
      <c r="H7" s="376"/>
      <c r="I7" s="376"/>
      <c r="J7" s="376"/>
      <c r="K7" s="75"/>
    </row>
    <row r="8" spans="1:11" ht="21" customHeight="1" x14ac:dyDescent="0.2">
      <c r="A8" s="240"/>
      <c r="B8" s="198" t="s">
        <v>207</v>
      </c>
      <c r="C8" s="198" t="s">
        <v>21</v>
      </c>
      <c r="D8" s="198" t="s">
        <v>22</v>
      </c>
      <c r="E8" s="198" t="s">
        <v>23</v>
      </c>
      <c r="F8" s="198" t="s">
        <v>24</v>
      </c>
      <c r="G8" s="198" t="s">
        <v>25</v>
      </c>
      <c r="H8" s="198" t="s">
        <v>26</v>
      </c>
      <c r="I8" s="198" t="s">
        <v>27</v>
      </c>
      <c r="J8" s="198" t="s">
        <v>28</v>
      </c>
      <c r="K8" s="198" t="s">
        <v>39</v>
      </c>
    </row>
    <row r="9" spans="1:11" ht="21" customHeight="1" x14ac:dyDescent="0.2">
      <c r="A9" s="53" t="s">
        <v>1309</v>
      </c>
      <c r="B9" s="20">
        <v>15258</v>
      </c>
      <c r="C9" s="20">
        <v>4712</v>
      </c>
      <c r="D9" s="20">
        <v>3017</v>
      </c>
      <c r="E9" s="20">
        <v>2177</v>
      </c>
      <c r="F9" s="20">
        <v>759</v>
      </c>
      <c r="G9" s="20">
        <v>496</v>
      </c>
      <c r="H9" s="20">
        <v>197</v>
      </c>
      <c r="I9" s="20">
        <v>76</v>
      </c>
      <c r="J9" s="20">
        <v>35</v>
      </c>
      <c r="K9" s="20">
        <f>SUM(B9:J9)</f>
        <v>26727</v>
      </c>
    </row>
    <row r="10" spans="1:11" ht="21" customHeight="1" x14ac:dyDescent="0.2">
      <c r="A10" s="218" t="s">
        <v>1191</v>
      </c>
      <c r="B10" s="93">
        <v>15273</v>
      </c>
      <c r="C10" s="93">
        <v>4703</v>
      </c>
      <c r="D10" s="93">
        <v>2996</v>
      </c>
      <c r="E10" s="93">
        <v>2170</v>
      </c>
      <c r="F10" s="93">
        <v>767</v>
      </c>
      <c r="G10" s="93">
        <v>505</v>
      </c>
      <c r="H10" s="93">
        <v>196</v>
      </c>
      <c r="I10" s="93">
        <v>74</v>
      </c>
      <c r="J10" s="93">
        <v>36</v>
      </c>
      <c r="K10" s="93">
        <f>SUM(B10:J10)</f>
        <v>26720</v>
      </c>
    </row>
    <row r="11" spans="1:11" ht="21" customHeight="1" x14ac:dyDescent="0.2">
      <c r="A11" s="32" t="s">
        <v>69</v>
      </c>
      <c r="B11" s="71">
        <f>B9/$K$9</f>
        <v>0.5708833763609833</v>
      </c>
      <c r="C11" s="71">
        <f t="shared" ref="C11:J11" si="0">C9/$K$9</f>
        <v>0.1763011187188985</v>
      </c>
      <c r="D11" s="71">
        <f t="shared" si="0"/>
        <v>0.1128821042391589</v>
      </c>
      <c r="E11" s="71">
        <f t="shared" si="0"/>
        <v>8.1453212107606546E-2</v>
      </c>
      <c r="F11" s="71">
        <f t="shared" si="0"/>
        <v>2.8398248961724101E-2</v>
      </c>
      <c r="G11" s="71">
        <f t="shared" si="0"/>
        <v>1.8558012496726155E-2</v>
      </c>
      <c r="H11" s="71">
        <f t="shared" si="0"/>
        <v>7.3708235118045426E-3</v>
      </c>
      <c r="I11" s="71">
        <f t="shared" si="0"/>
        <v>2.8435664309499759E-3</v>
      </c>
      <c r="J11" s="71">
        <f t="shared" si="0"/>
        <v>1.3095371721480152E-3</v>
      </c>
      <c r="K11" s="72">
        <f>SUM(B11:J11)</f>
        <v>1</v>
      </c>
    </row>
    <row r="14" spans="1:11" ht="18" customHeight="1" x14ac:dyDescent="0.2">
      <c r="B14" s="376" t="s">
        <v>124</v>
      </c>
      <c r="C14" s="376"/>
      <c r="D14" s="376"/>
      <c r="E14" s="376"/>
      <c r="F14" s="376"/>
      <c r="G14" s="376"/>
      <c r="H14" s="376"/>
      <c r="I14" s="376"/>
      <c r="J14" s="376"/>
      <c r="K14" s="75"/>
    </row>
    <row r="15" spans="1:11" ht="21" customHeight="1" x14ac:dyDescent="0.2">
      <c r="A15" s="240"/>
      <c r="B15" s="198" t="s">
        <v>207</v>
      </c>
      <c r="C15" s="198" t="s">
        <v>21</v>
      </c>
      <c r="D15" s="198" t="s">
        <v>22</v>
      </c>
      <c r="E15" s="198" t="s">
        <v>23</v>
      </c>
      <c r="F15" s="198" t="s">
        <v>24</v>
      </c>
      <c r="G15" s="198" t="s">
        <v>25</v>
      </c>
      <c r="H15" s="198" t="s">
        <v>26</v>
      </c>
      <c r="I15" s="198" t="s">
        <v>27</v>
      </c>
      <c r="J15" s="198" t="s">
        <v>28</v>
      </c>
      <c r="K15" s="198" t="s">
        <v>39</v>
      </c>
    </row>
    <row r="16" spans="1:11" ht="21" customHeight="1" x14ac:dyDescent="0.2">
      <c r="A16" s="53" t="s">
        <v>1309</v>
      </c>
      <c r="B16" s="20">
        <v>29678.129254467007</v>
      </c>
      <c r="C16" s="20">
        <v>31028.410988184998</v>
      </c>
      <c r="D16" s="20">
        <v>40450.978068192977</v>
      </c>
      <c r="E16" s="20">
        <v>67089.139215654985</v>
      </c>
      <c r="F16" s="20">
        <v>53117.23362881699</v>
      </c>
      <c r="G16" s="20">
        <v>73975.398877475018</v>
      </c>
      <c r="H16" s="20">
        <v>66569.633148232999</v>
      </c>
      <c r="I16" s="20">
        <v>52254.829395452995</v>
      </c>
      <c r="J16" s="20">
        <v>79653.069361216942</v>
      </c>
      <c r="K16" s="20">
        <f>SUM(B16:J16)</f>
        <v>493816.82193769491</v>
      </c>
    </row>
    <row r="17" spans="1:11" ht="21" customHeight="1" x14ac:dyDescent="0.2">
      <c r="A17" s="218" t="s">
        <v>1191</v>
      </c>
      <c r="B17" s="93">
        <v>29642.373656930005</v>
      </c>
      <c r="C17" s="93">
        <v>31017.356101195008</v>
      </c>
      <c r="D17" s="93">
        <v>40383.446191461997</v>
      </c>
      <c r="E17" s="93">
        <v>66966.83079041398</v>
      </c>
      <c r="F17" s="93">
        <v>53718.204363025994</v>
      </c>
      <c r="G17" s="93">
        <v>75912.075056690985</v>
      </c>
      <c r="H17" s="93">
        <v>67459.811661607993</v>
      </c>
      <c r="I17" s="93">
        <v>50771.975707579011</v>
      </c>
      <c r="J17" s="93">
        <v>81276.675072269893</v>
      </c>
      <c r="K17" s="93">
        <f>SUM(B17:J17)</f>
        <v>497148.7486011748</v>
      </c>
    </row>
    <row r="18" spans="1:11" ht="21" customHeight="1" x14ac:dyDescent="0.2">
      <c r="A18" s="32" t="s">
        <v>69</v>
      </c>
      <c r="B18" s="71">
        <f>B16/$K$16</f>
        <v>6.0099469957326623E-2</v>
      </c>
      <c r="C18" s="71">
        <f t="shared" ref="C18:J18" si="1">C16/$K$16</f>
        <v>6.2833847713879357E-2</v>
      </c>
      <c r="D18" s="71">
        <f t="shared" si="1"/>
        <v>8.1914945524672086E-2</v>
      </c>
      <c r="E18" s="71">
        <f t="shared" si="1"/>
        <v>0.13585835118456061</v>
      </c>
      <c r="F18" s="71">
        <f t="shared" si="1"/>
        <v>0.10756465002627799</v>
      </c>
      <c r="G18" s="71">
        <f t="shared" si="1"/>
        <v>0.14980331894568089</v>
      </c>
      <c r="H18" s="71">
        <f t="shared" si="1"/>
        <v>0.13480632937334833</v>
      </c>
      <c r="I18" s="71">
        <f t="shared" si="1"/>
        <v>0.10581824489171819</v>
      </c>
      <c r="J18" s="71">
        <f t="shared" si="1"/>
        <v>0.16130084238253595</v>
      </c>
      <c r="K18" s="72">
        <f>SUM(B18:J18)</f>
        <v>1</v>
      </c>
    </row>
    <row r="19" spans="1:11" ht="21" customHeight="1" x14ac:dyDescent="0.2">
      <c r="A19" s="32"/>
      <c r="B19" s="71"/>
      <c r="C19" s="71"/>
      <c r="D19" s="71"/>
      <c r="E19" s="71"/>
      <c r="F19" s="71"/>
      <c r="G19" s="71"/>
      <c r="H19" s="71"/>
      <c r="I19" s="71"/>
      <c r="J19" s="71"/>
      <c r="K19" s="72"/>
    </row>
    <row r="20" spans="1:11" ht="21" customHeight="1" x14ac:dyDescent="0.2">
      <c r="A20" s="32"/>
      <c r="B20" s="71"/>
      <c r="C20" s="71"/>
      <c r="D20" s="71"/>
      <c r="E20" s="71"/>
      <c r="F20" s="71"/>
      <c r="G20" s="71"/>
      <c r="H20" s="71"/>
      <c r="I20" s="71"/>
      <c r="J20" s="71"/>
      <c r="K20" s="72"/>
    </row>
    <row r="21" spans="1:11" x14ac:dyDescent="0.2">
      <c r="B21" s="21"/>
      <c r="C21" s="21"/>
      <c r="D21" s="21"/>
      <c r="E21" s="21"/>
    </row>
    <row r="22" spans="1:11" x14ac:dyDescent="0.2">
      <c r="A22" s="23"/>
      <c r="B22" s="20"/>
      <c r="D22" s="20"/>
    </row>
    <row r="26" spans="1:11" x14ac:dyDescent="0.2">
      <c r="C26" s="27" t="s">
        <v>20</v>
      </c>
      <c r="D26" s="27" t="s">
        <v>21</v>
      </c>
      <c r="E26" s="27" t="s">
        <v>22</v>
      </c>
      <c r="F26" s="27" t="s">
        <v>23</v>
      </c>
      <c r="G26" s="27" t="s">
        <v>24</v>
      </c>
      <c r="H26" s="27" t="s">
        <v>25</v>
      </c>
      <c r="I26" s="27" t="s">
        <v>26</v>
      </c>
      <c r="J26" s="27" t="s">
        <v>27</v>
      </c>
      <c r="K26" s="27" t="s">
        <v>28</v>
      </c>
    </row>
    <row r="27" spans="1:11" x14ac:dyDescent="0.2">
      <c r="B27" s="16" t="s">
        <v>49</v>
      </c>
      <c r="C27" s="73">
        <f t="shared" ref="C27:K27" si="2">B9</f>
        <v>15258</v>
      </c>
      <c r="D27" s="73">
        <f t="shared" si="2"/>
        <v>4712</v>
      </c>
      <c r="E27" s="73">
        <f t="shared" si="2"/>
        <v>3017</v>
      </c>
      <c r="F27" s="73">
        <f t="shared" si="2"/>
        <v>2177</v>
      </c>
      <c r="G27" s="73">
        <f t="shared" si="2"/>
        <v>759</v>
      </c>
      <c r="H27" s="73">
        <f t="shared" si="2"/>
        <v>496</v>
      </c>
      <c r="I27" s="73">
        <f t="shared" si="2"/>
        <v>197</v>
      </c>
      <c r="J27" s="73">
        <f t="shared" si="2"/>
        <v>76</v>
      </c>
      <c r="K27" s="73">
        <f t="shared" si="2"/>
        <v>35</v>
      </c>
    </row>
    <row r="28" spans="1:11" x14ac:dyDescent="0.2">
      <c r="B28" s="16" t="s">
        <v>50</v>
      </c>
      <c r="C28" s="73">
        <f t="shared" ref="C28:K28" si="3">B16</f>
        <v>29678.129254467007</v>
      </c>
      <c r="D28" s="73">
        <f t="shared" si="3"/>
        <v>31028.410988184998</v>
      </c>
      <c r="E28" s="73">
        <f t="shared" si="3"/>
        <v>40450.978068192977</v>
      </c>
      <c r="F28" s="73">
        <f t="shared" si="3"/>
        <v>67089.139215654985</v>
      </c>
      <c r="G28" s="73">
        <f t="shared" si="3"/>
        <v>53117.23362881699</v>
      </c>
      <c r="H28" s="73">
        <f t="shared" si="3"/>
        <v>73975.398877475018</v>
      </c>
      <c r="I28" s="73">
        <f t="shared" si="3"/>
        <v>66569.633148232999</v>
      </c>
      <c r="J28" s="73">
        <f t="shared" si="3"/>
        <v>52254.829395452995</v>
      </c>
      <c r="K28" s="73">
        <f t="shared" si="3"/>
        <v>79653.069361216942</v>
      </c>
    </row>
    <row r="30" spans="1:11" x14ac:dyDescent="0.2">
      <c r="C30" s="70"/>
      <c r="D30" s="70"/>
      <c r="E30" s="70"/>
      <c r="F30" s="70"/>
      <c r="G30" s="70"/>
      <c r="H30" s="70"/>
      <c r="I30" s="70"/>
      <c r="J30" s="70"/>
      <c r="K30" s="70"/>
    </row>
    <row r="31" spans="1:11" x14ac:dyDescent="0.2">
      <c r="C31" s="78"/>
      <c r="D31" s="78"/>
      <c r="E31" s="78"/>
      <c r="F31" s="78"/>
      <c r="G31" s="78"/>
      <c r="H31" s="78"/>
      <c r="I31" s="78"/>
      <c r="J31" s="78"/>
      <c r="K31" s="78"/>
    </row>
    <row r="32" spans="1:11" x14ac:dyDescent="0.2">
      <c r="C32" s="78"/>
      <c r="D32" s="78"/>
      <c r="E32" s="78"/>
      <c r="F32" s="78"/>
      <c r="G32" s="78"/>
      <c r="H32" s="78"/>
      <c r="I32" s="78"/>
      <c r="J32" s="78"/>
      <c r="K32" s="78"/>
    </row>
    <row r="33" spans="1:11" x14ac:dyDescent="0.2">
      <c r="C33" s="20"/>
    </row>
    <row r="34" spans="1:11" x14ac:dyDescent="0.2">
      <c r="C34" s="20"/>
      <c r="D34" s="20"/>
      <c r="E34" s="20"/>
      <c r="F34" s="20"/>
      <c r="G34" s="20"/>
      <c r="H34" s="20"/>
      <c r="I34" s="20"/>
      <c r="J34" s="20"/>
      <c r="K34" s="20"/>
    </row>
    <row r="44" spans="1:11" x14ac:dyDescent="0.2">
      <c r="A44" s="31" t="s">
        <v>1298</v>
      </c>
    </row>
  </sheetData>
  <mergeCells count="2">
    <mergeCell ref="B7:J7"/>
    <mergeCell ref="B14:J14"/>
  </mergeCells>
  <hyperlinks>
    <hyperlink ref="A4" location="INHALT!A1" display="zum Inhaltsverzeichnis" xr:uid="{E334B878-EA58-4FD9-B63E-38611AD5E2FB}"/>
  </hyperlinks>
  <printOptions horizontalCentered="1"/>
  <pageMargins left="0.78740157480314965" right="0.78740157480314965" top="0.98425196850393704" bottom="0.98425196850393704" header="0.51181102362204722" footer="0.51181102362204722"/>
  <pageSetup paperSize="9" scale="80" fitToWidth="0" orientation="portrait" r:id="rId1"/>
  <headerFooter alignWithMargins="0">
    <oddFooter>&amp;R
&amp;"Trebuchet MS,Standard"&amp;9WA-STAT/WKOÖ</oddFooter>
  </headerFooter>
  <rowBreaks count="1" manualBreakCount="1">
    <brk id="53" max="16383" man="1"/>
  </rowBreaks>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25"/>
  <sheetViews>
    <sheetView showGridLines="0" zoomScale="115" zoomScaleNormal="115" zoomScaleSheetLayoutView="130" workbookViewId="0">
      <selection activeCell="A4" sqref="A4"/>
    </sheetView>
  </sheetViews>
  <sheetFormatPr baseColWidth="10" defaultColWidth="9.140625" defaultRowHeight="15" x14ac:dyDescent="0.2"/>
  <cols>
    <col min="1" max="1" width="24.140625" style="16" customWidth="1"/>
    <col min="2" max="2" width="15.5703125" style="16" customWidth="1"/>
    <col min="3" max="9" width="10.7109375" style="16" customWidth="1"/>
    <col min="10" max="16384" width="9.140625" style="16"/>
  </cols>
  <sheetData>
    <row r="2" spans="1:9" s="66" customFormat="1" ht="18.75" x14ac:dyDescent="0.2">
      <c r="A2" s="94" t="s">
        <v>68</v>
      </c>
      <c r="B2" s="61"/>
      <c r="F2" s="67"/>
    </row>
    <row r="3" spans="1:9" s="66" customFormat="1" ht="18.75" x14ac:dyDescent="0.2">
      <c r="A3" s="94" t="s">
        <v>1303</v>
      </c>
      <c r="B3" s="61"/>
    </row>
    <row r="4" spans="1:9" s="181" customFormat="1" x14ac:dyDescent="0.2">
      <c r="A4" s="178" t="s">
        <v>42</v>
      </c>
      <c r="B4" s="183"/>
    </row>
    <row r="5" spans="1:9" x14ac:dyDescent="0.2">
      <c r="A5" s="74"/>
      <c r="B5" s="15"/>
    </row>
    <row r="6" spans="1:9" x14ac:dyDescent="0.2">
      <c r="A6" s="18"/>
      <c r="C6" s="20"/>
      <c r="D6" s="20"/>
      <c r="E6" s="20"/>
      <c r="F6" s="20"/>
      <c r="G6" s="20"/>
      <c r="H6" s="20"/>
      <c r="I6" s="20"/>
    </row>
    <row r="7" spans="1:9" ht="21" customHeight="1" x14ac:dyDescent="0.2">
      <c r="B7" s="22"/>
      <c r="C7" s="376" t="s">
        <v>48</v>
      </c>
      <c r="D7" s="376"/>
      <c r="E7" s="376"/>
      <c r="F7" s="376"/>
      <c r="G7" s="376"/>
      <c r="H7" s="376"/>
      <c r="I7" s="376"/>
    </row>
    <row r="8" spans="1:9" ht="21" customHeight="1" x14ac:dyDescent="0.2">
      <c r="B8" s="19"/>
      <c r="C8" s="198" t="s">
        <v>61</v>
      </c>
      <c r="D8" s="198" t="s">
        <v>38</v>
      </c>
      <c r="E8" s="198" t="s">
        <v>37</v>
      </c>
      <c r="F8" s="198" t="s">
        <v>62</v>
      </c>
      <c r="G8" s="198" t="s">
        <v>64</v>
      </c>
      <c r="H8" s="198" t="s">
        <v>63</v>
      </c>
      <c r="I8" s="198" t="s">
        <v>65</v>
      </c>
    </row>
    <row r="9" spans="1:9" ht="21" customHeight="1" x14ac:dyDescent="0.2">
      <c r="A9" s="76" t="s">
        <v>1309</v>
      </c>
      <c r="B9" s="77">
        <f>SUM(C9:I9)</f>
        <v>493816.82193769485</v>
      </c>
      <c r="C9" s="20">
        <v>162351.57488800387</v>
      </c>
      <c r="D9" s="20">
        <v>124331.885649879</v>
      </c>
      <c r="E9" s="20">
        <v>93308.651583825951</v>
      </c>
      <c r="F9" s="20">
        <v>14036.223618549</v>
      </c>
      <c r="G9" s="20">
        <v>33562.534996348011</v>
      </c>
      <c r="H9" s="20">
        <v>31798.194762792999</v>
      </c>
      <c r="I9" s="20">
        <v>34427.756438295983</v>
      </c>
    </row>
    <row r="10" spans="1:9" s="216" customFormat="1" ht="21" customHeight="1" x14ac:dyDescent="0.2">
      <c r="A10" s="218" t="s">
        <v>1191</v>
      </c>
      <c r="B10" s="93">
        <f>SUM(C10:I10)</f>
        <v>497148.7486011748</v>
      </c>
      <c r="C10" s="93">
        <v>165567.58305540285</v>
      </c>
      <c r="D10" s="93">
        <v>126914.64143107102</v>
      </c>
      <c r="E10" s="93">
        <v>93162.42841281688</v>
      </c>
      <c r="F10" s="93">
        <v>13418.206952386996</v>
      </c>
      <c r="G10" s="93">
        <v>33558.350727736986</v>
      </c>
      <c r="H10" s="93">
        <v>30948.317943057995</v>
      </c>
      <c r="I10" s="93">
        <v>33579.220078701997</v>
      </c>
    </row>
    <row r="11" spans="1:9" ht="21" customHeight="1" x14ac:dyDescent="0.2">
      <c r="A11" s="32" t="s">
        <v>69</v>
      </c>
      <c r="B11" s="71">
        <f>SUM(C11:I11)</f>
        <v>0.99999999999999978</v>
      </c>
      <c r="C11" s="71">
        <f>+C9/$B$9</f>
        <v>0.32876882211292485</v>
      </c>
      <c r="D11" s="71">
        <f t="shared" ref="D11:I11" si="0">+D9/$B$9</f>
        <v>0.25177733954467435</v>
      </c>
      <c r="E11" s="71">
        <f t="shared" si="0"/>
        <v>0.18895397531759003</v>
      </c>
      <c r="F11" s="71">
        <f t="shared" si="0"/>
        <v>2.8423947899287965E-2</v>
      </c>
      <c r="G11" s="71">
        <f t="shared" si="0"/>
        <v>6.7965556265684721E-2</v>
      </c>
      <c r="H11" s="71">
        <f t="shared" si="0"/>
        <v>6.4392692492774156E-2</v>
      </c>
      <c r="I11" s="71">
        <f t="shared" si="0"/>
        <v>6.9717666367063835E-2</v>
      </c>
    </row>
    <row r="12" spans="1:9" ht="21" customHeight="1" x14ac:dyDescent="0.2">
      <c r="A12" s="32"/>
      <c r="B12" s="71"/>
      <c r="C12" s="71"/>
      <c r="D12" s="71"/>
      <c r="E12" s="71"/>
      <c r="F12" s="71"/>
      <c r="G12" s="71"/>
      <c r="H12" s="71"/>
      <c r="I12" s="71"/>
    </row>
    <row r="13" spans="1:9" ht="21" customHeight="1" x14ac:dyDescent="0.2">
      <c r="A13" s="32"/>
      <c r="B13" s="71"/>
      <c r="C13" s="71"/>
      <c r="D13" s="71"/>
      <c r="E13" s="71"/>
      <c r="F13" s="71"/>
      <c r="G13" s="71"/>
      <c r="H13" s="71"/>
      <c r="I13" s="71"/>
    </row>
    <row r="14" spans="1:9" x14ac:dyDescent="0.2">
      <c r="A14" s="40"/>
      <c r="B14" s="34"/>
      <c r="C14" s="34"/>
      <c r="D14" s="34"/>
      <c r="E14" s="34"/>
      <c r="F14" s="34"/>
      <c r="G14" s="34"/>
      <c r="H14" s="34"/>
      <c r="I14" s="34"/>
    </row>
    <row r="15" spans="1:9" x14ac:dyDescent="0.2">
      <c r="A15" s="32"/>
      <c r="B15" s="33"/>
      <c r="C15" s="34"/>
      <c r="D15" s="34"/>
      <c r="E15" s="34"/>
      <c r="F15" s="34"/>
      <c r="G15" s="34"/>
      <c r="H15" s="34"/>
      <c r="I15" s="34"/>
    </row>
    <row r="16" spans="1:9" x14ac:dyDescent="0.2">
      <c r="A16" s="79" t="s">
        <v>129</v>
      </c>
      <c r="B16" s="79"/>
      <c r="C16" s="79"/>
    </row>
    <row r="17" spans="1:3" x14ac:dyDescent="0.2">
      <c r="A17" s="80" t="s">
        <v>61</v>
      </c>
      <c r="B17" s="381" t="s">
        <v>51</v>
      </c>
      <c r="C17" s="382"/>
    </row>
    <row r="18" spans="1:3" x14ac:dyDescent="0.2">
      <c r="A18" s="81" t="s">
        <v>38</v>
      </c>
      <c r="B18" s="377" t="s">
        <v>53</v>
      </c>
      <c r="C18" s="378"/>
    </row>
    <row r="19" spans="1:3" x14ac:dyDescent="0.2">
      <c r="A19" s="81" t="s">
        <v>37</v>
      </c>
      <c r="B19" s="377" t="s">
        <v>54</v>
      </c>
      <c r="C19" s="378"/>
    </row>
    <row r="20" spans="1:3" x14ac:dyDescent="0.2">
      <c r="A20" s="81" t="s">
        <v>62</v>
      </c>
      <c r="B20" s="377" t="s">
        <v>55</v>
      </c>
      <c r="C20" s="378"/>
    </row>
    <row r="21" spans="1:3" x14ac:dyDescent="0.2">
      <c r="A21" s="81" t="s">
        <v>64</v>
      </c>
      <c r="B21" s="377" t="s">
        <v>56</v>
      </c>
      <c r="C21" s="378"/>
    </row>
    <row r="22" spans="1:3" x14ac:dyDescent="0.2">
      <c r="A22" s="81" t="s">
        <v>63</v>
      </c>
      <c r="B22" s="377" t="s">
        <v>57</v>
      </c>
      <c r="C22" s="378"/>
    </row>
    <row r="23" spans="1:3" x14ac:dyDescent="0.2">
      <c r="A23" s="82" t="s">
        <v>65</v>
      </c>
      <c r="B23" s="379" t="s">
        <v>58</v>
      </c>
      <c r="C23" s="380"/>
    </row>
    <row r="25" spans="1:3" x14ac:dyDescent="0.2">
      <c r="A25" s="31" t="s">
        <v>1298</v>
      </c>
    </row>
  </sheetData>
  <mergeCells count="8">
    <mergeCell ref="C7:I7"/>
    <mergeCell ref="B21:C21"/>
    <mergeCell ref="B22:C22"/>
    <mergeCell ref="B23:C23"/>
    <mergeCell ref="B17:C17"/>
    <mergeCell ref="B18:C18"/>
    <mergeCell ref="B19:C19"/>
    <mergeCell ref="B20:C20"/>
  </mergeCells>
  <phoneticPr fontId="0" type="noConversion"/>
  <hyperlinks>
    <hyperlink ref="A4" location="INHALT!A1" display="zum Inhaltsverzeichnis" xr:uid="{09BD5F75-C01E-42D9-9472-9E0984E2003B}"/>
  </hyperlinks>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oddFooter>&amp;R
&amp;"Trebuchet MS,Standard"&amp;9WA-STAT/WKOÖ</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13AC5-0B6B-49D4-9213-3AF36A5028ED}">
  <dimension ref="A2:D30"/>
  <sheetViews>
    <sheetView showGridLines="0" zoomScaleNormal="100" zoomScaleSheetLayoutView="100" workbookViewId="0">
      <selection activeCell="A4" sqref="A4"/>
    </sheetView>
  </sheetViews>
  <sheetFormatPr baseColWidth="10" defaultColWidth="9.140625" defaultRowHeight="15" x14ac:dyDescent="0.2"/>
  <cols>
    <col min="1" max="1" width="6" style="19" customWidth="1"/>
    <col min="2" max="2" width="32.5703125" style="16" customWidth="1"/>
    <col min="3" max="4" width="16.28515625" style="16" customWidth="1"/>
    <col min="5" max="5" width="10.85546875" style="16" bestFit="1" customWidth="1"/>
    <col min="6" max="9" width="9.140625" style="16"/>
    <col min="10" max="10" width="4.7109375" style="16" customWidth="1"/>
    <col min="11" max="16384" width="9.140625" style="16"/>
  </cols>
  <sheetData>
    <row r="2" spans="1:4" s="66" customFormat="1" ht="18.75" x14ac:dyDescent="0.2">
      <c r="A2" s="61" t="s">
        <v>70</v>
      </c>
    </row>
    <row r="3" spans="1:4" s="66" customFormat="1" ht="18.75" x14ac:dyDescent="0.2">
      <c r="A3" s="61" t="s">
        <v>1300</v>
      </c>
    </row>
    <row r="4" spans="1:4" s="181" customFormat="1" x14ac:dyDescent="0.2">
      <c r="A4" s="178" t="s">
        <v>42</v>
      </c>
    </row>
    <row r="5" spans="1:4" x14ac:dyDescent="0.2">
      <c r="A5" s="74"/>
    </row>
    <row r="6" spans="1:4" x14ac:dyDescent="0.2">
      <c r="A6" s="16"/>
      <c r="B6" s="18"/>
    </row>
    <row r="7" spans="1:4" ht="21" customHeight="1" x14ac:dyDescent="0.2">
      <c r="A7" s="376" t="s">
        <v>123</v>
      </c>
      <c r="B7" s="376"/>
      <c r="C7" s="376"/>
      <c r="D7" s="376"/>
    </row>
    <row r="8" spans="1:4" ht="17.100000000000001" customHeight="1" x14ac:dyDescent="0.2">
      <c r="A8" s="87" t="s">
        <v>19</v>
      </c>
      <c r="B8" s="88" t="s">
        <v>0</v>
      </c>
      <c r="C8" s="87" t="s">
        <v>1309</v>
      </c>
      <c r="D8" s="217" t="s">
        <v>1191</v>
      </c>
    </row>
    <row r="9" spans="1:4" ht="17.100000000000001" customHeight="1" x14ac:dyDescent="0.2">
      <c r="A9" s="83">
        <v>1</v>
      </c>
      <c r="B9" s="53" t="s">
        <v>1</v>
      </c>
      <c r="C9" s="20">
        <v>104813.12126940596</v>
      </c>
      <c r="D9" s="93">
        <v>104320.45884381299</v>
      </c>
    </row>
    <row r="10" spans="1:4" ht="17.100000000000001" customHeight="1" x14ac:dyDescent="0.2">
      <c r="A10" s="83">
        <v>2</v>
      </c>
      <c r="B10" s="53" t="s">
        <v>2</v>
      </c>
      <c r="C10" s="20">
        <v>17413.495092593002</v>
      </c>
      <c r="D10" s="93">
        <v>18404.462967793006</v>
      </c>
    </row>
    <row r="11" spans="1:4" ht="17.100000000000001" customHeight="1" x14ac:dyDescent="0.2">
      <c r="A11" s="83">
        <v>3</v>
      </c>
      <c r="B11" s="53" t="s">
        <v>3</v>
      </c>
      <c r="C11" s="20">
        <v>34781.025936353006</v>
      </c>
      <c r="D11" s="93">
        <v>35950.662195054989</v>
      </c>
    </row>
    <row r="12" spans="1:4" ht="17.100000000000001" customHeight="1" x14ac:dyDescent="0.2">
      <c r="A12" s="83">
        <v>4</v>
      </c>
      <c r="B12" s="53" t="s">
        <v>4</v>
      </c>
      <c r="C12" s="20">
        <v>32786.539596034003</v>
      </c>
      <c r="D12" s="93">
        <v>33180.272835514996</v>
      </c>
    </row>
    <row r="13" spans="1:4" ht="17.100000000000001" customHeight="1" x14ac:dyDescent="0.2">
      <c r="A13" s="83">
        <v>5</v>
      </c>
      <c r="B13" s="53" t="s">
        <v>5</v>
      </c>
      <c r="C13" s="20">
        <v>7766.3266563650004</v>
      </c>
      <c r="D13" s="93">
        <v>7764.3966460279999</v>
      </c>
    </row>
    <row r="14" spans="1:4" ht="17.100000000000001" customHeight="1" x14ac:dyDescent="0.2">
      <c r="A14" s="83">
        <v>6</v>
      </c>
      <c r="B14" s="53" t="s">
        <v>6</v>
      </c>
      <c r="C14" s="20">
        <v>11671.930766636</v>
      </c>
      <c r="D14" s="93">
        <v>11292.278827377004</v>
      </c>
    </row>
    <row r="15" spans="1:4" ht="17.100000000000001" customHeight="1" x14ac:dyDescent="0.2">
      <c r="A15" s="83">
        <v>7</v>
      </c>
      <c r="B15" s="53" t="s">
        <v>7</v>
      </c>
      <c r="C15" s="20">
        <v>30687.318912373001</v>
      </c>
      <c r="D15" s="93">
        <v>30911.470841797007</v>
      </c>
    </row>
    <row r="16" spans="1:4" ht="17.100000000000001" customHeight="1" x14ac:dyDescent="0.2">
      <c r="A16" s="83">
        <v>8</v>
      </c>
      <c r="B16" s="53" t="s">
        <v>8</v>
      </c>
      <c r="C16" s="20">
        <v>16854.641555277005</v>
      </c>
      <c r="D16" s="93">
        <v>17013.295423054002</v>
      </c>
    </row>
    <row r="17" spans="1:4" ht="17.100000000000001" customHeight="1" x14ac:dyDescent="0.2">
      <c r="A17" s="83">
        <v>9</v>
      </c>
      <c r="B17" s="53" t="s">
        <v>9</v>
      </c>
      <c r="C17" s="20">
        <v>16663.584079753997</v>
      </c>
      <c r="D17" s="93">
        <v>16731.654130973999</v>
      </c>
    </row>
    <row r="18" spans="1:4" ht="17.100000000000001" customHeight="1" x14ac:dyDescent="0.2">
      <c r="A18" s="83">
        <v>10</v>
      </c>
      <c r="B18" s="53" t="s">
        <v>10</v>
      </c>
      <c r="C18" s="20">
        <v>54706.830903912982</v>
      </c>
      <c r="D18" s="93">
        <v>55300.229212899991</v>
      </c>
    </row>
    <row r="19" spans="1:4" ht="17.100000000000001" customHeight="1" x14ac:dyDescent="0.2">
      <c r="A19" s="83">
        <v>11</v>
      </c>
      <c r="B19" s="53" t="s">
        <v>11</v>
      </c>
      <c r="C19" s="20">
        <v>16488.4475035</v>
      </c>
      <c r="D19" s="93">
        <v>16602.635332088001</v>
      </c>
    </row>
    <row r="20" spans="1:4" ht="17.100000000000001" customHeight="1" x14ac:dyDescent="0.2">
      <c r="A20" s="83">
        <v>12</v>
      </c>
      <c r="B20" s="53" t="s">
        <v>12</v>
      </c>
      <c r="C20" s="20">
        <v>22732.493784492992</v>
      </c>
      <c r="D20" s="93">
        <v>22780.439023567</v>
      </c>
    </row>
    <row r="21" spans="1:4" ht="17.100000000000001" customHeight="1" x14ac:dyDescent="0.2">
      <c r="A21" s="83">
        <v>13</v>
      </c>
      <c r="B21" s="53" t="s">
        <v>13</v>
      </c>
      <c r="C21" s="20">
        <v>12626.519295401</v>
      </c>
      <c r="D21" s="93">
        <v>12130.305101273003</v>
      </c>
    </row>
    <row r="22" spans="1:4" ht="17.100000000000001" customHeight="1" x14ac:dyDescent="0.2">
      <c r="A22" s="83">
        <v>14</v>
      </c>
      <c r="B22" s="53" t="s">
        <v>14</v>
      </c>
      <c r="C22" s="20">
        <v>14151.042366546999</v>
      </c>
      <c r="D22" s="93">
        <v>14410.482132935998</v>
      </c>
    </row>
    <row r="23" spans="1:4" ht="17.100000000000001" customHeight="1" x14ac:dyDescent="0.2">
      <c r="A23" s="83">
        <v>15</v>
      </c>
      <c r="B23" s="53" t="s">
        <v>15</v>
      </c>
      <c r="C23" s="20">
        <v>12934.062140216003</v>
      </c>
      <c r="D23" s="93">
        <v>13172.714112724001</v>
      </c>
    </row>
    <row r="24" spans="1:4" ht="17.100000000000001" customHeight="1" x14ac:dyDescent="0.2">
      <c r="A24" s="83">
        <v>16</v>
      </c>
      <c r="B24" s="53" t="s">
        <v>16</v>
      </c>
      <c r="C24" s="20">
        <v>13415.606523477998</v>
      </c>
      <c r="D24" s="93">
        <v>13383.445662120006</v>
      </c>
    </row>
    <row r="25" spans="1:4" ht="17.100000000000001" customHeight="1" x14ac:dyDescent="0.2">
      <c r="A25" s="83">
        <v>17</v>
      </c>
      <c r="B25" s="53" t="s">
        <v>17</v>
      </c>
      <c r="C25" s="20">
        <v>41298.070065548985</v>
      </c>
      <c r="D25" s="93">
        <v>41841.552153598997</v>
      </c>
    </row>
    <row r="26" spans="1:4" ht="17.100000000000001" customHeight="1" x14ac:dyDescent="0.2">
      <c r="A26" s="83">
        <v>18</v>
      </c>
      <c r="B26" s="53" t="s">
        <v>18</v>
      </c>
      <c r="C26" s="20">
        <v>28820.765489807</v>
      </c>
      <c r="D26" s="93">
        <v>28844.993158562003</v>
      </c>
    </row>
    <row r="27" spans="1:4" ht="17.100000000000001" customHeight="1" thickBot="1" x14ac:dyDescent="0.25">
      <c r="A27" s="83"/>
      <c r="B27" s="54" t="s">
        <v>191</v>
      </c>
      <c r="C27" s="20">
        <v>3205</v>
      </c>
      <c r="D27" s="93">
        <v>3113</v>
      </c>
    </row>
    <row r="28" spans="1:4" ht="17.100000000000001" customHeight="1" x14ac:dyDescent="0.2">
      <c r="A28" s="89"/>
      <c r="B28" s="90" t="s">
        <v>43</v>
      </c>
      <c r="C28" s="91">
        <f>SUM(C9:C27)</f>
        <v>493816.82193769497</v>
      </c>
      <c r="D28" s="92">
        <f>SUM(D9:D27)</f>
        <v>497148.74860117497</v>
      </c>
    </row>
    <row r="29" spans="1:4" ht="21" customHeight="1" x14ac:dyDescent="0.2">
      <c r="A29" s="84"/>
      <c r="B29" s="85"/>
      <c r="C29" s="86"/>
      <c r="D29" s="86"/>
    </row>
    <row r="30" spans="1:4" x14ac:dyDescent="0.2">
      <c r="A30" s="31" t="s">
        <v>1298</v>
      </c>
    </row>
  </sheetData>
  <mergeCells count="1">
    <mergeCell ref="A7:D7"/>
  </mergeCells>
  <hyperlinks>
    <hyperlink ref="A4" location="INHALT!A1" display="zum Inhaltsverzeichnis" xr:uid="{DF61D0E2-3C07-4442-9B6D-D8507D564C2E}"/>
  </hyperlinks>
  <printOptions horizontalCentered="1"/>
  <pageMargins left="0.98425196850393704" right="0.98425196850393704" top="0.98425196850393704" bottom="0.98425196850393704" header="0.51181102362204722" footer="0.51181102362204722"/>
  <pageSetup paperSize="9" scale="90" fitToWidth="0" orientation="landscape" horizontalDpi="300" verticalDpi="300" r:id="rId1"/>
  <headerFooter alignWithMargins="0">
    <oddFooter>&amp;R
&amp;"Trebuchet MS,Standard"&amp;9WA-STAT/WKOÖ</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605A4-3CDB-4E69-8A72-42FEE3ECF61C}">
  <dimension ref="A2:N19"/>
  <sheetViews>
    <sheetView showGridLines="0" zoomScaleNormal="100" zoomScaleSheetLayoutView="100" workbookViewId="0">
      <selection activeCell="A4" sqref="A4"/>
    </sheetView>
  </sheetViews>
  <sheetFormatPr baseColWidth="10" defaultColWidth="9.140625" defaultRowHeight="15" x14ac:dyDescent="0.2"/>
  <cols>
    <col min="1" max="1" width="4.140625" style="16" customWidth="1"/>
    <col min="2" max="2" width="29.140625" style="16" bestFit="1" customWidth="1"/>
    <col min="3" max="4" width="17.7109375" style="16" customWidth="1"/>
    <col min="5" max="14" width="9.7109375" style="16" customWidth="1"/>
    <col min="15" max="16384" width="9.140625" style="16"/>
  </cols>
  <sheetData>
    <row r="2" spans="1:14" s="95" customFormat="1" ht="18" x14ac:dyDescent="0.2">
      <c r="A2" s="94" t="s">
        <v>189</v>
      </c>
      <c r="J2" s="96"/>
      <c r="K2" s="96"/>
    </row>
    <row r="3" spans="1:14" s="95" customFormat="1" ht="18" x14ac:dyDescent="0.2">
      <c r="A3" s="94" t="s">
        <v>1304</v>
      </c>
    </row>
    <row r="4" spans="1:14" s="181" customFormat="1" x14ac:dyDescent="0.2">
      <c r="A4" s="178" t="s">
        <v>42</v>
      </c>
    </row>
    <row r="5" spans="1:14" x14ac:dyDescent="0.2">
      <c r="A5" s="74"/>
    </row>
    <row r="7" spans="1:14" ht="24.75" customHeight="1" x14ac:dyDescent="0.2">
      <c r="B7" s="19"/>
      <c r="E7" s="376" t="s">
        <v>1310</v>
      </c>
      <c r="F7" s="376"/>
      <c r="G7" s="376"/>
      <c r="H7" s="376"/>
      <c r="I7" s="376"/>
      <c r="J7" s="376"/>
      <c r="K7" s="376"/>
      <c r="L7" s="376"/>
      <c r="M7" s="376"/>
      <c r="N7" s="376"/>
    </row>
    <row r="8" spans="1:14" ht="35.25" customHeight="1" x14ac:dyDescent="0.2">
      <c r="A8" s="383" t="s">
        <v>48</v>
      </c>
      <c r="B8" s="383"/>
      <c r="C8" s="243" t="s">
        <v>200</v>
      </c>
      <c r="D8" s="243" t="s">
        <v>196</v>
      </c>
      <c r="E8" s="87" t="s">
        <v>30</v>
      </c>
      <c r="F8" s="87" t="s">
        <v>31</v>
      </c>
      <c r="G8" s="87" t="s">
        <v>32</v>
      </c>
      <c r="H8" s="87" t="s">
        <v>33</v>
      </c>
      <c r="I8" s="87" t="s">
        <v>34</v>
      </c>
      <c r="J8" s="87" t="s">
        <v>35</v>
      </c>
      <c r="K8" s="87" t="s">
        <v>36</v>
      </c>
      <c r="L8" s="87" t="s">
        <v>154</v>
      </c>
      <c r="M8" s="87" t="s">
        <v>132</v>
      </c>
      <c r="N8" s="87" t="s">
        <v>133</v>
      </c>
    </row>
    <row r="9" spans="1:14" ht="24.75" customHeight="1" x14ac:dyDescent="0.2">
      <c r="A9" s="105">
        <v>1</v>
      </c>
      <c r="B9" s="102" t="s">
        <v>51</v>
      </c>
      <c r="C9" s="20">
        <v>10143</v>
      </c>
      <c r="D9" s="20">
        <v>12244</v>
      </c>
      <c r="E9" s="20">
        <v>162351.57488800387</v>
      </c>
      <c r="F9" s="20">
        <v>107905.94566337593</v>
      </c>
      <c r="G9" s="20">
        <v>82845.206918502969</v>
      </c>
      <c r="H9" s="20">
        <v>25060.738744873001</v>
      </c>
      <c r="I9" s="20">
        <v>47841.240009555986</v>
      </c>
      <c r="J9" s="20">
        <v>27053.790223127995</v>
      </c>
      <c r="K9" s="20">
        <v>20787.449786427998</v>
      </c>
      <c r="L9" s="20">
        <v>6604.3892111989999</v>
      </c>
      <c r="M9" s="20">
        <v>5175.9577143780007</v>
      </c>
      <c r="N9" s="20">
        <v>1428.4314968210006</v>
      </c>
    </row>
    <row r="10" spans="1:14" ht="24.75" customHeight="1" x14ac:dyDescent="0.2">
      <c r="A10" s="98">
        <v>2</v>
      </c>
      <c r="B10" s="99" t="s">
        <v>53</v>
      </c>
      <c r="C10" s="20">
        <v>880</v>
      </c>
      <c r="D10" s="20">
        <v>1223</v>
      </c>
      <c r="E10" s="20">
        <v>124331.88564987901</v>
      </c>
      <c r="F10" s="20">
        <v>64694.522074852997</v>
      </c>
      <c r="G10" s="20">
        <v>53721.479267474999</v>
      </c>
      <c r="H10" s="20">
        <v>10973.042807377999</v>
      </c>
      <c r="I10" s="20">
        <v>55242.787288395019</v>
      </c>
      <c r="J10" s="20">
        <v>39341.252652308991</v>
      </c>
      <c r="K10" s="20">
        <v>15901.534636085998</v>
      </c>
      <c r="L10" s="20">
        <v>4394.5762855390003</v>
      </c>
      <c r="M10" s="20">
        <v>3520.5839598909993</v>
      </c>
      <c r="N10" s="20">
        <v>873.99232564800013</v>
      </c>
    </row>
    <row r="11" spans="1:14" ht="24.75" customHeight="1" x14ac:dyDescent="0.2">
      <c r="A11" s="98">
        <v>3</v>
      </c>
      <c r="B11" s="99" t="s">
        <v>54</v>
      </c>
      <c r="C11" s="20">
        <v>6855</v>
      </c>
      <c r="D11" s="20">
        <v>9735</v>
      </c>
      <c r="E11" s="20">
        <v>93308.651583825951</v>
      </c>
      <c r="F11" s="20">
        <v>20940.412393380997</v>
      </c>
      <c r="G11" s="20">
        <v>14934.483922564003</v>
      </c>
      <c r="H11" s="20">
        <v>6005.9284708170026</v>
      </c>
      <c r="I11" s="20">
        <v>69034.403675286987</v>
      </c>
      <c r="J11" s="20">
        <v>25516.233228911005</v>
      </c>
      <c r="K11" s="20">
        <v>43518.170446375996</v>
      </c>
      <c r="L11" s="20">
        <v>3333.8355096590008</v>
      </c>
      <c r="M11" s="20">
        <v>1824.6201812729998</v>
      </c>
      <c r="N11" s="20">
        <v>1509.2153283860007</v>
      </c>
    </row>
    <row r="12" spans="1:14" ht="24.75" customHeight="1" x14ac:dyDescent="0.2">
      <c r="A12" s="98">
        <v>4</v>
      </c>
      <c r="B12" s="99" t="s">
        <v>55</v>
      </c>
      <c r="C12" s="20">
        <v>151</v>
      </c>
      <c r="D12" s="20">
        <v>1157</v>
      </c>
      <c r="E12" s="20">
        <v>14036.223618548996</v>
      </c>
      <c r="F12" s="20">
        <v>345.03916330899989</v>
      </c>
      <c r="G12" s="20">
        <v>38.083411563999995</v>
      </c>
      <c r="H12" s="20">
        <v>306.9557517450001</v>
      </c>
      <c r="I12" s="20">
        <v>13456.396843441005</v>
      </c>
      <c r="J12" s="20">
        <v>6400.6349588810026</v>
      </c>
      <c r="K12" s="20">
        <v>7055.7618845599973</v>
      </c>
      <c r="L12" s="20">
        <v>234.78760994600009</v>
      </c>
      <c r="M12" s="20">
        <v>120.01769875699998</v>
      </c>
      <c r="N12" s="20">
        <v>114.76991118900006</v>
      </c>
    </row>
    <row r="13" spans="1:14" ht="24.75" customHeight="1" x14ac:dyDescent="0.2">
      <c r="A13" s="98">
        <v>5</v>
      </c>
      <c r="B13" s="99" t="s">
        <v>56</v>
      </c>
      <c r="C13" s="20">
        <v>1516</v>
      </c>
      <c r="D13" s="20">
        <v>2396</v>
      </c>
      <c r="E13" s="20">
        <v>33562.534996348011</v>
      </c>
      <c r="F13" s="20">
        <v>17928.958549370996</v>
      </c>
      <c r="G13" s="20">
        <v>15754.246468071993</v>
      </c>
      <c r="H13" s="20">
        <v>2174.7120812990006</v>
      </c>
      <c r="I13" s="20">
        <v>15008.505971404011</v>
      </c>
      <c r="J13" s="20">
        <v>9461.0243587960049</v>
      </c>
      <c r="K13" s="20">
        <v>5547.4816126079977</v>
      </c>
      <c r="L13" s="20">
        <v>625.07047368400049</v>
      </c>
      <c r="M13" s="20">
        <v>421.29812870400053</v>
      </c>
      <c r="N13" s="20">
        <v>203.77234498000001</v>
      </c>
    </row>
    <row r="14" spans="1:14" ht="24.75" customHeight="1" x14ac:dyDescent="0.2">
      <c r="A14" s="100">
        <v>6</v>
      </c>
      <c r="B14" s="101" t="s">
        <v>57</v>
      </c>
      <c r="C14" s="20">
        <v>3719</v>
      </c>
      <c r="D14" s="20">
        <v>4815</v>
      </c>
      <c r="E14" s="20">
        <v>31798.194762792999</v>
      </c>
      <c r="F14" s="20">
        <v>22330.397134847008</v>
      </c>
      <c r="G14" s="20">
        <v>9142.0359561710029</v>
      </c>
      <c r="H14" s="20">
        <v>13188.361178676003</v>
      </c>
      <c r="I14" s="20">
        <v>8649.4167913840029</v>
      </c>
      <c r="J14" s="20">
        <v>2685.660933306001</v>
      </c>
      <c r="K14" s="20">
        <v>5963.7558580779996</v>
      </c>
      <c r="L14" s="20">
        <v>818.38083514200002</v>
      </c>
      <c r="M14" s="20">
        <v>359.54054044000003</v>
      </c>
      <c r="N14" s="20">
        <v>458.84029470200005</v>
      </c>
    </row>
    <row r="15" spans="1:14" ht="24.75" customHeight="1" thickBot="1" x14ac:dyDescent="0.25">
      <c r="A15" s="98">
        <v>7</v>
      </c>
      <c r="B15" s="99" t="s">
        <v>58</v>
      </c>
      <c r="C15" s="20">
        <v>3463</v>
      </c>
      <c r="D15" s="20">
        <v>4140</v>
      </c>
      <c r="E15" s="20">
        <v>34427.756438295983</v>
      </c>
      <c r="F15" s="20">
        <v>3338.7014204490015</v>
      </c>
      <c r="G15" s="20">
        <v>2331.3423531170001</v>
      </c>
      <c r="H15" s="20">
        <v>1007.359067332</v>
      </c>
      <c r="I15" s="20">
        <v>30489.055017195995</v>
      </c>
      <c r="J15" s="20">
        <v>17593.731275562004</v>
      </c>
      <c r="K15" s="20">
        <v>12895.323741634</v>
      </c>
      <c r="L15" s="20">
        <v>599.99999977499999</v>
      </c>
      <c r="M15" s="20">
        <v>332.99999989299999</v>
      </c>
      <c r="N15" s="20">
        <v>266.99999988200005</v>
      </c>
    </row>
    <row r="16" spans="1:14" ht="24.75" customHeight="1" x14ac:dyDescent="0.2">
      <c r="A16" s="103" t="s">
        <v>59</v>
      </c>
      <c r="B16" s="103"/>
      <c r="C16" s="104">
        <f>SUM(C9:C15)</f>
        <v>26727</v>
      </c>
      <c r="D16" s="104">
        <f>SUM(D9:D15)</f>
        <v>35710</v>
      </c>
      <c r="E16" s="104">
        <f t="shared" ref="E16:K16" si="0">SUM(E9:E15)</f>
        <v>493816.82193769485</v>
      </c>
      <c r="F16" s="104">
        <f t="shared" si="0"/>
        <v>237483.97639958592</v>
      </c>
      <c r="G16" s="104">
        <f t="shared" si="0"/>
        <v>178766.87829746597</v>
      </c>
      <c r="H16" s="104">
        <f t="shared" si="0"/>
        <v>58717.098102120006</v>
      </c>
      <c r="I16" s="104">
        <f t="shared" si="0"/>
        <v>239721.80559666298</v>
      </c>
      <c r="J16" s="104">
        <f t="shared" si="0"/>
        <v>128052.32763089299</v>
      </c>
      <c r="K16" s="104">
        <f t="shared" si="0"/>
        <v>111669.47796576998</v>
      </c>
      <c r="L16" s="104">
        <f>SUM(L9:L15)</f>
        <v>16611.039924944002</v>
      </c>
      <c r="M16" s="104">
        <f t="shared" ref="M16:N16" si="1">SUM(M9:M15)</f>
        <v>11755.018223335999</v>
      </c>
      <c r="N16" s="104">
        <f t="shared" si="1"/>
        <v>4856.0217016080023</v>
      </c>
    </row>
    <row r="19" spans="1:1" x14ac:dyDescent="0.2">
      <c r="A19" s="31" t="s">
        <v>1298</v>
      </c>
    </row>
  </sheetData>
  <mergeCells count="2">
    <mergeCell ref="E7:N7"/>
    <mergeCell ref="A8:B8"/>
  </mergeCells>
  <hyperlinks>
    <hyperlink ref="A4" location="INHALT!A1" display="zum Inhaltsverzeichnis" xr:uid="{4066F53F-4921-4F49-B1DD-4C7B59D86113}"/>
  </hyperlinks>
  <printOptions horizontalCentered="1"/>
  <pageMargins left="0.78740157480314965" right="0.78740157480314965" top="0.98425196850393704" bottom="0.98425196850393704" header="0.51181102362204722" footer="0.51181102362204722"/>
  <pageSetup paperSize="9" scale="75" orientation="landscape" horizontalDpi="300" verticalDpi="300" r:id="rId1"/>
  <headerFooter alignWithMargins="0">
    <oddFooter>&amp;R
&amp;"Trebuchet MS,Standard"&amp;9WA-STAT/WKOÖ</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058D0-02E5-4503-B3C2-7C155C86BF43}">
  <dimension ref="A2:P36"/>
  <sheetViews>
    <sheetView showGridLines="0" zoomScaleNormal="100" zoomScaleSheetLayoutView="100" workbookViewId="0">
      <selection activeCell="A4" sqref="A4"/>
    </sheetView>
  </sheetViews>
  <sheetFormatPr baseColWidth="10" defaultColWidth="9.140625" defaultRowHeight="15" x14ac:dyDescent="0.2"/>
  <cols>
    <col min="1" max="1" width="4.140625" style="16" customWidth="1"/>
    <col min="2" max="2" width="28.7109375" style="16" customWidth="1"/>
    <col min="3" max="3" width="14.7109375" style="16" customWidth="1"/>
    <col min="4" max="12" width="10.7109375" style="16" customWidth="1"/>
    <col min="13" max="16384" width="9.140625" style="16"/>
  </cols>
  <sheetData>
    <row r="2" spans="1:13" s="95" customFormat="1" ht="18" x14ac:dyDescent="0.2">
      <c r="A2" s="94" t="s">
        <v>187</v>
      </c>
      <c r="I2" s="96"/>
      <c r="J2" s="96"/>
      <c r="K2" s="96"/>
      <c r="L2" s="96"/>
    </row>
    <row r="3" spans="1:13" s="95" customFormat="1" ht="18" x14ac:dyDescent="0.2">
      <c r="A3" s="94" t="s">
        <v>1304</v>
      </c>
    </row>
    <row r="4" spans="1:13" s="181" customFormat="1" x14ac:dyDescent="0.2">
      <c r="A4" s="178" t="s">
        <v>42</v>
      </c>
    </row>
    <row r="5" spans="1:13" x14ac:dyDescent="0.2">
      <c r="A5" s="74"/>
    </row>
    <row r="7" spans="1:13" ht="21" customHeight="1" x14ac:dyDescent="0.2">
      <c r="B7" s="19"/>
      <c r="D7" s="376" t="s">
        <v>1311</v>
      </c>
      <c r="E7" s="376"/>
      <c r="F7" s="376"/>
      <c r="G7" s="376"/>
      <c r="H7" s="376"/>
      <c r="I7" s="376"/>
      <c r="J7" s="376"/>
      <c r="K7" s="376"/>
      <c r="L7" s="376"/>
    </row>
    <row r="8" spans="1:13" ht="34.5" customHeight="1" x14ac:dyDescent="0.2">
      <c r="A8" s="383" t="s">
        <v>48</v>
      </c>
      <c r="B8" s="383"/>
      <c r="C8" s="97" t="s">
        <v>200</v>
      </c>
      <c r="D8" s="70" t="s">
        <v>207</v>
      </c>
      <c r="E8" s="70" t="s">
        <v>21</v>
      </c>
      <c r="F8" s="70" t="s">
        <v>22</v>
      </c>
      <c r="G8" s="70" t="s">
        <v>23</v>
      </c>
      <c r="H8" s="70" t="s">
        <v>24</v>
      </c>
      <c r="I8" s="70" t="s">
        <v>25</v>
      </c>
      <c r="J8" s="70" t="s">
        <v>26</v>
      </c>
      <c r="K8" s="70" t="s">
        <v>27</v>
      </c>
      <c r="L8" s="70" t="s">
        <v>28</v>
      </c>
    </row>
    <row r="9" spans="1:13" ht="21" customHeight="1" x14ac:dyDescent="0.2">
      <c r="A9" s="269">
        <v>1</v>
      </c>
      <c r="B9" s="270" t="s">
        <v>51</v>
      </c>
      <c r="C9" s="271">
        <f>SUM(D9:L9)</f>
        <v>10143</v>
      </c>
      <c r="D9" s="272">
        <v>5355</v>
      </c>
      <c r="E9" s="272">
        <v>1949</v>
      </c>
      <c r="F9" s="272">
        <v>1268</v>
      </c>
      <c r="G9" s="272">
        <v>966</v>
      </c>
      <c r="H9" s="272">
        <v>333</v>
      </c>
      <c r="I9" s="272">
        <v>187</v>
      </c>
      <c r="J9" s="272">
        <v>63</v>
      </c>
      <c r="K9" s="272">
        <v>19</v>
      </c>
      <c r="L9" s="368">
        <v>3</v>
      </c>
    </row>
    <row r="10" spans="1:13" ht="21" customHeight="1" x14ac:dyDescent="0.2">
      <c r="A10" s="265">
        <v>2</v>
      </c>
      <c r="B10" s="266" t="s">
        <v>53</v>
      </c>
      <c r="C10" s="263">
        <f t="shared" ref="C10:C15" si="0">SUM(D10:L10)</f>
        <v>880</v>
      </c>
      <c r="D10" s="264">
        <v>245</v>
      </c>
      <c r="E10" s="264">
        <v>81</v>
      </c>
      <c r="F10" s="264">
        <v>86</v>
      </c>
      <c r="G10" s="264">
        <v>130</v>
      </c>
      <c r="H10" s="264">
        <v>99</v>
      </c>
      <c r="I10" s="264">
        <v>107</v>
      </c>
      <c r="J10" s="264">
        <v>80</v>
      </c>
      <c r="K10" s="264">
        <v>31</v>
      </c>
      <c r="L10" s="264">
        <v>21</v>
      </c>
    </row>
    <row r="11" spans="1:13" ht="21" customHeight="1" x14ac:dyDescent="0.2">
      <c r="A11" s="265">
        <v>3</v>
      </c>
      <c r="B11" s="266" t="s">
        <v>54</v>
      </c>
      <c r="C11" s="263">
        <f t="shared" si="0"/>
        <v>6855</v>
      </c>
      <c r="D11" s="264">
        <v>4394</v>
      </c>
      <c r="E11" s="264">
        <v>1069</v>
      </c>
      <c r="F11" s="264">
        <v>661</v>
      </c>
      <c r="G11" s="264">
        <v>459</v>
      </c>
      <c r="H11" s="264">
        <v>147</v>
      </c>
      <c r="I11" s="264">
        <v>87</v>
      </c>
      <c r="J11" s="264">
        <v>22</v>
      </c>
      <c r="K11" s="264">
        <v>10</v>
      </c>
      <c r="L11" s="264">
        <v>6</v>
      </c>
    </row>
    <row r="12" spans="1:13" ht="21" customHeight="1" x14ac:dyDescent="0.2">
      <c r="A12" s="265">
        <v>4</v>
      </c>
      <c r="B12" s="266" t="s">
        <v>55</v>
      </c>
      <c r="C12" s="263">
        <v>151</v>
      </c>
      <c r="D12" s="264">
        <v>25</v>
      </c>
      <c r="E12" s="264">
        <v>19</v>
      </c>
      <c r="F12" s="264">
        <v>20</v>
      </c>
      <c r="G12" s="264">
        <v>29</v>
      </c>
      <c r="H12" s="264">
        <v>30</v>
      </c>
      <c r="I12" s="264">
        <v>18</v>
      </c>
      <c r="J12" s="367" t="s">
        <v>141</v>
      </c>
      <c r="K12" s="367" t="s">
        <v>141</v>
      </c>
      <c r="L12" s="367" t="s">
        <v>141</v>
      </c>
    </row>
    <row r="13" spans="1:13" ht="21" customHeight="1" x14ac:dyDescent="0.2">
      <c r="A13" s="265">
        <v>5</v>
      </c>
      <c r="B13" s="266" t="s">
        <v>56</v>
      </c>
      <c r="C13" s="263">
        <v>1516</v>
      </c>
      <c r="D13" s="264">
        <v>690</v>
      </c>
      <c r="E13" s="264">
        <v>312</v>
      </c>
      <c r="F13" s="264">
        <v>230</v>
      </c>
      <c r="G13" s="264">
        <v>189</v>
      </c>
      <c r="H13" s="264">
        <v>43</v>
      </c>
      <c r="I13" s="264">
        <v>34</v>
      </c>
      <c r="J13" s="264">
        <v>10</v>
      </c>
      <c r="K13" s="367" t="s">
        <v>141</v>
      </c>
      <c r="L13" s="367" t="s">
        <v>141</v>
      </c>
    </row>
    <row r="14" spans="1:13" ht="21" customHeight="1" x14ac:dyDescent="0.2">
      <c r="A14" s="267">
        <v>6</v>
      </c>
      <c r="B14" s="268" t="s">
        <v>57</v>
      </c>
      <c r="C14" s="263">
        <v>3719</v>
      </c>
      <c r="D14" s="264">
        <v>2227</v>
      </c>
      <c r="E14" s="264">
        <v>782</v>
      </c>
      <c r="F14" s="264">
        <v>423</v>
      </c>
      <c r="G14" s="264">
        <v>206</v>
      </c>
      <c r="H14" s="264">
        <v>42</v>
      </c>
      <c r="I14" s="264">
        <v>32</v>
      </c>
      <c r="J14" s="367" t="s">
        <v>141</v>
      </c>
      <c r="K14" s="367" t="s">
        <v>141</v>
      </c>
      <c r="L14" s="264">
        <v>0</v>
      </c>
    </row>
    <row r="15" spans="1:13" ht="21" customHeight="1" x14ac:dyDescent="0.2">
      <c r="A15" s="273">
        <v>7</v>
      </c>
      <c r="B15" s="274" t="s">
        <v>58</v>
      </c>
      <c r="C15" s="275">
        <f t="shared" si="0"/>
        <v>3463</v>
      </c>
      <c r="D15" s="276">
        <v>2322</v>
      </c>
      <c r="E15" s="276">
        <v>500</v>
      </c>
      <c r="F15" s="276">
        <v>329</v>
      </c>
      <c r="G15" s="276">
        <v>198</v>
      </c>
      <c r="H15" s="276">
        <v>65</v>
      </c>
      <c r="I15" s="276">
        <v>31</v>
      </c>
      <c r="J15" s="276">
        <v>12</v>
      </c>
      <c r="K15" s="276">
        <v>6</v>
      </c>
      <c r="L15" s="276">
        <v>0</v>
      </c>
    </row>
    <row r="16" spans="1:13" ht="21" customHeight="1" x14ac:dyDescent="0.2">
      <c r="A16" s="22" t="s">
        <v>59</v>
      </c>
      <c r="B16" s="43"/>
      <c r="C16" s="43">
        <f>SUM(C9:C15)</f>
        <v>26727</v>
      </c>
      <c r="D16" s="43">
        <f>SUM(D9:D15)</f>
        <v>15258</v>
      </c>
      <c r="E16" s="43">
        <f t="shared" ref="E16:I16" si="1">SUM(E9:E15)</f>
        <v>4712</v>
      </c>
      <c r="F16" s="43">
        <f t="shared" si="1"/>
        <v>3017</v>
      </c>
      <c r="G16" s="43">
        <f t="shared" si="1"/>
        <v>2177</v>
      </c>
      <c r="H16" s="43">
        <f t="shared" si="1"/>
        <v>759</v>
      </c>
      <c r="I16" s="43">
        <f t="shared" si="1"/>
        <v>496</v>
      </c>
      <c r="J16" s="43">
        <v>197</v>
      </c>
      <c r="K16" s="43">
        <v>76</v>
      </c>
      <c r="L16" s="43">
        <v>35</v>
      </c>
      <c r="M16" s="20"/>
    </row>
    <row r="21" spans="1:12" ht="21" customHeight="1" x14ac:dyDescent="0.2">
      <c r="B21" s="19"/>
      <c r="D21" s="376" t="s">
        <v>1312</v>
      </c>
      <c r="E21" s="376"/>
      <c r="F21" s="376"/>
      <c r="G21" s="376"/>
      <c r="H21" s="376"/>
      <c r="I21" s="376"/>
      <c r="J21" s="376"/>
      <c r="K21" s="376"/>
      <c r="L21" s="376"/>
    </row>
    <row r="22" spans="1:12" ht="34.5" customHeight="1" x14ac:dyDescent="0.2">
      <c r="A22" s="383" t="s">
        <v>48</v>
      </c>
      <c r="B22" s="383"/>
      <c r="C22" s="97" t="s">
        <v>201</v>
      </c>
      <c r="D22" s="70" t="s">
        <v>207</v>
      </c>
      <c r="E22" s="70" t="s">
        <v>21</v>
      </c>
      <c r="F22" s="70" t="s">
        <v>22</v>
      </c>
      <c r="G22" s="70" t="s">
        <v>23</v>
      </c>
      <c r="H22" s="70" t="s">
        <v>24</v>
      </c>
      <c r="I22" s="70" t="s">
        <v>25</v>
      </c>
      <c r="J22" s="70" t="s">
        <v>26</v>
      </c>
      <c r="K22" s="70" t="s">
        <v>27</v>
      </c>
      <c r="L22" s="70" t="s">
        <v>28</v>
      </c>
    </row>
    <row r="23" spans="1:12" ht="21" customHeight="1" x14ac:dyDescent="0.2">
      <c r="A23" s="269">
        <v>1</v>
      </c>
      <c r="B23" s="270" t="s">
        <v>51</v>
      </c>
      <c r="C23" s="271">
        <f>SUM(D23:L23)</f>
        <v>162351.57488800396</v>
      </c>
      <c r="D23" s="272">
        <v>10763.893805469002</v>
      </c>
      <c r="E23" s="272">
        <v>12880.999999710002</v>
      </c>
      <c r="F23" s="272">
        <v>17078.088888618004</v>
      </c>
      <c r="G23" s="272">
        <v>29762.484535796</v>
      </c>
      <c r="H23" s="272">
        <v>23730.999999839991</v>
      </c>
      <c r="I23" s="272">
        <v>28041.070328428003</v>
      </c>
      <c r="J23" s="272">
        <v>20621.999999863998</v>
      </c>
      <c r="K23" s="272">
        <v>12719.037330289</v>
      </c>
      <c r="L23" s="272">
        <v>6752.9999999899992</v>
      </c>
    </row>
    <row r="24" spans="1:12" ht="21" customHeight="1" x14ac:dyDescent="0.2">
      <c r="A24" s="265">
        <v>2</v>
      </c>
      <c r="B24" s="266" t="s">
        <v>53</v>
      </c>
      <c r="C24" s="263">
        <f t="shared" ref="C24:C29" si="2">SUM(D24:L24)</f>
        <v>124331.885649879</v>
      </c>
      <c r="D24" s="264">
        <v>494.99999998099997</v>
      </c>
      <c r="E24" s="264">
        <v>545.99999998999999</v>
      </c>
      <c r="F24" s="264">
        <v>1185.9999999850002</v>
      </c>
      <c r="G24" s="264">
        <v>4286.9999999620004</v>
      </c>
      <c r="H24" s="264">
        <v>6916.8771031060014</v>
      </c>
      <c r="I24" s="264">
        <v>16574.999999959</v>
      </c>
      <c r="J24" s="264">
        <v>27935.008546964003</v>
      </c>
      <c r="K24" s="264">
        <v>21973.999999978998</v>
      </c>
      <c r="L24" s="264">
        <v>44416.999999952997</v>
      </c>
    </row>
    <row r="25" spans="1:12" ht="21" customHeight="1" x14ac:dyDescent="0.2">
      <c r="A25" s="265">
        <v>3</v>
      </c>
      <c r="B25" s="266" t="s">
        <v>54</v>
      </c>
      <c r="C25" s="263">
        <f t="shared" si="2"/>
        <v>93308.651583825995</v>
      </c>
      <c r="D25" s="264">
        <v>8279.0745600640021</v>
      </c>
      <c r="E25" s="264">
        <v>6965.4109888270013</v>
      </c>
      <c r="F25" s="264">
        <v>8806.9355075710009</v>
      </c>
      <c r="G25" s="264">
        <v>14167.188363477002</v>
      </c>
      <c r="H25" s="264">
        <v>9980.0178627190035</v>
      </c>
      <c r="I25" s="264">
        <v>13082.024939045999</v>
      </c>
      <c r="J25" s="264">
        <v>7552.9993625099978</v>
      </c>
      <c r="K25" s="264">
        <v>6358.9999998629955</v>
      </c>
      <c r="L25" s="264">
        <v>18115.999999748998</v>
      </c>
    </row>
    <row r="26" spans="1:12" ht="21" customHeight="1" x14ac:dyDescent="0.2">
      <c r="A26" s="265">
        <v>4</v>
      </c>
      <c r="B26" s="266" t="s">
        <v>55</v>
      </c>
      <c r="C26" s="263">
        <f t="shared" si="2"/>
        <v>14036.223618549</v>
      </c>
      <c r="D26" s="264">
        <v>53.999999985999992</v>
      </c>
      <c r="E26" s="264">
        <v>136.99999999699997</v>
      </c>
      <c r="F26" s="264">
        <v>275.999999973</v>
      </c>
      <c r="G26" s="264">
        <v>947.99999993100005</v>
      </c>
      <c r="H26" s="264">
        <v>2033.338663254</v>
      </c>
      <c r="I26" s="264">
        <v>2436.9999998639996</v>
      </c>
      <c r="J26" s="264">
        <v>1482.9999999579998</v>
      </c>
      <c r="K26" s="264">
        <v>1968.8849556999999</v>
      </c>
      <c r="L26" s="264">
        <v>4698.9999998859994</v>
      </c>
    </row>
    <row r="27" spans="1:12" ht="21" customHeight="1" x14ac:dyDescent="0.2">
      <c r="A27" s="277">
        <v>5</v>
      </c>
      <c r="B27" s="278" t="s">
        <v>56</v>
      </c>
      <c r="C27" s="279">
        <f t="shared" si="2"/>
        <v>33562.534996348004</v>
      </c>
      <c r="D27" s="280">
        <v>1402.9999998829999</v>
      </c>
      <c r="E27" s="280">
        <v>2097.9999999219999</v>
      </c>
      <c r="F27" s="280">
        <v>3143.8420217810003</v>
      </c>
      <c r="G27" s="280">
        <v>5492.9999998940011</v>
      </c>
      <c r="H27" s="280">
        <v>2967.9999999730003</v>
      </c>
      <c r="I27" s="280">
        <v>4860.0912646230008</v>
      </c>
      <c r="J27" s="280">
        <v>3225.6252389839997</v>
      </c>
      <c r="K27" s="280">
        <v>4702.9071096489988</v>
      </c>
      <c r="L27" s="280">
        <v>5668.0693616389954</v>
      </c>
    </row>
    <row r="28" spans="1:12" ht="21" customHeight="1" x14ac:dyDescent="0.2">
      <c r="A28" s="281">
        <v>6</v>
      </c>
      <c r="B28" s="282" t="s">
        <v>57</v>
      </c>
      <c r="C28" s="283">
        <f t="shared" si="2"/>
        <v>31798.194762793002</v>
      </c>
      <c r="D28" s="284">
        <v>4571.1505373150012</v>
      </c>
      <c r="E28" s="284">
        <v>5145.9999998200001</v>
      </c>
      <c r="F28" s="284">
        <v>5539.9999998550002</v>
      </c>
      <c r="G28" s="284">
        <v>6282.0442259250012</v>
      </c>
      <c r="H28" s="284">
        <v>2918.9999999680003</v>
      </c>
      <c r="I28" s="284">
        <v>4773.9999999190004</v>
      </c>
      <c r="J28" s="386">
        <v>2565.9999999909996</v>
      </c>
      <c r="K28" s="386"/>
      <c r="L28" s="386"/>
    </row>
    <row r="29" spans="1:12" ht="21" customHeight="1" x14ac:dyDescent="0.2">
      <c r="A29" s="285">
        <v>7</v>
      </c>
      <c r="B29" s="286" t="s">
        <v>58</v>
      </c>
      <c r="C29" s="287">
        <f t="shared" si="2"/>
        <v>34427.756438295997</v>
      </c>
      <c r="D29" s="288">
        <v>4112.0103517690004</v>
      </c>
      <c r="E29" s="288">
        <v>3254.9999999190004</v>
      </c>
      <c r="F29" s="288">
        <v>4420.1116504100009</v>
      </c>
      <c r="G29" s="288">
        <v>6149.4220906699993</v>
      </c>
      <c r="H29" s="288">
        <v>4568.9999999570009</v>
      </c>
      <c r="I29" s="288">
        <v>4206.2123456360005</v>
      </c>
      <c r="J29" s="387">
        <v>7715.9999999350002</v>
      </c>
      <c r="K29" s="387"/>
      <c r="L29" s="387"/>
    </row>
    <row r="30" spans="1:12" ht="21" customHeight="1" x14ac:dyDescent="0.2">
      <c r="A30" s="22" t="s">
        <v>59</v>
      </c>
      <c r="B30" s="43"/>
      <c r="C30" s="43">
        <f>SUM(C23:C29)</f>
        <v>493816.82193769503</v>
      </c>
      <c r="D30" s="43">
        <f t="shared" ref="D30:I30" si="3">SUM(D23:D29)</f>
        <v>29678.129254467007</v>
      </c>
      <c r="E30" s="43">
        <f t="shared" si="3"/>
        <v>31028.410988184998</v>
      </c>
      <c r="F30" s="43">
        <f t="shared" si="3"/>
        <v>40450.978068193006</v>
      </c>
      <c r="G30" s="43">
        <f t="shared" si="3"/>
        <v>67089.139215655014</v>
      </c>
      <c r="H30" s="43">
        <f t="shared" si="3"/>
        <v>53117.23362881699</v>
      </c>
      <c r="I30" s="43">
        <f t="shared" si="3"/>
        <v>73975.398877475003</v>
      </c>
      <c r="J30" s="43">
        <v>66570</v>
      </c>
      <c r="K30" s="43">
        <v>52255</v>
      </c>
      <c r="L30" s="43">
        <v>79653</v>
      </c>
    </row>
    <row r="33" spans="1:16" s="31" customFormat="1" ht="13.5" x14ac:dyDescent="0.2">
      <c r="A33" s="31" t="s">
        <v>1298</v>
      </c>
    </row>
    <row r="35" spans="1:16" x14ac:dyDescent="0.2">
      <c r="A35" s="232" t="s">
        <v>205</v>
      </c>
      <c r="B35" s="233"/>
      <c r="C35" s="233"/>
      <c r="D35" s="233"/>
      <c r="E35" s="233"/>
      <c r="F35" s="239"/>
      <c r="G35" s="239"/>
      <c r="H35" s="239"/>
      <c r="I35" s="239"/>
      <c r="J35" s="239"/>
      <c r="K35" s="239"/>
      <c r="L35" s="239"/>
      <c r="M35" s="239"/>
      <c r="N35" s="239"/>
      <c r="O35" s="239"/>
      <c r="P35" s="239"/>
    </row>
    <row r="36" spans="1:16" x14ac:dyDescent="0.2">
      <c r="A36" s="384" t="s">
        <v>206</v>
      </c>
      <c r="B36" s="384"/>
      <c r="C36" s="384"/>
      <c r="D36" s="384"/>
      <c r="E36" s="384"/>
      <c r="F36" s="385"/>
      <c r="G36" s="385"/>
      <c r="H36" s="385"/>
      <c r="I36" s="385"/>
      <c r="J36" s="385"/>
      <c r="K36" s="385"/>
      <c r="L36" s="385"/>
      <c r="M36" s="385"/>
      <c r="N36" s="385"/>
      <c r="O36" s="385"/>
      <c r="P36" s="385"/>
    </row>
  </sheetData>
  <mergeCells count="7">
    <mergeCell ref="A36:P36"/>
    <mergeCell ref="A22:B22"/>
    <mergeCell ref="J28:L28"/>
    <mergeCell ref="J29:L29"/>
    <mergeCell ref="D7:L7"/>
    <mergeCell ref="A8:B8"/>
    <mergeCell ref="D21:L21"/>
  </mergeCells>
  <hyperlinks>
    <hyperlink ref="A4" location="INHALT!A1" display="zum Inhaltsverzeichnis" xr:uid="{C7B3C646-CAF2-431B-87C1-EEA26D40360A}"/>
  </hyperlinks>
  <printOptions horizontalCentered="1"/>
  <pageMargins left="0.7" right="0.7" top="0.75" bottom="0.75" header="0.3" footer="0.3"/>
  <pageSetup paperSize="9" scale="73" fitToWidth="0" fitToHeight="0" orientation="landscape" horizontalDpi="300" verticalDpi="300" r:id="rId1"/>
  <headerFooter alignWithMargins="0">
    <oddFooter>&amp;R
&amp;"Trebuchet MS,Standard"&amp;9WA-STAT/WKOÖ</oddFooter>
  </headerFooter>
  <ignoredErrors>
    <ignoredError sqref="C16" evalError="1"/>
    <ignoredError sqref="F8 F22" twoDigitTextYear="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27</vt:i4>
      </vt:variant>
      <vt:variant>
        <vt:lpstr>Benannte Bereiche</vt:lpstr>
      </vt:variant>
      <vt:variant>
        <vt:i4>39</vt:i4>
      </vt:variant>
    </vt:vector>
  </HeadingPairs>
  <TitlesOfParts>
    <vt:vector size="66" baseType="lpstr">
      <vt:lpstr>Deckblatt</vt:lpstr>
      <vt:lpstr>INHALT</vt:lpstr>
      <vt:lpstr>Erläuterungen</vt:lpstr>
      <vt:lpstr>Global </vt:lpstr>
      <vt:lpstr>GrKl-VGL</vt:lpstr>
      <vt:lpstr>Besch-Sp-VGL</vt:lpstr>
      <vt:lpstr>Besch-Bez-VGL </vt:lpstr>
      <vt:lpstr>KM_Beschäftigte_nach_SP</vt:lpstr>
      <vt:lpstr>GrKl-Sp</vt:lpstr>
      <vt:lpstr>KM_Beschäftigte_nach_ÖNACE</vt:lpstr>
      <vt:lpstr>KM_Beschäftigte_nach_SP-Bez </vt:lpstr>
      <vt:lpstr>KM_Beschäftigte_nach_FG</vt:lpstr>
      <vt:lpstr>KM_Beschäftigte_nach_FG_Bez</vt:lpstr>
      <vt:lpstr>KM_GrKl_Unternehmen BEZ</vt:lpstr>
      <vt:lpstr>KM_GrKl_BeschäftigteBEZ</vt:lpstr>
      <vt:lpstr>AS nach Gem</vt:lpstr>
      <vt:lpstr>Besch nach Gem</vt:lpstr>
      <vt:lpstr>Grafik-Global</vt:lpstr>
      <vt:lpstr>Grafik-Besch-Bez</vt:lpstr>
      <vt:lpstr>Grafik-Unt-Bez</vt:lpstr>
      <vt:lpstr>Grafik-ÖNACE</vt:lpstr>
      <vt:lpstr>Grafik-Besch-Geschl</vt:lpstr>
      <vt:lpstr>Grafik-SP-Besch-OÖ</vt:lpstr>
      <vt:lpstr>Grafik-SP-Unt-OÖ</vt:lpstr>
      <vt:lpstr>Grafik-SP-Bez-Besch-Vert</vt:lpstr>
      <vt:lpstr>Grafik-SP-Bez-Unt-Vert</vt:lpstr>
      <vt:lpstr>FG-Text</vt:lpstr>
      <vt:lpstr>'AS nach Gem'!Druckbereich</vt:lpstr>
      <vt:lpstr>'Besch nach Gem'!Druckbereich</vt:lpstr>
      <vt:lpstr>Erläuterungen!Druckbereich</vt:lpstr>
      <vt:lpstr>'FG-Text'!Druckbereich</vt:lpstr>
      <vt:lpstr>'Global '!Druckbereich</vt:lpstr>
      <vt:lpstr>'Grafik-Besch-Bez'!Druckbereich</vt:lpstr>
      <vt:lpstr>'Grafik-Besch-Geschl'!Druckbereich</vt:lpstr>
      <vt:lpstr>'Grafik-Global'!Druckbereich</vt:lpstr>
      <vt:lpstr>'Grafik-ÖNACE'!Druckbereich</vt:lpstr>
      <vt:lpstr>'Grafik-SP-Besch-OÖ'!Druckbereich</vt:lpstr>
      <vt:lpstr>'Grafik-SP-Bez-Besch-Vert'!Druckbereich</vt:lpstr>
      <vt:lpstr>'Grafik-SP-Bez-Unt-Vert'!Druckbereich</vt:lpstr>
      <vt:lpstr>'Grafik-SP-Unt-OÖ'!Druckbereich</vt:lpstr>
      <vt:lpstr>'Grafik-Unt-Bez'!Druckbereich</vt:lpstr>
      <vt:lpstr>'GrKl-VGL'!Druckbereich</vt:lpstr>
      <vt:lpstr>INHALT!Druckbereich</vt:lpstr>
      <vt:lpstr>KM_Beschäftigte_nach_FG_Bez!Druckbereich</vt:lpstr>
      <vt:lpstr>KM_Beschäftigte_nach_ÖNACE!Druckbereich</vt:lpstr>
      <vt:lpstr>'KM_Beschäftigte_nach_SP-Bez '!Druckbereich</vt:lpstr>
      <vt:lpstr>'AS nach Gem'!Drucktitel</vt:lpstr>
      <vt:lpstr>'Besch nach Gem'!Drucktitel</vt:lpstr>
      <vt:lpstr>'Besch-Bez-VGL '!Drucktitel</vt:lpstr>
      <vt:lpstr>'Besch-Sp-VGL'!Drucktitel</vt:lpstr>
      <vt:lpstr>'FG-Text'!Drucktitel</vt:lpstr>
      <vt:lpstr>'Global '!Drucktitel</vt:lpstr>
      <vt:lpstr>'Grafik-Global'!Drucktitel</vt:lpstr>
      <vt:lpstr>'GrKl-Sp'!Drucktitel</vt:lpstr>
      <vt:lpstr>'GrKl-VGL'!Drucktitel</vt:lpstr>
      <vt:lpstr>INHALT!Drucktitel</vt:lpstr>
      <vt:lpstr>KM_Beschäftigte_nach_FG!Drucktitel</vt:lpstr>
      <vt:lpstr>KM_Beschäftigte_nach_FG_Bez!Drucktitel</vt:lpstr>
      <vt:lpstr>KM_Beschäftigte_nach_ÖNACE!Drucktitel</vt:lpstr>
      <vt:lpstr>KM_Beschäftigte_nach_SP!Drucktitel</vt:lpstr>
      <vt:lpstr>'KM_Beschäftigte_nach_SP-Bez '!Drucktitel</vt:lpstr>
      <vt:lpstr>KM_GrKl_BeschäftigteBEZ!Drucktitel</vt:lpstr>
      <vt:lpstr>'KM_GrKl_Unternehmen BEZ'!Drucktitel</vt:lpstr>
      <vt:lpstr>'Besch-Bez-VGL '!KM_Größenklassen_Beschäftigte</vt:lpstr>
      <vt:lpstr>'GrKl-VGL'!KM_Größenklassen_Beschäftigte</vt:lpstr>
      <vt:lpstr>KM_GrKl_BeschäftigteBEZ!KM_Größenklassen_Beschäftigte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Beschäftigtenstatistik 2012 WKOÖ</dc:title>
  <dc:creator>Pritz Johannes  Mag. - WKOÖ</dc:creator>
  <cp:lastModifiedBy>Fernandez Andrea | WKOÖ</cp:lastModifiedBy>
  <cp:lastPrinted>2024-10-22T11:53:48Z</cp:lastPrinted>
  <dcterms:created xsi:type="dcterms:W3CDTF">2008-10-15T11:44:44Z</dcterms:created>
  <dcterms:modified xsi:type="dcterms:W3CDTF">2024-10-24T09:28:38Z</dcterms:modified>
</cp:coreProperties>
</file>