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<sst xmlns="http://schemas.openxmlformats.org/spreadsheetml/2006/main" count="86" uniqueCount="79">
  <si>
    <t>Quotient Projekt</t>
  </si>
  <si>
    <t>Referenzbereich</t>
  </si>
  <si>
    <t>B01</t>
  </si>
  <si>
    <t>Bruttogeschoßfläche / Nettogeschoßsfläche</t>
  </si>
  <si>
    <t>1,10 - 1,20</t>
  </si>
  <si>
    <t>B02</t>
  </si>
  <si>
    <t>Bruttogeschoßfläche / Wohnnutzfläche</t>
  </si>
  <si>
    <t>1,50 - 1,80</t>
  </si>
  <si>
    <t>B03</t>
  </si>
  <si>
    <t>Nettogeschoßfläche / Wohnnutzfläche</t>
  </si>
  <si>
    <t>1,30 - 1,60</t>
  </si>
  <si>
    <t>B04</t>
  </si>
  <si>
    <t>Umbauter Raum /                       Wohnnutzfläche</t>
  </si>
  <si>
    <t>4,80 - 5,30</t>
  </si>
  <si>
    <t>B05</t>
  </si>
  <si>
    <t>Wohnnutzfläche /                             Anzahl der Wohnungen</t>
  </si>
  <si>
    <t>75 - 90</t>
  </si>
  <si>
    <t>B06</t>
  </si>
  <si>
    <t>Anzahl der Wohnungen / Stiegenhäuser</t>
  </si>
  <si>
    <t>20-35</t>
  </si>
  <si>
    <t>B07</t>
  </si>
  <si>
    <t>Nettofläche Garage /                        Stellplätze</t>
  </si>
  <si>
    <t>23,00 - 26,00</t>
  </si>
  <si>
    <t>B08</t>
  </si>
  <si>
    <t>Garage - Netto - Rauminhalt / Stellplätze</t>
  </si>
  <si>
    <t>60,00 - 70,00</t>
  </si>
  <si>
    <t>B09</t>
  </si>
  <si>
    <t>Fassadenfläche /                     Wohnnutzfläche</t>
  </si>
  <si>
    <t>0,55 - 0,75</t>
  </si>
  <si>
    <t>B10</t>
  </si>
  <si>
    <t>Fassadenfläche /                        Umbauter Raum</t>
  </si>
  <si>
    <t>0,10 - 0,15</t>
  </si>
  <si>
    <t>B11</t>
  </si>
  <si>
    <t>Fenster, FeTüren etc. /               Fassadenfläche</t>
  </si>
  <si>
    <t>0,15 - 0,20</t>
  </si>
  <si>
    <t xml:space="preserve"> </t>
  </si>
  <si>
    <t>B12</t>
  </si>
  <si>
    <t>Fenster, FeTüren etc. /                         Wohnnutzfläche</t>
  </si>
  <si>
    <t>B13</t>
  </si>
  <si>
    <t>Sonst. Außenabschlüsse /                       Fassadenfläche</t>
  </si>
  <si>
    <t>0,03 - 0,07</t>
  </si>
  <si>
    <t>B14</t>
  </si>
  <si>
    <t>Summe 11+13 /                       Fassadenfläche</t>
  </si>
  <si>
    <t>0,18 - 0,27</t>
  </si>
  <si>
    <t xml:space="preserve">Erforderliche Werte: </t>
  </si>
  <si>
    <t xml:space="preserve">Menge </t>
  </si>
  <si>
    <t xml:space="preserve">Einheit </t>
  </si>
  <si>
    <t xml:space="preserve">Definition </t>
  </si>
  <si>
    <t xml:space="preserve">Wohnnutzfläche  </t>
  </si>
  <si>
    <t xml:space="preserve">m2 </t>
  </si>
  <si>
    <t xml:space="preserve">förderbare Fläche </t>
  </si>
  <si>
    <t>Nettogeschoßfläche ltÖN B1800</t>
  </si>
  <si>
    <t>Nettofläche aller Geschoße incl. Keller-,und Garagengeschoße</t>
  </si>
  <si>
    <t>Bruttogeschoßfläche lt.ÖN B1800</t>
  </si>
  <si>
    <t>Bruttofläche aller Geschoße incl. Keller-,und Garagengeschoße</t>
  </si>
  <si>
    <t>Umbauter Raum -Bruttorauminhalt          lt. ÖN B1800</t>
  </si>
  <si>
    <t xml:space="preserve">m3 </t>
  </si>
  <si>
    <t>Bruttofläche X Geschoßhöhe aller Geschosse incl.Keller-,Garagegeschoße</t>
  </si>
  <si>
    <t>Wohnungsanzahl</t>
  </si>
  <si>
    <t>WE</t>
  </si>
  <si>
    <t xml:space="preserve">Anzahl Wohneinheiten sowie Lokalflächen geteilt durch 80m2 </t>
  </si>
  <si>
    <t xml:space="preserve">Stiegenhäuser </t>
  </si>
  <si>
    <t xml:space="preserve">Anlagen </t>
  </si>
  <si>
    <t xml:space="preserve">Anzahl der Stiegenhäuser </t>
  </si>
  <si>
    <t xml:space="preserve">Nettofläche Garage </t>
  </si>
  <si>
    <t xml:space="preserve">Nettofläche aller Bereiche Garage incl.Rampen </t>
  </si>
  <si>
    <t xml:space="preserve">Umbauter Raum -Garage </t>
  </si>
  <si>
    <t xml:space="preserve">Nettofläche X Geschoßhöhe aller Bereiche Garage incl.Rampen </t>
  </si>
  <si>
    <t xml:space="preserve">Stellplätze im Gebäude </t>
  </si>
  <si>
    <t xml:space="preserve">Stk </t>
  </si>
  <si>
    <t xml:space="preserve">Alle Parkplätze , Doppelparker mit 2 Parkpl. zu bewerten </t>
  </si>
  <si>
    <t>Fassadenfläche</t>
  </si>
  <si>
    <t>m2</t>
  </si>
  <si>
    <t>Summe Fassade incl Fenster,Türen,etc sowie alle Untersichten gegen Außenluft</t>
  </si>
  <si>
    <t xml:space="preserve">Fenster, Fenstertüren </t>
  </si>
  <si>
    <t>Belichtungsflächen der Wohnungen, Lokalen ( förderbare Fläche)</t>
  </si>
  <si>
    <t>Sonst.Außenabschlüsse</t>
  </si>
  <si>
    <t xml:space="preserve">Belichtungsflächen von Stiegenhaus,Gänge,sonst.Nebenflächen </t>
  </si>
  <si>
    <t xml:space="preserve">Fenster,Fenstertüren und Belichtungsflächen gemessen in Architekturlichte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</si>
</sst>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wrapText="1"/>
      <protection/>
    </xf>
    <xf numFmtId="2" fontId="0" fillId="2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43" fontId="1" fillId="0" borderId="0" xfId="15" applyFont="1" applyAlignment="1">
      <alignment horizontal="right"/>
    </xf>
    <xf numFmtId="0" fontId="0" fillId="0" borderId="0" xfId="0" applyFont="1" applyFill="1" applyBorder="1" applyAlignment="1">
      <alignment wrapText="1"/>
    </xf>
    <xf numFmtId="43" fontId="0" fillId="0" borderId="0" xfId="15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4.28125" style="11" bestFit="1" customWidth="1"/>
    <col min="2" max="2" width="30.8515625" style="11" customWidth="1"/>
    <col min="3" max="3" width="15.7109375" style="11" bestFit="1" customWidth="1"/>
    <col min="4" max="4" width="16.00390625" style="11" customWidth="1"/>
    <col min="5" max="5" width="14.00390625" style="11" customWidth="1"/>
  </cols>
  <sheetData>
    <row r="1" spans="1:5" ht="12.75">
      <c r="A1" s="1"/>
      <c r="B1" s="1"/>
      <c r="C1" s="2" t="s">
        <v>0</v>
      </c>
      <c r="D1" s="2" t="s">
        <v>1</v>
      </c>
      <c r="E1" s="3"/>
    </row>
    <row r="2" spans="1:5" ht="25.5">
      <c r="A2" s="4" t="s">
        <v>2</v>
      </c>
      <c r="B2" s="5" t="s">
        <v>3</v>
      </c>
      <c r="C2" s="6" t="e">
        <f>C21/C20</f>
        <v>#DIV/0!</v>
      </c>
      <c r="D2" s="7" t="s">
        <v>4</v>
      </c>
      <c r="E2" s="8"/>
    </row>
    <row r="3" spans="1:5" ht="25.5">
      <c r="A3" s="4" t="s">
        <v>5</v>
      </c>
      <c r="B3" s="5" t="s">
        <v>6</v>
      </c>
      <c r="C3" s="6" t="e">
        <f>C21/C19</f>
        <v>#DIV/0!</v>
      </c>
      <c r="D3" s="7" t="s">
        <v>7</v>
      </c>
      <c r="E3" s="8"/>
    </row>
    <row r="4" spans="1:5" ht="25.5">
      <c r="A4" s="4" t="s">
        <v>8</v>
      </c>
      <c r="B4" s="5" t="s">
        <v>9</v>
      </c>
      <c r="C4" s="6" t="e">
        <f>C20/C19</f>
        <v>#DIV/0!</v>
      </c>
      <c r="D4" s="7" t="s">
        <v>10</v>
      </c>
      <c r="E4" s="8"/>
    </row>
    <row r="5" spans="1:5" ht="25.5">
      <c r="A5" s="4" t="s">
        <v>11</v>
      </c>
      <c r="B5" s="5" t="s">
        <v>12</v>
      </c>
      <c r="C5" s="6" t="e">
        <f>C22/C19</f>
        <v>#DIV/0!</v>
      </c>
      <c r="D5" s="7" t="s">
        <v>13</v>
      </c>
      <c r="E5" s="8"/>
    </row>
    <row r="6" spans="1:5" ht="25.5">
      <c r="A6" s="4" t="s">
        <v>14</v>
      </c>
      <c r="B6" s="5" t="s">
        <v>15</v>
      </c>
      <c r="C6" s="6" t="e">
        <f>C19/C23</f>
        <v>#DIV/0!</v>
      </c>
      <c r="D6" s="7" t="s">
        <v>16</v>
      </c>
      <c r="E6" s="8"/>
    </row>
    <row r="7" spans="1:5" ht="25.5">
      <c r="A7" s="4" t="s">
        <v>17</v>
      </c>
      <c r="B7" s="5" t="s">
        <v>18</v>
      </c>
      <c r="C7" s="6" t="e">
        <f>C23/C24</f>
        <v>#DIV/0!</v>
      </c>
      <c r="D7" s="7" t="s">
        <v>19</v>
      </c>
      <c r="E7" s="8"/>
    </row>
    <row r="8" spans="1:5" ht="25.5">
      <c r="A8" s="4" t="s">
        <v>20</v>
      </c>
      <c r="B8" s="5" t="s">
        <v>21</v>
      </c>
      <c r="C8" s="6" t="e">
        <f>C25/C27</f>
        <v>#DIV/0!</v>
      </c>
      <c r="D8" s="7" t="s">
        <v>22</v>
      </c>
      <c r="E8" s="8"/>
    </row>
    <row r="9" spans="1:5" ht="25.5">
      <c r="A9" s="4" t="s">
        <v>23</v>
      </c>
      <c r="B9" s="5" t="s">
        <v>24</v>
      </c>
      <c r="C9" s="6" t="e">
        <f>C26/C27</f>
        <v>#DIV/0!</v>
      </c>
      <c r="D9" s="7" t="s">
        <v>25</v>
      </c>
      <c r="E9" s="8"/>
    </row>
    <row r="10" spans="1:5" ht="25.5">
      <c r="A10" s="4" t="s">
        <v>26</v>
      </c>
      <c r="B10" s="5" t="s">
        <v>27</v>
      </c>
      <c r="C10" s="6" t="e">
        <f>C28/C19</f>
        <v>#DIV/0!</v>
      </c>
      <c r="D10" s="7" t="s">
        <v>28</v>
      </c>
      <c r="E10" s="8"/>
    </row>
    <row r="11" spans="1:5" ht="25.5">
      <c r="A11" s="4" t="s">
        <v>29</v>
      </c>
      <c r="B11" s="5" t="s">
        <v>30</v>
      </c>
      <c r="C11" s="6" t="e">
        <f>C28/C22</f>
        <v>#DIV/0!</v>
      </c>
      <c r="D11" s="7" t="s">
        <v>31</v>
      </c>
      <c r="E11" s="8"/>
    </row>
    <row r="12" spans="1:5" ht="25.5">
      <c r="A12" s="4" t="s">
        <v>32</v>
      </c>
      <c r="B12" s="5" t="s">
        <v>33</v>
      </c>
      <c r="C12" s="6" t="e">
        <f>C29/C28</f>
        <v>#DIV/0!</v>
      </c>
      <c r="D12" s="7" t="s">
        <v>34</v>
      </c>
      <c r="E12" s="9" t="s">
        <v>35</v>
      </c>
    </row>
    <row r="13" spans="1:5" ht="25.5">
      <c r="A13" s="4" t="s">
        <v>36</v>
      </c>
      <c r="B13" s="5" t="s">
        <v>37</v>
      </c>
      <c r="C13" s="6" t="e">
        <f>C29/C19</f>
        <v>#DIV/0!</v>
      </c>
      <c r="D13" s="7" t="s">
        <v>31</v>
      </c>
      <c r="E13" s="9"/>
    </row>
    <row r="14" spans="1:5" ht="25.5">
      <c r="A14" s="4" t="s">
        <v>38</v>
      </c>
      <c r="B14" s="5" t="s">
        <v>39</v>
      </c>
      <c r="C14" s="6" t="e">
        <f>C30/C28</f>
        <v>#DIV/0!</v>
      </c>
      <c r="D14" s="7" t="s">
        <v>40</v>
      </c>
      <c r="E14" s="9"/>
    </row>
    <row r="15" spans="1:5" ht="25.5">
      <c r="A15" s="4" t="s">
        <v>41</v>
      </c>
      <c r="B15" s="5" t="s">
        <v>42</v>
      </c>
      <c r="C15" s="6" t="e">
        <f>(C29+C30)/C28</f>
        <v>#DIV/0!</v>
      </c>
      <c r="D15" s="7" t="s">
        <v>43</v>
      </c>
      <c r="E15" s="10"/>
    </row>
    <row r="18" spans="1:5" ht="12.75">
      <c r="A18" s="12"/>
      <c r="B18" s="13" t="s">
        <v>44</v>
      </c>
      <c r="C18" s="14" t="s">
        <v>45</v>
      </c>
      <c r="D18" s="12" t="s">
        <v>46</v>
      </c>
      <c r="E18" s="12" t="s">
        <v>47</v>
      </c>
    </row>
    <row r="19" spans="2:5" ht="12.75">
      <c r="B19" s="15" t="s">
        <v>48</v>
      </c>
      <c r="C19" s="16">
        <v>0</v>
      </c>
      <c r="D19" s="11" t="s">
        <v>49</v>
      </c>
      <c r="E19" s="11" t="s">
        <v>50</v>
      </c>
    </row>
    <row r="20" spans="2:5" ht="12.75">
      <c r="B20" s="15" t="s">
        <v>51</v>
      </c>
      <c r="C20" s="16">
        <v>0</v>
      </c>
      <c r="D20" s="11" t="s">
        <v>49</v>
      </c>
      <c r="E20" s="11" t="s">
        <v>52</v>
      </c>
    </row>
    <row r="21" spans="2:5" ht="12.75">
      <c r="B21" s="15" t="s">
        <v>53</v>
      </c>
      <c r="C21" s="16">
        <v>0</v>
      </c>
      <c r="D21" s="11" t="s">
        <v>49</v>
      </c>
      <c r="E21" s="11" t="s">
        <v>54</v>
      </c>
    </row>
    <row r="22" spans="2:5" ht="25.5">
      <c r="B22" s="15" t="s">
        <v>55</v>
      </c>
      <c r="C22" s="16">
        <v>0</v>
      </c>
      <c r="D22" s="11" t="s">
        <v>56</v>
      </c>
      <c r="E22" s="11" t="s">
        <v>57</v>
      </c>
    </row>
    <row r="23" spans="2:5" ht="12.75">
      <c r="B23" s="15" t="s">
        <v>58</v>
      </c>
      <c r="C23" s="16">
        <v>0</v>
      </c>
      <c r="D23" s="11" t="s">
        <v>59</v>
      </c>
      <c r="E23" s="11" t="s">
        <v>60</v>
      </c>
    </row>
    <row r="24" spans="2:5" ht="12.75">
      <c r="B24" s="15" t="s">
        <v>61</v>
      </c>
      <c r="C24" s="16">
        <v>0</v>
      </c>
      <c r="D24" s="11" t="s">
        <v>62</v>
      </c>
      <c r="E24" s="11" t="s">
        <v>63</v>
      </c>
    </row>
    <row r="25" spans="2:5" ht="12.75">
      <c r="B25" s="15" t="s">
        <v>64</v>
      </c>
      <c r="C25" s="16">
        <v>0</v>
      </c>
      <c r="D25" s="11" t="s">
        <v>49</v>
      </c>
      <c r="E25" s="11" t="s">
        <v>65</v>
      </c>
    </row>
    <row r="26" spans="2:5" ht="12.75">
      <c r="B26" s="15" t="s">
        <v>66</v>
      </c>
      <c r="C26" s="16">
        <v>0</v>
      </c>
      <c r="D26" s="11" t="s">
        <v>56</v>
      </c>
      <c r="E26" s="11" t="s">
        <v>67</v>
      </c>
    </row>
    <row r="27" spans="2:5" ht="12.75">
      <c r="B27" s="15" t="s">
        <v>68</v>
      </c>
      <c r="C27" s="16">
        <v>0</v>
      </c>
      <c r="D27" s="11" t="s">
        <v>69</v>
      </c>
      <c r="E27" s="11" t="s">
        <v>70</v>
      </c>
    </row>
    <row r="28" spans="2:5" ht="12.75">
      <c r="B28" s="15" t="s">
        <v>71</v>
      </c>
      <c r="C28" s="16">
        <v>0</v>
      </c>
      <c r="D28" s="11" t="s">
        <v>72</v>
      </c>
      <c r="E28" s="11" t="s">
        <v>73</v>
      </c>
    </row>
    <row r="29" spans="2:5" ht="12.75">
      <c r="B29" s="15" t="s">
        <v>74</v>
      </c>
      <c r="C29" s="16">
        <v>0</v>
      </c>
      <c r="D29" s="11" t="s">
        <v>49</v>
      </c>
      <c r="E29" s="11" t="s">
        <v>75</v>
      </c>
    </row>
    <row r="30" spans="2:5" ht="12.75">
      <c r="B30" s="15" t="s">
        <v>76</v>
      </c>
      <c r="C30" s="16">
        <v>0</v>
      </c>
      <c r="D30" s="11" t="s">
        <v>72</v>
      </c>
      <c r="E30" s="11" t="s">
        <v>77</v>
      </c>
    </row>
    <row r="31" ht="12.75">
      <c r="E31" s="11" t="s">
        <v>78</v>
      </c>
    </row>
  </sheetData>
  <sheetProtection/>
  <protectedRanges>
    <protectedRange password="CABB" sqref="C19:C30" name="Bereich1"/>
  </protectedRanges>
  <conditionalFormatting sqref="C2">
    <cfRule type="cellIs" priority="1" dxfId="0" operator="greaterThan" stopIfTrue="1">
      <formula>1.2</formula>
    </cfRule>
  </conditionalFormatting>
  <conditionalFormatting sqref="C3">
    <cfRule type="cellIs" priority="2" dxfId="0" operator="greaterThan" stopIfTrue="1">
      <formula>1.8</formula>
    </cfRule>
  </conditionalFormatting>
  <conditionalFormatting sqref="C6">
    <cfRule type="cellIs" priority="3" dxfId="0" operator="lessThan" stopIfTrue="1">
      <formula>75</formula>
    </cfRule>
  </conditionalFormatting>
  <conditionalFormatting sqref="C4">
    <cfRule type="cellIs" priority="4" dxfId="0" operator="greaterThan" stopIfTrue="1">
      <formula>1.6</formula>
    </cfRule>
  </conditionalFormatting>
  <conditionalFormatting sqref="C5">
    <cfRule type="cellIs" priority="5" dxfId="0" operator="greaterThan" stopIfTrue="1">
      <formula>5.3</formula>
    </cfRule>
  </conditionalFormatting>
  <conditionalFormatting sqref="C7">
    <cfRule type="cellIs" priority="6" dxfId="0" operator="lessThan" stopIfTrue="1">
      <formula>20</formula>
    </cfRule>
  </conditionalFormatting>
  <conditionalFormatting sqref="C8">
    <cfRule type="cellIs" priority="7" dxfId="0" operator="greaterThan" stopIfTrue="1">
      <formula>26</formula>
    </cfRule>
  </conditionalFormatting>
  <conditionalFormatting sqref="C9">
    <cfRule type="cellIs" priority="8" dxfId="0" operator="greaterThan" stopIfTrue="1">
      <formula>70</formula>
    </cfRule>
  </conditionalFormatting>
  <conditionalFormatting sqref="C10">
    <cfRule type="cellIs" priority="9" dxfId="0" operator="greaterThan" stopIfTrue="1">
      <formula>0.75</formula>
    </cfRule>
  </conditionalFormatting>
  <conditionalFormatting sqref="C11 C13">
    <cfRule type="cellIs" priority="10" dxfId="0" operator="greaterThan" stopIfTrue="1">
      <formula>0.15</formula>
    </cfRule>
  </conditionalFormatting>
  <conditionalFormatting sqref="C12">
    <cfRule type="cellIs" priority="11" dxfId="0" operator="greaterThan" stopIfTrue="1">
      <formula>0.2</formula>
    </cfRule>
  </conditionalFormatting>
  <conditionalFormatting sqref="C14">
    <cfRule type="cellIs" priority="12" dxfId="0" operator="greaterThan" stopIfTrue="1">
      <formula>0.07</formula>
    </cfRule>
  </conditionalFormatting>
  <conditionalFormatting sqref="C15">
    <cfRule type="cellIs" priority="13" dxfId="0" operator="greaterThan" stopIfTrue="1">
      <formula>0.27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Geschäftsstelle 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Wohlgemuth</dc:creator>
  <cp:keywords/>
  <dc:description/>
  <cp:lastModifiedBy>Wohlgemuth</cp:lastModifiedBy>
  <dcterms:created xsi:type="dcterms:W3CDTF">2006-09-22T08:08:36Z</dcterms:created>
  <dcterms:modified xsi:type="dcterms:W3CDTF">2006-09-27T12:18:35Z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