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hpcloud.sharepoint.com/sites/Dokumentcenter/Dokumente/VHP/PPWR_Konformitätserklaerung/"/>
    </mc:Choice>
  </mc:AlternateContent>
  <xr:revisionPtr revIDLastSave="33" documentId="8_{5ABB7B93-68F8-448D-86F5-AD66E8D2A98E}" xr6:coauthVersionLast="47" xr6:coauthVersionMax="47" xr10:uidLastSave="{BE4E9B73-AC46-4D04-BBB0-0372EC69F92E}"/>
  <bookViews>
    <workbookView xWindow="-28920" yWindow="8385" windowWidth="29040" windowHeight="15720" xr2:uid="{70245E4F-1B10-4435-BEEA-CACFF0D0EAD3}"/>
  </bookViews>
  <sheets>
    <sheet name="Verpackungsportfolio" sheetId="1" r:id="rId1"/>
    <sheet name="Portfolio_Dashboard" sheetId="2" r:id="rId2"/>
  </sheets>
  <definedNames>
    <definedName name="_xlnm.Print_Area" localSheetId="0">Verpackungsportfolio!$A$1:$Y$5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16" i="1" l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10" i="1"/>
  <c r="X11" i="1"/>
  <c r="X12" i="1"/>
  <c r="X13" i="1"/>
  <c r="X14" i="1"/>
  <c r="X15" i="1"/>
  <c r="X6" i="1"/>
  <c r="X7" i="1"/>
  <c r="X8" i="1"/>
  <c r="X9" i="1"/>
  <c r="X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5" i="1"/>
  <c r="B4" i="2"/>
  <c r="B7" i="2" l="1"/>
  <c r="B6" i="2"/>
  <c r="B5" i="2"/>
</calcChain>
</file>

<file path=xl/sharedStrings.xml><?xml version="1.0" encoding="utf-8"?>
<sst xmlns="http://schemas.openxmlformats.org/spreadsheetml/2006/main" count="167" uniqueCount="146">
  <si>
    <r>
      <t xml:space="preserve">Risiko: Einstufung der Nichterfüllung </t>
    </r>
    <r>
      <rPr>
        <sz val="14"/>
        <color theme="0"/>
        <rFont val="Calibri"/>
        <family val="2"/>
        <scheme val="minor"/>
      </rPr>
      <t>(Bitte Werte von 0 (kein Risiko) bis 10 (hohes Risiko) je PPWR-Artikel (5-12) eingeben.)</t>
    </r>
  </si>
  <si>
    <t>Nr</t>
  </si>
  <si>
    <t>Kategorie</t>
  </si>
  <si>
    <t>Hersteller/Lieferant</t>
  </si>
  <si>
    <t>Herkunft
(EU/non-EU)</t>
  </si>
  <si>
    <t>Herkunft
(Nennung des Staates)</t>
  </si>
  <si>
    <t>Verpackungs-ID</t>
  </si>
  <si>
    <t>Produkt / SKU</t>
  </si>
  <si>
    <t>Verpackungstyp</t>
  </si>
  <si>
    <t>Material</t>
  </si>
  <si>
    <t>%tualer_Anteil</t>
  </si>
  <si>
    <t>Lebensmittelkontakt (Ja/Nein)</t>
  </si>
  <si>
    <t>Recyclingfähig (Ja/Nein)</t>
  </si>
  <si>
    <t>Rezyklatanteil (%)</t>
  </si>
  <si>
    <t>Gewicht (kg)</t>
  </si>
  <si>
    <t>Art.5 Stoffe
12.08.26
PFAS nur Lebensmittelkontakt</t>
  </si>
  <si>
    <t>Art.6 Recyclingfähigkeit
01.01.30
at Scale 01.01.35</t>
  </si>
  <si>
    <t>Art.7 Mindestrezyklatanteil in Kunststoffverpackungen, wenn Gesamtgewicht &gt;5% Gesamtgewicht
Stufe 1 ab 01.01.30
Stufe 2 ab 01.01.2040</t>
  </si>
  <si>
    <t>Art.8 biobasierte Rohstoffe in Kunststoffverpackungen
EU COM prüft bis 12.02.28
noch nicht zutreffend</t>
  </si>
  <si>
    <t>Art.9 kompostierbare Verpackungen
12.02.28
nur bestimmte Verpackungen; keine Transportverpackungen</t>
  </si>
  <si>
    <t>Art.10 Verpackungs-Minimierung
01.01.30</t>
  </si>
  <si>
    <t>Art.11 Wiederverwendung
Einstufung ab 12.02.25 möglich
01.01.30
(min 40% der Transportverpackungen in einem System; 100% innerhlab Unternehmen oder MS)
01.01.40
(Bemühung auf 70%)</t>
  </si>
  <si>
    <t>Art.12 Kennzeichnung
12.08.28</t>
  </si>
  <si>
    <t>Gesamtrisiko-Score</t>
  </si>
  <si>
    <t>Risikostufe</t>
  </si>
  <si>
    <t>Kommentar</t>
  </si>
  <si>
    <t>01</t>
  </si>
  <si>
    <t>Schnittholz</t>
  </si>
  <si>
    <t>Oma Hilde</t>
  </si>
  <si>
    <t>EU</t>
  </si>
  <si>
    <t>Deutschland</t>
  </si>
  <si>
    <t>Obstwiese-Birne-Helene</t>
  </si>
  <si>
    <t>Massivholz/Bretter</t>
  </si>
  <si>
    <t>Holz</t>
  </si>
  <si>
    <t>nein</t>
  </si>
  <si>
    <t>ja</t>
  </si>
  <si>
    <t>750kg/m³</t>
  </si>
  <si>
    <t>02</t>
  </si>
  <si>
    <t>Holzwerkstoffplatten</t>
  </si>
  <si>
    <t>Österreich</t>
  </si>
  <si>
    <t>OSB</t>
  </si>
  <si>
    <t>600kg/m³</t>
  </si>
  <si>
    <t>PMDI-Klebstoff, Wachs</t>
  </si>
  <si>
    <t>non-EU</t>
  </si>
  <si>
    <t>Brasilien</t>
  </si>
  <si>
    <t>PINUS / EUCALYPTUS PLYWOOD EN 636-2 S</t>
  </si>
  <si>
    <t>Sperrholz Kiefer/Eukalyptus</t>
  </si>
  <si>
    <t>Sperrholz</t>
  </si>
  <si>
    <t>Holzfurniere</t>
  </si>
  <si>
    <t>635kg/m³</t>
  </si>
  <si>
    <t>Phenolharz</t>
  </si>
  <si>
    <t>03</t>
  </si>
  <si>
    <t>Verbindungselemente aus Stahl</t>
  </si>
  <si>
    <t>EU/non-EU</t>
  </si>
  <si>
    <t>Deutschland/China</t>
  </si>
  <si>
    <t>Verschlußklemme für Gurte</t>
  </si>
  <si>
    <t>Stahl C45</t>
  </si>
  <si>
    <t>7850kg/m³</t>
  </si>
  <si>
    <t>Tschechien</t>
  </si>
  <si>
    <t>RING-BK</t>
  </si>
  <si>
    <t>Verbindungsmittel</t>
  </si>
  <si>
    <t>Ringrillennagel Diamantspitze</t>
  </si>
  <si>
    <t>Stahl, unlegierter Walzdraht</t>
  </si>
  <si>
    <t>7810kg/m³</t>
  </si>
  <si>
    <t>04</t>
  </si>
  <si>
    <t>Stahlprofile und Bleche</t>
  </si>
  <si>
    <t>05</t>
  </si>
  <si>
    <t>Hohlkammerstegplatten</t>
  </si>
  <si>
    <t>06</t>
  </si>
  <si>
    <t>Valeronfolie</t>
  </si>
  <si>
    <t>07</t>
  </si>
  <si>
    <t>PE-Schaumfolie</t>
  </si>
  <si>
    <t>08</t>
  </si>
  <si>
    <t>Alu-Verbund-Folie</t>
  </si>
  <si>
    <t>Aluminium-Verbundmaterial vorzugsweise als Sperrschicht gegen Wasserdampf.</t>
  </si>
  <si>
    <t>Baumwoll-Gewebe
12 μm Aluminium
75 μm HDPE</t>
  </si>
  <si>
    <t>0,195/m²</t>
  </si>
  <si>
    <t>09</t>
  </si>
  <si>
    <t>Gewebefolien</t>
  </si>
  <si>
    <t>10</t>
  </si>
  <si>
    <t>Korrosionsschutz/Konservierungsmittel</t>
  </si>
  <si>
    <t>11</t>
  </si>
  <si>
    <t>Trockenmittel</t>
  </si>
  <si>
    <t>12</t>
  </si>
  <si>
    <t>VCI-Folie/-Schwämme</t>
  </si>
  <si>
    <t>13</t>
  </si>
  <si>
    <t>PE-Schutzfolie</t>
  </si>
  <si>
    <t>14</t>
  </si>
  <si>
    <t>Stretchfolie</t>
  </si>
  <si>
    <t>15</t>
  </si>
  <si>
    <t>Schrumpffolie</t>
  </si>
  <si>
    <t>16</t>
  </si>
  <si>
    <t>Luftpolsterfolie</t>
  </si>
  <si>
    <t>17</t>
  </si>
  <si>
    <t>Luftkissenposten</t>
  </si>
  <si>
    <t>18</t>
  </si>
  <si>
    <t>Pappe/Wellpappe</t>
  </si>
  <si>
    <t>19</t>
  </si>
  <si>
    <t>Kabelbinder</t>
  </si>
  <si>
    <t>20</t>
  </si>
  <si>
    <t>Holzwolle</t>
  </si>
  <si>
    <t>21</t>
  </si>
  <si>
    <t>Faserpolster</t>
  </si>
  <si>
    <t>22</t>
  </si>
  <si>
    <t>Schaumstoffe</t>
  </si>
  <si>
    <t>23</t>
  </si>
  <si>
    <t>Antirutschmatten</t>
  </si>
  <si>
    <t>24</t>
  </si>
  <si>
    <t>EPS-Zuschnitte</t>
  </si>
  <si>
    <t>25</t>
  </si>
  <si>
    <t>Ethafoam</t>
  </si>
  <si>
    <t>26</t>
  </si>
  <si>
    <t>schwingungs-/stoßdämpfende Elemente</t>
  </si>
  <si>
    <t>28</t>
  </si>
  <si>
    <t>Zurrgurte</t>
  </si>
  <si>
    <t>29</t>
  </si>
  <si>
    <t>Kunststoffbänder inkl. Metallschnallen</t>
  </si>
  <si>
    <t>30</t>
  </si>
  <si>
    <t>Klebeband</t>
  </si>
  <si>
    <t>31</t>
  </si>
  <si>
    <t>Kantenschoner</t>
  </si>
  <si>
    <t>32</t>
  </si>
  <si>
    <t>Silikon</t>
  </si>
  <si>
    <t>33</t>
  </si>
  <si>
    <t>Markierungsspray/-farbe</t>
  </si>
  <si>
    <t>34</t>
  </si>
  <si>
    <t>Feuchtigkeits-/Stoß-/Neigungsindikatoren</t>
  </si>
  <si>
    <t>35</t>
  </si>
  <si>
    <t>Faltkisten</t>
  </si>
  <si>
    <t>PPWR Verpackungsportfolio – Dashboard</t>
  </si>
  <si>
    <t>Kennzahlen</t>
  </si>
  <si>
    <t>Gesamtanzahl Verpackungsmaterialien</t>
  </si>
  <si>
    <t>Verpackungsmaterialien mit hohem Risiko</t>
  </si>
  <si>
    <t>Verpackungsmaterialien mit mittlerem Risiko</t>
  </si>
  <si>
    <t>Verpackungsmaterialien mit niedrigem Risiko</t>
  </si>
  <si>
    <r>
      <rPr>
        <b/>
        <sz val="11"/>
        <color theme="1"/>
        <rFont val="Calibri"/>
        <family val="2"/>
        <scheme val="minor"/>
      </rPr>
      <t>MUSTER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PPWR - Konformitätsbewertungsverfahren - Risikoeinstufung
</t>
    </r>
    <r>
      <rPr>
        <sz val="11"/>
        <color theme="4"/>
        <rFont val="Calibri"/>
        <family val="2"/>
        <scheme val="minor"/>
      </rPr>
      <t>Nr. XXXX-Rev001</t>
    </r>
  </si>
  <si>
    <t>xyz</t>
  </si>
  <si>
    <t>abcR</t>
  </si>
  <si>
    <t>KLiGZ54r</t>
  </si>
  <si>
    <t>qwertz Group</t>
  </si>
  <si>
    <t>OSB-3</t>
  </si>
  <si>
    <t>OSB-3 Prima</t>
  </si>
  <si>
    <t>KLigz54RKLem</t>
  </si>
  <si>
    <t>Verschlussklemme</t>
  </si>
  <si>
    <t>Horst Schlämmer</t>
  </si>
  <si>
    <t>PackFolie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</si>
</sst>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6"/>
      <name val="Calibri"/>
      <family val="2"/>
    </font>
    <font>
      <b/>
      <sz val="11"/>
      <name val="Calibri"/>
      <family val="2"/>
    </font>
    <font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3" fillId="2" borderId="0" xfId="0" applyFont="1" applyFill="1"/>
    <xf numFmtId="49" fontId="1" fillId="3" borderId="0" xfId="0" applyNumberFormat="1" applyFont="1" applyFill="1"/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5" fillId="6" borderId="1" xfId="0" applyFont="1" applyFill="1" applyBorder="1" applyAlignment="1">
      <alignment horizontal="center"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390525</xdr:colOff>
      <xdr:row>0</xdr:row>
      <xdr:rowOff>47625</xdr:rowOff>
    </xdr:from>
    <xdr:to>
      <xdr:col>17</xdr:col>
      <xdr:colOff>1226820</xdr:colOff>
      <xdr:row>0</xdr:row>
      <xdr:rowOff>875030</xdr:rowOff>
    </xdr:to>
    <xdr:pic>
      <xdr:nvPicPr>
        <xdr:cNvPr id="2" name="Grafik 1" descr="Ein Bild, das Zeichnung, Schild enthält.&#10;&#10;Automatisch generierte Beschreibung">
          <a:extLst>
            <a:ext uri="{FF2B5EF4-FFF2-40B4-BE49-F238E27FC236}">
              <a16:creationId xmlns:a16="http://schemas.microsoft.com/office/drawing/2014/main" id="{F75D1D45-03D8-4D0A-8C26-A08D5AB7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63835" y="47625"/>
          <a:ext cx="836295" cy="827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6753-36A6-4EA6-AC06-20BB2302EAC2}">
  <sheetPr>
    <tabColor theme="8" tint="-0.249977111117893"/>
    <pageSetUpPr fitToPage="1"/>
  </sheetPr>
  <dimension ref="A1:Y207"/>
  <sheetViews>
    <sheetView tabSelected="1" workbookViewId="0">
      <pane xSplit="2" ySplit="4" topLeftCell="C202" activePane="bottomRight" state="frozen"/>
      <selection activeCell="Q2" sqref="Q2:S2"/>
      <selection pane="topRight" activeCell="Q2" sqref="Q2:S2"/>
      <selection pane="bottomLeft" activeCell="Q2" sqref="Q2:S2"/>
      <selection pane="bottomRight" activeCell="B203" sqref="B203"/>
    </sheetView>
  </sheetViews>
  <sheetFormatPr baseColWidth="10" defaultColWidth="8.83984375" defaultRowHeight="14.4" x14ac:dyDescent="0.55000000000000004"/>
  <cols>
    <col min="1" max="1" width="8.83984375" style="1"/>
    <col min="2" max="2" width="27.3671875" customWidth="1"/>
    <col min="3" max="5" width="18.89453125" customWidth="1"/>
    <col min="6" max="6" width="16" customWidth="1"/>
    <col min="7" max="7" width="22" customWidth="1"/>
    <col min="8" max="8" width="18" customWidth="1"/>
    <col min="9" max="9" width="20.3125" customWidth="1"/>
    <col min="10" max="10" width="16" customWidth="1"/>
    <col min="11" max="11" width="20" customWidth="1"/>
    <col min="12" max="12" width="18" customWidth="1"/>
    <col min="13" max="13" width="16" customWidth="1"/>
    <col min="14" max="14" width="12" customWidth="1"/>
    <col min="15" max="15" width="18" customWidth="1"/>
    <col min="16" max="17" width="22" customWidth="1"/>
    <col min="18" max="18" width="22.41796875" customWidth="1"/>
    <col min="19" max="19" width="22" customWidth="1"/>
    <col min="20" max="22" width="20" customWidth="1"/>
    <col min="23" max="23" width="18" customWidth="1"/>
    <col min="24" max="24" width="14" customWidth="1"/>
    <col min="25" max="25" width="24" customWidth="1"/>
  </cols>
  <sheetData>
    <row r="1" spans="1:25" ht="77.400000000000006" customHeight="1" x14ac:dyDescent="0.55000000000000004"/>
    <row r="2" spans="1:25" ht="63.3" customHeight="1" x14ac:dyDescent="0.55000000000000004">
      <c r="Q2" s="13" t="s">
        <v>135</v>
      </c>
      <c r="R2" s="14"/>
      <c r="S2" s="14"/>
    </row>
    <row r="3" spans="1:25" ht="18.3" x14ac:dyDescent="0.7">
      <c r="O3" s="3" t="s">
        <v>0</v>
      </c>
      <c r="P3" s="3"/>
      <c r="Q3" s="3"/>
      <c r="R3" s="3"/>
      <c r="S3" s="3"/>
      <c r="T3" s="3"/>
      <c r="U3" s="3"/>
      <c r="V3" s="3"/>
    </row>
    <row r="4" spans="1:25" s="9" customFormat="1" ht="172.8" x14ac:dyDescent="0.55000000000000004">
      <c r="A4" s="4" t="s">
        <v>1</v>
      </c>
      <c r="B4" s="5" t="s">
        <v>2</v>
      </c>
      <c r="C4" s="6" t="s">
        <v>3</v>
      </c>
      <c r="D4" s="7" t="s">
        <v>4</v>
      </c>
      <c r="E4" s="7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8" t="s">
        <v>24</v>
      </c>
      <c r="Y4" s="8" t="s">
        <v>25</v>
      </c>
    </row>
    <row r="5" spans="1:25" x14ac:dyDescent="0.55000000000000004">
      <c r="A5" s="1" t="s">
        <v>26</v>
      </c>
      <c r="B5" t="s">
        <v>27</v>
      </c>
      <c r="W5" t="str">
        <f>IF(COUNTA(O5:V5)=0,"",AVERAGE(O5:V5))</f>
        <v/>
      </c>
      <c r="X5" t="str">
        <f>IF(W5="","",IF(W5&lt;=2.5,"Niedrig",IF(W5&lt;=6,"Mittel","Hoch")))</f>
        <v/>
      </c>
    </row>
    <row r="6" spans="1:25" x14ac:dyDescent="0.55000000000000004">
      <c r="W6" t="str">
        <f t="shared" ref="W6:W69" si="0">IF(COUNTA(O6:V6)=0,"",AVERAGE(O6:V6))</f>
        <v/>
      </c>
      <c r="X6" t="str">
        <f t="shared" ref="X6:X69" si="1">IF(W6="","",IF(W6&lt;=2.5,"Niedrig",IF(W6&lt;=6,"Mittel","Hoch")))</f>
        <v/>
      </c>
    </row>
    <row r="7" spans="1:25" x14ac:dyDescent="0.55000000000000004">
      <c r="W7" t="str">
        <f t="shared" si="0"/>
        <v/>
      </c>
      <c r="X7" t="str">
        <f t="shared" si="1"/>
        <v/>
      </c>
    </row>
    <row r="8" spans="1:25" x14ac:dyDescent="0.55000000000000004">
      <c r="C8" t="s">
        <v>28</v>
      </c>
      <c r="D8" t="s">
        <v>29</v>
      </c>
      <c r="E8" t="s">
        <v>30</v>
      </c>
      <c r="F8" t="s">
        <v>31</v>
      </c>
      <c r="H8" t="s">
        <v>32</v>
      </c>
      <c r="I8" t="s">
        <v>33</v>
      </c>
      <c r="J8">
        <v>100</v>
      </c>
      <c r="K8" t="s">
        <v>34</v>
      </c>
      <c r="L8" t="s">
        <v>35</v>
      </c>
      <c r="M8">
        <v>0</v>
      </c>
      <c r="N8" t="s">
        <v>36</v>
      </c>
      <c r="O8">
        <v>10</v>
      </c>
      <c r="P8">
        <v>10</v>
      </c>
      <c r="Q8">
        <v>10</v>
      </c>
      <c r="R8">
        <v>10</v>
      </c>
      <c r="S8">
        <v>10</v>
      </c>
      <c r="T8">
        <v>10</v>
      </c>
      <c r="U8">
        <v>10</v>
      </c>
      <c r="V8">
        <v>7</v>
      </c>
      <c r="W8">
        <f t="shared" si="0"/>
        <v>9.625</v>
      </c>
      <c r="X8" t="str">
        <f t="shared" si="1"/>
        <v>Hoch</v>
      </c>
    </row>
    <row r="9" spans="1:25" x14ac:dyDescent="0.55000000000000004">
      <c r="W9" t="str">
        <f t="shared" si="0"/>
        <v/>
      </c>
      <c r="X9" t="str">
        <f t="shared" si="1"/>
        <v/>
      </c>
    </row>
    <row r="10" spans="1:25" x14ac:dyDescent="0.55000000000000004">
      <c r="W10" t="str">
        <f t="shared" si="0"/>
        <v/>
      </c>
      <c r="X10" t="str">
        <f t="shared" si="1"/>
        <v/>
      </c>
    </row>
    <row r="11" spans="1:25" x14ac:dyDescent="0.55000000000000004">
      <c r="A11" s="1" t="s">
        <v>37</v>
      </c>
      <c r="B11" t="s">
        <v>38</v>
      </c>
      <c r="W11" t="str">
        <f t="shared" si="0"/>
        <v/>
      </c>
      <c r="X11" t="str">
        <f t="shared" si="1"/>
        <v/>
      </c>
    </row>
    <row r="12" spans="1:25" x14ac:dyDescent="0.55000000000000004">
      <c r="C12" t="s">
        <v>136</v>
      </c>
      <c r="D12" t="s">
        <v>29</v>
      </c>
      <c r="E12" t="s">
        <v>39</v>
      </c>
      <c r="F12" t="s">
        <v>140</v>
      </c>
      <c r="G12" t="s">
        <v>141</v>
      </c>
      <c r="H12" t="s">
        <v>40</v>
      </c>
      <c r="I12" t="s">
        <v>33</v>
      </c>
      <c r="J12">
        <v>95</v>
      </c>
      <c r="K12" t="s">
        <v>34</v>
      </c>
      <c r="L12" t="s">
        <v>35</v>
      </c>
      <c r="M12">
        <v>0</v>
      </c>
      <c r="N12" t="s">
        <v>41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8</v>
      </c>
      <c r="W12">
        <f t="shared" si="0"/>
        <v>1</v>
      </c>
      <c r="X12" t="str">
        <f t="shared" si="1"/>
        <v>Niedrig</v>
      </c>
    </row>
    <row r="13" spans="1:25" x14ac:dyDescent="0.55000000000000004">
      <c r="I13" t="s">
        <v>42</v>
      </c>
      <c r="J13">
        <v>5</v>
      </c>
      <c r="K13" t="s">
        <v>34</v>
      </c>
      <c r="L13" t="s">
        <v>35</v>
      </c>
      <c r="M13">
        <v>0</v>
      </c>
      <c r="W13" t="str">
        <f t="shared" si="0"/>
        <v/>
      </c>
      <c r="X13" t="str">
        <f t="shared" si="1"/>
        <v/>
      </c>
    </row>
    <row r="14" spans="1:25" x14ac:dyDescent="0.55000000000000004">
      <c r="C14" t="s">
        <v>137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>
        <v>94</v>
      </c>
      <c r="K14" t="s">
        <v>34</v>
      </c>
      <c r="L14" t="s">
        <v>35</v>
      </c>
      <c r="M14">
        <v>0</v>
      </c>
      <c r="N14" t="s">
        <v>49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</v>
      </c>
      <c r="W14">
        <f t="shared" si="0"/>
        <v>0.625</v>
      </c>
      <c r="X14" t="str">
        <f t="shared" si="1"/>
        <v>Niedrig</v>
      </c>
    </row>
    <row r="15" spans="1:25" x14ac:dyDescent="0.55000000000000004">
      <c r="I15" t="s">
        <v>50</v>
      </c>
      <c r="J15">
        <v>6</v>
      </c>
      <c r="K15" t="s">
        <v>34</v>
      </c>
      <c r="L15" t="s">
        <v>35</v>
      </c>
      <c r="M15">
        <v>0</v>
      </c>
      <c r="W15" t="str">
        <f t="shared" si="0"/>
        <v/>
      </c>
      <c r="X15" t="str">
        <f t="shared" si="1"/>
        <v/>
      </c>
    </row>
    <row r="16" spans="1:25" x14ac:dyDescent="0.55000000000000004">
      <c r="W16" t="str">
        <f t="shared" si="0"/>
        <v/>
      </c>
      <c r="X16" t="str">
        <f t="shared" si="1"/>
        <v/>
      </c>
    </row>
    <row r="17" spans="1:24" x14ac:dyDescent="0.55000000000000004">
      <c r="A17" s="1" t="s">
        <v>51</v>
      </c>
      <c r="B17" t="s">
        <v>52</v>
      </c>
      <c r="C17" t="s">
        <v>138</v>
      </c>
      <c r="D17" t="s">
        <v>53</v>
      </c>
      <c r="E17" t="s">
        <v>54</v>
      </c>
      <c r="F17" t="s">
        <v>142</v>
      </c>
      <c r="G17" t="s">
        <v>143</v>
      </c>
      <c r="H17" t="s">
        <v>55</v>
      </c>
      <c r="I17" t="s">
        <v>56</v>
      </c>
      <c r="J17">
        <v>100</v>
      </c>
      <c r="K17" t="s">
        <v>34</v>
      </c>
      <c r="L17" t="s">
        <v>35</v>
      </c>
      <c r="M17">
        <v>0</v>
      </c>
      <c r="N17" t="s">
        <v>57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10</v>
      </c>
      <c r="W17">
        <f t="shared" si="0"/>
        <v>1.25</v>
      </c>
      <c r="X17" t="str">
        <f t="shared" si="1"/>
        <v>Niedrig</v>
      </c>
    </row>
    <row r="18" spans="1:24" x14ac:dyDescent="0.55000000000000004">
      <c r="W18" t="str">
        <f t="shared" si="0"/>
        <v/>
      </c>
      <c r="X18" t="str">
        <f t="shared" si="1"/>
        <v/>
      </c>
    </row>
    <row r="19" spans="1:24" x14ac:dyDescent="0.55000000000000004">
      <c r="C19" t="s">
        <v>139</v>
      </c>
      <c r="D19" t="s">
        <v>29</v>
      </c>
      <c r="E19" t="s">
        <v>58</v>
      </c>
      <c r="F19" t="s">
        <v>59</v>
      </c>
      <c r="G19" t="s">
        <v>60</v>
      </c>
      <c r="H19" t="s">
        <v>61</v>
      </c>
      <c r="I19" t="s">
        <v>62</v>
      </c>
      <c r="J19">
        <v>100</v>
      </c>
      <c r="K19" t="s">
        <v>34</v>
      </c>
      <c r="L19" t="s">
        <v>35</v>
      </c>
      <c r="M19">
        <v>0</v>
      </c>
      <c r="N19" t="s">
        <v>63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10</v>
      </c>
      <c r="W19">
        <f t="shared" si="0"/>
        <v>1.25</v>
      </c>
      <c r="X19" t="str">
        <f t="shared" si="1"/>
        <v>Niedrig</v>
      </c>
    </row>
    <row r="20" spans="1:24" x14ac:dyDescent="0.55000000000000004">
      <c r="W20" t="str">
        <f t="shared" si="0"/>
        <v/>
      </c>
      <c r="X20" t="str">
        <f t="shared" si="1"/>
        <v/>
      </c>
    </row>
    <row r="21" spans="1:24" x14ac:dyDescent="0.55000000000000004">
      <c r="W21" t="str">
        <f t="shared" si="0"/>
        <v/>
      </c>
      <c r="X21" t="str">
        <f t="shared" si="1"/>
        <v/>
      </c>
    </row>
    <row r="22" spans="1:24" x14ac:dyDescent="0.55000000000000004">
      <c r="W22" t="str">
        <f t="shared" si="0"/>
        <v/>
      </c>
      <c r="X22" t="str">
        <f t="shared" si="1"/>
        <v/>
      </c>
    </row>
    <row r="23" spans="1:24" x14ac:dyDescent="0.55000000000000004">
      <c r="A23" s="1" t="s">
        <v>64</v>
      </c>
      <c r="B23" t="s">
        <v>65</v>
      </c>
      <c r="W23" t="str">
        <f t="shared" si="0"/>
        <v/>
      </c>
      <c r="X23" t="str">
        <f t="shared" si="1"/>
        <v/>
      </c>
    </row>
    <row r="24" spans="1:24" x14ac:dyDescent="0.55000000000000004">
      <c r="W24" t="str">
        <f t="shared" si="0"/>
        <v/>
      </c>
      <c r="X24" t="str">
        <f t="shared" si="1"/>
        <v/>
      </c>
    </row>
    <row r="25" spans="1:24" x14ac:dyDescent="0.55000000000000004">
      <c r="W25" t="str">
        <f t="shared" si="0"/>
        <v/>
      </c>
      <c r="X25" t="str">
        <f t="shared" si="1"/>
        <v/>
      </c>
    </row>
    <row r="26" spans="1:24" x14ac:dyDescent="0.55000000000000004">
      <c r="W26" t="str">
        <f t="shared" si="0"/>
        <v/>
      </c>
      <c r="X26" t="str">
        <f t="shared" si="1"/>
        <v/>
      </c>
    </row>
    <row r="27" spans="1:24" x14ac:dyDescent="0.55000000000000004">
      <c r="W27" t="str">
        <f t="shared" si="0"/>
        <v/>
      </c>
      <c r="X27" t="str">
        <f t="shared" si="1"/>
        <v/>
      </c>
    </row>
    <row r="28" spans="1:24" x14ac:dyDescent="0.55000000000000004">
      <c r="W28" t="str">
        <f t="shared" si="0"/>
        <v/>
      </c>
      <c r="X28" t="str">
        <f t="shared" si="1"/>
        <v/>
      </c>
    </row>
    <row r="29" spans="1:24" x14ac:dyDescent="0.55000000000000004">
      <c r="A29" s="1" t="s">
        <v>66</v>
      </c>
      <c r="B29" t="s">
        <v>67</v>
      </c>
      <c r="W29" t="str">
        <f t="shared" si="0"/>
        <v/>
      </c>
      <c r="X29" t="str">
        <f t="shared" si="1"/>
        <v/>
      </c>
    </row>
    <row r="30" spans="1:24" x14ac:dyDescent="0.55000000000000004">
      <c r="W30" t="str">
        <f t="shared" si="0"/>
        <v/>
      </c>
      <c r="X30" t="str">
        <f t="shared" si="1"/>
        <v/>
      </c>
    </row>
    <row r="31" spans="1:24" x14ac:dyDescent="0.55000000000000004">
      <c r="W31" t="str">
        <f t="shared" si="0"/>
        <v/>
      </c>
      <c r="X31" t="str">
        <f t="shared" si="1"/>
        <v/>
      </c>
    </row>
    <row r="32" spans="1:24" x14ac:dyDescent="0.55000000000000004">
      <c r="W32" t="str">
        <f t="shared" si="0"/>
        <v/>
      </c>
      <c r="X32" t="str">
        <f t="shared" si="1"/>
        <v/>
      </c>
    </row>
    <row r="33" spans="1:24" x14ac:dyDescent="0.55000000000000004">
      <c r="W33" t="str">
        <f t="shared" si="0"/>
        <v/>
      </c>
      <c r="X33" t="str">
        <f t="shared" si="1"/>
        <v/>
      </c>
    </row>
    <row r="34" spans="1:24" x14ac:dyDescent="0.55000000000000004">
      <c r="W34" t="str">
        <f t="shared" si="0"/>
        <v/>
      </c>
      <c r="X34" t="str">
        <f t="shared" si="1"/>
        <v/>
      </c>
    </row>
    <row r="35" spans="1:24" x14ac:dyDescent="0.55000000000000004">
      <c r="A35" s="1" t="s">
        <v>68</v>
      </c>
      <c r="B35" t="s">
        <v>69</v>
      </c>
      <c r="W35" t="str">
        <f t="shared" si="0"/>
        <v/>
      </c>
      <c r="X35" t="str">
        <f t="shared" si="1"/>
        <v/>
      </c>
    </row>
    <row r="36" spans="1:24" x14ac:dyDescent="0.55000000000000004">
      <c r="W36" t="str">
        <f t="shared" si="0"/>
        <v/>
      </c>
      <c r="X36" t="str">
        <f t="shared" si="1"/>
        <v/>
      </c>
    </row>
    <row r="37" spans="1:24" x14ac:dyDescent="0.55000000000000004">
      <c r="W37" t="str">
        <f t="shared" si="0"/>
        <v/>
      </c>
      <c r="X37" t="str">
        <f t="shared" si="1"/>
        <v/>
      </c>
    </row>
    <row r="38" spans="1:24" x14ac:dyDescent="0.55000000000000004">
      <c r="W38" t="str">
        <f t="shared" si="0"/>
        <v/>
      </c>
      <c r="X38" t="str">
        <f t="shared" si="1"/>
        <v/>
      </c>
    </row>
    <row r="39" spans="1:24" x14ac:dyDescent="0.55000000000000004">
      <c r="W39" t="str">
        <f t="shared" si="0"/>
        <v/>
      </c>
      <c r="X39" t="str">
        <f t="shared" si="1"/>
        <v/>
      </c>
    </row>
    <row r="40" spans="1:24" x14ac:dyDescent="0.55000000000000004">
      <c r="W40" t="str">
        <f t="shared" si="0"/>
        <v/>
      </c>
      <c r="X40" t="str">
        <f t="shared" si="1"/>
        <v/>
      </c>
    </row>
    <row r="41" spans="1:24" x14ac:dyDescent="0.55000000000000004">
      <c r="A41" s="1" t="s">
        <v>70</v>
      </c>
      <c r="B41" t="s">
        <v>71</v>
      </c>
      <c r="W41" t="str">
        <f t="shared" si="0"/>
        <v/>
      </c>
      <c r="X41" t="str">
        <f t="shared" si="1"/>
        <v/>
      </c>
    </row>
    <row r="42" spans="1:24" x14ac:dyDescent="0.55000000000000004">
      <c r="W42" t="str">
        <f t="shared" si="0"/>
        <v/>
      </c>
      <c r="X42" t="str">
        <f t="shared" si="1"/>
        <v/>
      </c>
    </row>
    <row r="43" spans="1:24" x14ac:dyDescent="0.55000000000000004">
      <c r="W43" t="str">
        <f t="shared" si="0"/>
        <v/>
      </c>
      <c r="X43" t="str">
        <f t="shared" si="1"/>
        <v/>
      </c>
    </row>
    <row r="44" spans="1:24" x14ac:dyDescent="0.55000000000000004">
      <c r="W44" t="str">
        <f t="shared" si="0"/>
        <v/>
      </c>
      <c r="X44" t="str">
        <f t="shared" si="1"/>
        <v/>
      </c>
    </row>
    <row r="45" spans="1:24" x14ac:dyDescent="0.55000000000000004">
      <c r="W45" t="str">
        <f t="shared" si="0"/>
        <v/>
      </c>
      <c r="X45" t="str">
        <f t="shared" si="1"/>
        <v/>
      </c>
    </row>
    <row r="46" spans="1:24" x14ac:dyDescent="0.55000000000000004">
      <c r="W46" t="str">
        <f t="shared" si="0"/>
        <v/>
      </c>
      <c r="X46" t="str">
        <f t="shared" si="1"/>
        <v/>
      </c>
    </row>
    <row r="47" spans="1:24" ht="43.2" x14ac:dyDescent="0.55000000000000004">
      <c r="A47" s="1" t="s">
        <v>72</v>
      </c>
      <c r="B47" t="s">
        <v>73</v>
      </c>
      <c r="C47" t="s">
        <v>144</v>
      </c>
      <c r="D47" t="s">
        <v>29</v>
      </c>
      <c r="E47" t="s">
        <v>30</v>
      </c>
      <c r="G47" t="s">
        <v>145</v>
      </c>
      <c r="H47" t="s">
        <v>74</v>
      </c>
      <c r="I47" s="2" t="s">
        <v>75</v>
      </c>
      <c r="K47" t="s">
        <v>34</v>
      </c>
      <c r="L47" t="s">
        <v>34</v>
      </c>
      <c r="M47">
        <v>0</v>
      </c>
      <c r="N47" t="s">
        <v>76</v>
      </c>
      <c r="O47" t="s">
        <v>34</v>
      </c>
      <c r="P47" t="s">
        <v>34</v>
      </c>
      <c r="Q47">
        <v>10</v>
      </c>
      <c r="R47">
        <v>0</v>
      </c>
      <c r="S47">
        <v>0</v>
      </c>
      <c r="T47">
        <v>0</v>
      </c>
      <c r="U47">
        <v>10</v>
      </c>
      <c r="V47">
        <v>6</v>
      </c>
      <c r="W47">
        <f t="shared" si="0"/>
        <v>4.333333333333333</v>
      </c>
      <c r="X47" t="str">
        <f t="shared" si="1"/>
        <v>Mittel</v>
      </c>
    </row>
    <row r="48" spans="1:24" x14ac:dyDescent="0.55000000000000004">
      <c r="W48" t="str">
        <f t="shared" si="0"/>
        <v/>
      </c>
      <c r="X48" t="str">
        <f t="shared" si="1"/>
        <v/>
      </c>
    </row>
    <row r="49" spans="1:24" x14ac:dyDescent="0.55000000000000004">
      <c r="W49" t="str">
        <f t="shared" si="0"/>
        <v/>
      </c>
      <c r="X49" t="str">
        <f t="shared" si="1"/>
        <v/>
      </c>
    </row>
    <row r="50" spans="1:24" x14ac:dyDescent="0.55000000000000004">
      <c r="W50" t="str">
        <f t="shared" si="0"/>
        <v/>
      </c>
      <c r="X50" t="str">
        <f t="shared" si="1"/>
        <v/>
      </c>
    </row>
    <row r="51" spans="1:24" x14ac:dyDescent="0.55000000000000004">
      <c r="W51" t="str">
        <f t="shared" si="0"/>
        <v/>
      </c>
      <c r="X51" t="str">
        <f t="shared" si="1"/>
        <v/>
      </c>
    </row>
    <row r="52" spans="1:24" x14ac:dyDescent="0.55000000000000004">
      <c r="W52" t="str">
        <f t="shared" si="0"/>
        <v/>
      </c>
      <c r="X52" t="str">
        <f t="shared" si="1"/>
        <v/>
      </c>
    </row>
    <row r="53" spans="1:24" x14ac:dyDescent="0.55000000000000004">
      <c r="A53" s="1" t="s">
        <v>77</v>
      </c>
      <c r="B53" t="s">
        <v>78</v>
      </c>
      <c r="W53" t="str">
        <f t="shared" si="0"/>
        <v/>
      </c>
      <c r="X53" t="str">
        <f t="shared" si="1"/>
        <v/>
      </c>
    </row>
    <row r="54" spans="1:24" x14ac:dyDescent="0.55000000000000004">
      <c r="W54" t="str">
        <f t="shared" si="0"/>
        <v/>
      </c>
      <c r="X54" t="str">
        <f t="shared" si="1"/>
        <v/>
      </c>
    </row>
    <row r="55" spans="1:24" x14ac:dyDescent="0.55000000000000004">
      <c r="W55" t="str">
        <f t="shared" si="0"/>
        <v/>
      </c>
      <c r="X55" t="str">
        <f t="shared" si="1"/>
        <v/>
      </c>
    </row>
    <row r="56" spans="1:24" x14ac:dyDescent="0.55000000000000004">
      <c r="W56" t="str">
        <f t="shared" si="0"/>
        <v/>
      </c>
      <c r="X56" t="str">
        <f t="shared" si="1"/>
        <v/>
      </c>
    </row>
    <row r="57" spans="1:24" x14ac:dyDescent="0.55000000000000004">
      <c r="W57" t="str">
        <f t="shared" si="0"/>
        <v/>
      </c>
      <c r="X57" t="str">
        <f t="shared" si="1"/>
        <v/>
      </c>
    </row>
    <row r="58" spans="1:24" x14ac:dyDescent="0.55000000000000004">
      <c r="W58" t="str">
        <f t="shared" si="0"/>
        <v/>
      </c>
      <c r="X58" t="str">
        <f t="shared" si="1"/>
        <v/>
      </c>
    </row>
    <row r="59" spans="1:24" x14ac:dyDescent="0.55000000000000004">
      <c r="A59" s="1" t="s">
        <v>79</v>
      </c>
      <c r="B59" t="s">
        <v>80</v>
      </c>
      <c r="W59" t="str">
        <f t="shared" si="0"/>
        <v/>
      </c>
      <c r="X59" t="str">
        <f t="shared" si="1"/>
        <v/>
      </c>
    </row>
    <row r="60" spans="1:24" x14ac:dyDescent="0.55000000000000004">
      <c r="W60" t="str">
        <f t="shared" si="0"/>
        <v/>
      </c>
      <c r="X60" t="str">
        <f t="shared" si="1"/>
        <v/>
      </c>
    </row>
    <row r="61" spans="1:24" x14ac:dyDescent="0.55000000000000004">
      <c r="W61" t="str">
        <f t="shared" si="0"/>
        <v/>
      </c>
      <c r="X61" t="str">
        <f t="shared" si="1"/>
        <v/>
      </c>
    </row>
    <row r="62" spans="1:24" x14ac:dyDescent="0.55000000000000004">
      <c r="W62" t="str">
        <f t="shared" si="0"/>
        <v/>
      </c>
      <c r="X62" t="str">
        <f t="shared" si="1"/>
        <v/>
      </c>
    </row>
    <row r="63" spans="1:24" x14ac:dyDescent="0.55000000000000004">
      <c r="W63" t="str">
        <f t="shared" si="0"/>
        <v/>
      </c>
      <c r="X63" t="str">
        <f t="shared" si="1"/>
        <v/>
      </c>
    </row>
    <row r="64" spans="1:24" x14ac:dyDescent="0.55000000000000004">
      <c r="W64" t="str">
        <f t="shared" si="0"/>
        <v/>
      </c>
      <c r="X64" t="str">
        <f t="shared" si="1"/>
        <v/>
      </c>
    </row>
    <row r="65" spans="1:24" x14ac:dyDescent="0.55000000000000004">
      <c r="A65" s="1" t="s">
        <v>81</v>
      </c>
      <c r="B65" t="s">
        <v>82</v>
      </c>
      <c r="W65" t="str">
        <f t="shared" si="0"/>
        <v/>
      </c>
      <c r="X65" t="str">
        <f t="shared" si="1"/>
        <v/>
      </c>
    </row>
    <row r="66" spans="1:24" x14ac:dyDescent="0.55000000000000004">
      <c r="W66" t="str">
        <f t="shared" si="0"/>
        <v/>
      </c>
      <c r="X66" t="str">
        <f t="shared" si="1"/>
        <v/>
      </c>
    </row>
    <row r="67" spans="1:24" x14ac:dyDescent="0.55000000000000004">
      <c r="W67" t="str">
        <f t="shared" si="0"/>
        <v/>
      </c>
      <c r="X67" t="str">
        <f t="shared" si="1"/>
        <v/>
      </c>
    </row>
    <row r="68" spans="1:24" x14ac:dyDescent="0.55000000000000004">
      <c r="W68" t="str">
        <f t="shared" si="0"/>
        <v/>
      </c>
      <c r="X68" t="str">
        <f t="shared" si="1"/>
        <v/>
      </c>
    </row>
    <row r="69" spans="1:24" x14ac:dyDescent="0.55000000000000004">
      <c r="W69" t="str">
        <f t="shared" si="0"/>
        <v/>
      </c>
      <c r="X69" t="str">
        <f t="shared" si="1"/>
        <v/>
      </c>
    </row>
    <row r="70" spans="1:24" x14ac:dyDescent="0.55000000000000004">
      <c r="W70" t="str">
        <f t="shared" ref="W70:W133" si="2">IF(COUNTA(O70:V70)=0,"",AVERAGE(O70:V70))</f>
        <v/>
      </c>
      <c r="X70" t="str">
        <f t="shared" ref="X70:X133" si="3">IF(W70="","",IF(W70&lt;=2.5,"Niedrig",IF(W70&lt;=6,"Mittel","Hoch")))</f>
        <v/>
      </c>
    </row>
    <row r="71" spans="1:24" x14ac:dyDescent="0.55000000000000004">
      <c r="A71" s="1" t="s">
        <v>83</v>
      </c>
      <c r="B71" t="s">
        <v>84</v>
      </c>
      <c r="W71" t="str">
        <f t="shared" si="2"/>
        <v/>
      </c>
      <c r="X71" t="str">
        <f t="shared" si="3"/>
        <v/>
      </c>
    </row>
    <row r="72" spans="1:24" x14ac:dyDescent="0.55000000000000004">
      <c r="W72" t="str">
        <f t="shared" si="2"/>
        <v/>
      </c>
      <c r="X72" t="str">
        <f t="shared" si="3"/>
        <v/>
      </c>
    </row>
    <row r="73" spans="1:24" x14ac:dyDescent="0.55000000000000004">
      <c r="W73" t="str">
        <f t="shared" si="2"/>
        <v/>
      </c>
      <c r="X73" t="str">
        <f t="shared" si="3"/>
        <v/>
      </c>
    </row>
    <row r="74" spans="1:24" x14ac:dyDescent="0.55000000000000004">
      <c r="W74" t="str">
        <f t="shared" si="2"/>
        <v/>
      </c>
      <c r="X74" t="str">
        <f t="shared" si="3"/>
        <v/>
      </c>
    </row>
    <row r="75" spans="1:24" x14ac:dyDescent="0.55000000000000004">
      <c r="W75" t="str">
        <f t="shared" si="2"/>
        <v/>
      </c>
      <c r="X75" t="str">
        <f t="shared" si="3"/>
        <v/>
      </c>
    </row>
    <row r="76" spans="1:24" x14ac:dyDescent="0.55000000000000004">
      <c r="W76" t="str">
        <f t="shared" si="2"/>
        <v/>
      </c>
      <c r="X76" t="str">
        <f t="shared" si="3"/>
        <v/>
      </c>
    </row>
    <row r="77" spans="1:24" x14ac:dyDescent="0.55000000000000004">
      <c r="A77" s="1" t="s">
        <v>85</v>
      </c>
      <c r="B77" t="s">
        <v>86</v>
      </c>
      <c r="W77" t="str">
        <f t="shared" si="2"/>
        <v/>
      </c>
      <c r="X77" t="str">
        <f t="shared" si="3"/>
        <v/>
      </c>
    </row>
    <row r="78" spans="1:24" x14ac:dyDescent="0.55000000000000004">
      <c r="W78" t="str">
        <f t="shared" si="2"/>
        <v/>
      </c>
      <c r="X78" t="str">
        <f t="shared" si="3"/>
        <v/>
      </c>
    </row>
    <row r="79" spans="1:24" x14ac:dyDescent="0.55000000000000004">
      <c r="W79" t="str">
        <f t="shared" si="2"/>
        <v/>
      </c>
      <c r="X79" t="str">
        <f t="shared" si="3"/>
        <v/>
      </c>
    </row>
    <row r="80" spans="1:24" x14ac:dyDescent="0.55000000000000004">
      <c r="W80" t="str">
        <f t="shared" si="2"/>
        <v/>
      </c>
      <c r="X80" t="str">
        <f t="shared" si="3"/>
        <v/>
      </c>
    </row>
    <row r="81" spans="1:24" x14ac:dyDescent="0.55000000000000004">
      <c r="W81" t="str">
        <f t="shared" si="2"/>
        <v/>
      </c>
      <c r="X81" t="str">
        <f t="shared" si="3"/>
        <v/>
      </c>
    </row>
    <row r="82" spans="1:24" x14ac:dyDescent="0.55000000000000004">
      <c r="W82" t="str">
        <f t="shared" si="2"/>
        <v/>
      </c>
      <c r="X82" t="str">
        <f t="shared" si="3"/>
        <v/>
      </c>
    </row>
    <row r="83" spans="1:24" x14ac:dyDescent="0.55000000000000004">
      <c r="A83" s="1" t="s">
        <v>87</v>
      </c>
      <c r="B83" t="s">
        <v>88</v>
      </c>
      <c r="W83" t="str">
        <f t="shared" si="2"/>
        <v/>
      </c>
      <c r="X83" t="str">
        <f t="shared" si="3"/>
        <v/>
      </c>
    </row>
    <row r="84" spans="1:24" x14ac:dyDescent="0.55000000000000004">
      <c r="W84" t="str">
        <f t="shared" si="2"/>
        <v/>
      </c>
      <c r="X84" t="str">
        <f t="shared" si="3"/>
        <v/>
      </c>
    </row>
    <row r="85" spans="1:24" x14ac:dyDescent="0.55000000000000004">
      <c r="W85" t="str">
        <f t="shared" si="2"/>
        <v/>
      </c>
      <c r="X85" t="str">
        <f t="shared" si="3"/>
        <v/>
      </c>
    </row>
    <row r="86" spans="1:24" x14ac:dyDescent="0.55000000000000004">
      <c r="W86" t="str">
        <f t="shared" si="2"/>
        <v/>
      </c>
      <c r="X86" t="str">
        <f t="shared" si="3"/>
        <v/>
      </c>
    </row>
    <row r="87" spans="1:24" x14ac:dyDescent="0.55000000000000004">
      <c r="W87" t="str">
        <f t="shared" si="2"/>
        <v/>
      </c>
      <c r="X87" t="str">
        <f t="shared" si="3"/>
        <v/>
      </c>
    </row>
    <row r="88" spans="1:24" x14ac:dyDescent="0.55000000000000004">
      <c r="W88" t="str">
        <f t="shared" si="2"/>
        <v/>
      </c>
      <c r="X88" t="str">
        <f t="shared" si="3"/>
        <v/>
      </c>
    </row>
    <row r="89" spans="1:24" x14ac:dyDescent="0.55000000000000004">
      <c r="A89" s="1" t="s">
        <v>89</v>
      </c>
      <c r="B89" t="s">
        <v>90</v>
      </c>
      <c r="W89" t="str">
        <f t="shared" si="2"/>
        <v/>
      </c>
      <c r="X89" t="str">
        <f t="shared" si="3"/>
        <v/>
      </c>
    </row>
    <row r="90" spans="1:24" x14ac:dyDescent="0.55000000000000004">
      <c r="W90" t="str">
        <f t="shared" si="2"/>
        <v/>
      </c>
      <c r="X90" t="str">
        <f t="shared" si="3"/>
        <v/>
      </c>
    </row>
    <row r="91" spans="1:24" x14ac:dyDescent="0.55000000000000004">
      <c r="W91" t="str">
        <f t="shared" si="2"/>
        <v/>
      </c>
      <c r="X91" t="str">
        <f t="shared" si="3"/>
        <v/>
      </c>
    </row>
    <row r="92" spans="1:24" x14ac:dyDescent="0.55000000000000004">
      <c r="W92" t="str">
        <f t="shared" si="2"/>
        <v/>
      </c>
      <c r="X92" t="str">
        <f t="shared" si="3"/>
        <v/>
      </c>
    </row>
    <row r="93" spans="1:24" x14ac:dyDescent="0.55000000000000004">
      <c r="W93" t="str">
        <f t="shared" si="2"/>
        <v/>
      </c>
      <c r="X93" t="str">
        <f t="shared" si="3"/>
        <v/>
      </c>
    </row>
    <row r="94" spans="1:24" x14ac:dyDescent="0.55000000000000004">
      <c r="W94" t="str">
        <f t="shared" si="2"/>
        <v/>
      </c>
      <c r="X94" t="str">
        <f t="shared" si="3"/>
        <v/>
      </c>
    </row>
    <row r="95" spans="1:24" x14ac:dyDescent="0.55000000000000004">
      <c r="A95" s="1" t="s">
        <v>91</v>
      </c>
      <c r="B95" t="s">
        <v>92</v>
      </c>
      <c r="W95" t="str">
        <f t="shared" si="2"/>
        <v/>
      </c>
      <c r="X95" t="str">
        <f t="shared" si="3"/>
        <v/>
      </c>
    </row>
    <row r="96" spans="1:24" x14ac:dyDescent="0.55000000000000004">
      <c r="W96" t="str">
        <f t="shared" si="2"/>
        <v/>
      </c>
      <c r="X96" t="str">
        <f t="shared" si="3"/>
        <v/>
      </c>
    </row>
    <row r="97" spans="1:24" x14ac:dyDescent="0.55000000000000004">
      <c r="W97" t="str">
        <f t="shared" si="2"/>
        <v/>
      </c>
      <c r="X97" t="str">
        <f t="shared" si="3"/>
        <v/>
      </c>
    </row>
    <row r="98" spans="1:24" x14ac:dyDescent="0.55000000000000004">
      <c r="W98" t="str">
        <f t="shared" si="2"/>
        <v/>
      </c>
      <c r="X98" t="str">
        <f t="shared" si="3"/>
        <v/>
      </c>
    </row>
    <row r="99" spans="1:24" x14ac:dyDescent="0.55000000000000004">
      <c r="W99" t="str">
        <f t="shared" si="2"/>
        <v/>
      </c>
      <c r="X99" t="str">
        <f t="shared" si="3"/>
        <v/>
      </c>
    </row>
    <row r="100" spans="1:24" x14ac:dyDescent="0.55000000000000004">
      <c r="W100" t="str">
        <f t="shared" si="2"/>
        <v/>
      </c>
      <c r="X100" t="str">
        <f t="shared" si="3"/>
        <v/>
      </c>
    </row>
    <row r="101" spans="1:24" x14ac:dyDescent="0.55000000000000004">
      <c r="A101" s="1" t="s">
        <v>93</v>
      </c>
      <c r="B101" t="s">
        <v>94</v>
      </c>
      <c r="W101" t="str">
        <f t="shared" si="2"/>
        <v/>
      </c>
      <c r="X101" t="str">
        <f t="shared" si="3"/>
        <v/>
      </c>
    </row>
    <row r="102" spans="1:24" x14ac:dyDescent="0.55000000000000004">
      <c r="W102" t="str">
        <f t="shared" si="2"/>
        <v/>
      </c>
      <c r="X102" t="str">
        <f t="shared" si="3"/>
        <v/>
      </c>
    </row>
    <row r="103" spans="1:24" x14ac:dyDescent="0.55000000000000004">
      <c r="W103" t="str">
        <f t="shared" si="2"/>
        <v/>
      </c>
      <c r="X103" t="str">
        <f t="shared" si="3"/>
        <v/>
      </c>
    </row>
    <row r="104" spans="1:24" x14ac:dyDescent="0.55000000000000004">
      <c r="W104" t="str">
        <f t="shared" si="2"/>
        <v/>
      </c>
      <c r="X104" t="str">
        <f t="shared" si="3"/>
        <v/>
      </c>
    </row>
    <row r="105" spans="1:24" x14ac:dyDescent="0.55000000000000004">
      <c r="W105" t="str">
        <f t="shared" si="2"/>
        <v/>
      </c>
      <c r="X105" t="str">
        <f t="shared" si="3"/>
        <v/>
      </c>
    </row>
    <row r="106" spans="1:24" x14ac:dyDescent="0.55000000000000004">
      <c r="W106" t="str">
        <f t="shared" si="2"/>
        <v/>
      </c>
      <c r="X106" t="str">
        <f t="shared" si="3"/>
        <v/>
      </c>
    </row>
    <row r="107" spans="1:24" x14ac:dyDescent="0.55000000000000004">
      <c r="A107" s="1" t="s">
        <v>95</v>
      </c>
      <c r="B107" t="s">
        <v>96</v>
      </c>
      <c r="W107" t="str">
        <f t="shared" si="2"/>
        <v/>
      </c>
      <c r="X107" t="str">
        <f t="shared" si="3"/>
        <v/>
      </c>
    </row>
    <row r="108" spans="1:24" x14ac:dyDescent="0.55000000000000004">
      <c r="W108" t="str">
        <f t="shared" si="2"/>
        <v/>
      </c>
      <c r="X108" t="str">
        <f t="shared" si="3"/>
        <v/>
      </c>
    </row>
    <row r="109" spans="1:24" x14ac:dyDescent="0.55000000000000004">
      <c r="W109" t="str">
        <f t="shared" si="2"/>
        <v/>
      </c>
      <c r="X109" t="str">
        <f t="shared" si="3"/>
        <v/>
      </c>
    </row>
    <row r="110" spans="1:24" x14ac:dyDescent="0.55000000000000004">
      <c r="W110" t="str">
        <f t="shared" si="2"/>
        <v/>
      </c>
      <c r="X110" t="str">
        <f t="shared" si="3"/>
        <v/>
      </c>
    </row>
    <row r="111" spans="1:24" x14ac:dyDescent="0.55000000000000004">
      <c r="W111" t="str">
        <f t="shared" si="2"/>
        <v/>
      </c>
      <c r="X111" t="str">
        <f t="shared" si="3"/>
        <v/>
      </c>
    </row>
    <row r="112" spans="1:24" x14ac:dyDescent="0.55000000000000004">
      <c r="W112" t="str">
        <f t="shared" si="2"/>
        <v/>
      </c>
      <c r="X112" t="str">
        <f t="shared" si="3"/>
        <v/>
      </c>
    </row>
    <row r="113" spans="1:24" x14ac:dyDescent="0.55000000000000004">
      <c r="A113" s="1" t="s">
        <v>97</v>
      </c>
      <c r="B113" t="s">
        <v>98</v>
      </c>
      <c r="W113" t="str">
        <f t="shared" si="2"/>
        <v/>
      </c>
      <c r="X113" t="str">
        <f t="shared" si="3"/>
        <v/>
      </c>
    </row>
    <row r="114" spans="1:24" x14ac:dyDescent="0.55000000000000004">
      <c r="W114" t="str">
        <f t="shared" si="2"/>
        <v/>
      </c>
      <c r="X114" t="str">
        <f t="shared" si="3"/>
        <v/>
      </c>
    </row>
    <row r="115" spans="1:24" x14ac:dyDescent="0.55000000000000004">
      <c r="W115" t="str">
        <f t="shared" si="2"/>
        <v/>
      </c>
      <c r="X115" t="str">
        <f t="shared" si="3"/>
        <v/>
      </c>
    </row>
    <row r="116" spans="1:24" x14ac:dyDescent="0.55000000000000004">
      <c r="W116" t="str">
        <f t="shared" si="2"/>
        <v/>
      </c>
      <c r="X116" t="str">
        <f t="shared" si="3"/>
        <v/>
      </c>
    </row>
    <row r="117" spans="1:24" x14ac:dyDescent="0.55000000000000004">
      <c r="W117" t="str">
        <f t="shared" si="2"/>
        <v/>
      </c>
      <c r="X117" t="str">
        <f t="shared" si="3"/>
        <v/>
      </c>
    </row>
    <row r="118" spans="1:24" x14ac:dyDescent="0.55000000000000004">
      <c r="W118" t="str">
        <f t="shared" si="2"/>
        <v/>
      </c>
      <c r="X118" t="str">
        <f t="shared" si="3"/>
        <v/>
      </c>
    </row>
    <row r="119" spans="1:24" x14ac:dyDescent="0.55000000000000004">
      <c r="A119" s="1" t="s">
        <v>99</v>
      </c>
      <c r="B119" t="s">
        <v>100</v>
      </c>
      <c r="W119" t="str">
        <f t="shared" si="2"/>
        <v/>
      </c>
      <c r="X119" t="str">
        <f t="shared" si="3"/>
        <v/>
      </c>
    </row>
    <row r="120" spans="1:24" x14ac:dyDescent="0.55000000000000004">
      <c r="W120" t="str">
        <f t="shared" si="2"/>
        <v/>
      </c>
      <c r="X120" t="str">
        <f t="shared" si="3"/>
        <v/>
      </c>
    </row>
    <row r="121" spans="1:24" x14ac:dyDescent="0.55000000000000004">
      <c r="W121" t="str">
        <f t="shared" si="2"/>
        <v/>
      </c>
      <c r="X121" t="str">
        <f t="shared" si="3"/>
        <v/>
      </c>
    </row>
    <row r="122" spans="1:24" x14ac:dyDescent="0.55000000000000004">
      <c r="W122" t="str">
        <f t="shared" si="2"/>
        <v/>
      </c>
      <c r="X122" t="str">
        <f t="shared" si="3"/>
        <v/>
      </c>
    </row>
    <row r="123" spans="1:24" x14ac:dyDescent="0.55000000000000004">
      <c r="W123" t="str">
        <f t="shared" si="2"/>
        <v/>
      </c>
      <c r="X123" t="str">
        <f t="shared" si="3"/>
        <v/>
      </c>
    </row>
    <row r="124" spans="1:24" x14ac:dyDescent="0.55000000000000004">
      <c r="W124" t="str">
        <f t="shared" si="2"/>
        <v/>
      </c>
      <c r="X124" t="str">
        <f t="shared" si="3"/>
        <v/>
      </c>
    </row>
    <row r="125" spans="1:24" x14ac:dyDescent="0.55000000000000004">
      <c r="A125" s="1" t="s">
        <v>101</v>
      </c>
      <c r="B125" t="s">
        <v>102</v>
      </c>
      <c r="W125" t="str">
        <f t="shared" si="2"/>
        <v/>
      </c>
      <c r="X125" t="str">
        <f t="shared" si="3"/>
        <v/>
      </c>
    </row>
    <row r="126" spans="1:24" x14ac:dyDescent="0.55000000000000004">
      <c r="W126" t="str">
        <f t="shared" si="2"/>
        <v/>
      </c>
      <c r="X126" t="str">
        <f t="shared" si="3"/>
        <v/>
      </c>
    </row>
    <row r="127" spans="1:24" x14ac:dyDescent="0.55000000000000004">
      <c r="W127" t="str">
        <f t="shared" si="2"/>
        <v/>
      </c>
      <c r="X127" t="str">
        <f t="shared" si="3"/>
        <v/>
      </c>
    </row>
    <row r="128" spans="1:24" x14ac:dyDescent="0.55000000000000004">
      <c r="W128" t="str">
        <f t="shared" si="2"/>
        <v/>
      </c>
      <c r="X128" t="str">
        <f t="shared" si="3"/>
        <v/>
      </c>
    </row>
    <row r="129" spans="1:24" x14ac:dyDescent="0.55000000000000004">
      <c r="W129" t="str">
        <f t="shared" si="2"/>
        <v/>
      </c>
      <c r="X129" t="str">
        <f t="shared" si="3"/>
        <v/>
      </c>
    </row>
    <row r="130" spans="1:24" x14ac:dyDescent="0.55000000000000004">
      <c r="W130" t="str">
        <f t="shared" si="2"/>
        <v/>
      </c>
      <c r="X130" t="str">
        <f t="shared" si="3"/>
        <v/>
      </c>
    </row>
    <row r="131" spans="1:24" x14ac:dyDescent="0.55000000000000004">
      <c r="A131" s="1" t="s">
        <v>103</v>
      </c>
      <c r="B131" t="s">
        <v>104</v>
      </c>
      <c r="W131" t="str">
        <f t="shared" si="2"/>
        <v/>
      </c>
      <c r="X131" t="str">
        <f t="shared" si="3"/>
        <v/>
      </c>
    </row>
    <row r="132" spans="1:24" x14ac:dyDescent="0.55000000000000004">
      <c r="W132" t="str">
        <f t="shared" si="2"/>
        <v/>
      </c>
      <c r="X132" t="str">
        <f t="shared" si="3"/>
        <v/>
      </c>
    </row>
    <row r="133" spans="1:24" x14ac:dyDescent="0.55000000000000004">
      <c r="W133" t="str">
        <f t="shared" si="2"/>
        <v/>
      </c>
      <c r="X133" t="str">
        <f t="shared" si="3"/>
        <v/>
      </c>
    </row>
    <row r="134" spans="1:24" x14ac:dyDescent="0.55000000000000004">
      <c r="W134" t="str">
        <f t="shared" ref="W134:W197" si="4">IF(COUNTA(O134:V134)=0,"",AVERAGE(O134:V134))</f>
        <v/>
      </c>
      <c r="X134" t="str">
        <f t="shared" ref="X134:X197" si="5">IF(W134="","",IF(W134&lt;=2.5,"Niedrig",IF(W134&lt;=6,"Mittel","Hoch")))</f>
        <v/>
      </c>
    </row>
    <row r="135" spans="1:24" x14ac:dyDescent="0.55000000000000004">
      <c r="W135" t="str">
        <f t="shared" si="4"/>
        <v/>
      </c>
      <c r="X135" t="str">
        <f t="shared" si="5"/>
        <v/>
      </c>
    </row>
    <row r="136" spans="1:24" x14ac:dyDescent="0.55000000000000004">
      <c r="W136" t="str">
        <f t="shared" si="4"/>
        <v/>
      </c>
      <c r="X136" t="str">
        <f t="shared" si="5"/>
        <v/>
      </c>
    </row>
    <row r="137" spans="1:24" x14ac:dyDescent="0.55000000000000004">
      <c r="A137" s="1" t="s">
        <v>105</v>
      </c>
      <c r="B137" t="s">
        <v>106</v>
      </c>
      <c r="W137" t="str">
        <f t="shared" si="4"/>
        <v/>
      </c>
      <c r="X137" t="str">
        <f t="shared" si="5"/>
        <v/>
      </c>
    </row>
    <row r="138" spans="1:24" x14ac:dyDescent="0.55000000000000004">
      <c r="W138" t="str">
        <f t="shared" si="4"/>
        <v/>
      </c>
      <c r="X138" t="str">
        <f t="shared" si="5"/>
        <v/>
      </c>
    </row>
    <row r="139" spans="1:24" x14ac:dyDescent="0.55000000000000004">
      <c r="W139" t="str">
        <f t="shared" si="4"/>
        <v/>
      </c>
      <c r="X139" t="str">
        <f t="shared" si="5"/>
        <v/>
      </c>
    </row>
    <row r="140" spans="1:24" x14ac:dyDescent="0.55000000000000004">
      <c r="W140" t="str">
        <f t="shared" si="4"/>
        <v/>
      </c>
      <c r="X140" t="str">
        <f t="shared" si="5"/>
        <v/>
      </c>
    </row>
    <row r="141" spans="1:24" x14ac:dyDescent="0.55000000000000004">
      <c r="W141" t="str">
        <f t="shared" si="4"/>
        <v/>
      </c>
      <c r="X141" t="str">
        <f t="shared" si="5"/>
        <v/>
      </c>
    </row>
    <row r="142" spans="1:24" x14ac:dyDescent="0.55000000000000004">
      <c r="W142" t="str">
        <f t="shared" si="4"/>
        <v/>
      </c>
      <c r="X142" t="str">
        <f t="shared" si="5"/>
        <v/>
      </c>
    </row>
    <row r="143" spans="1:24" x14ac:dyDescent="0.55000000000000004">
      <c r="A143" s="1" t="s">
        <v>107</v>
      </c>
      <c r="B143" t="s">
        <v>108</v>
      </c>
      <c r="W143" t="str">
        <f t="shared" si="4"/>
        <v/>
      </c>
      <c r="X143" t="str">
        <f t="shared" si="5"/>
        <v/>
      </c>
    </row>
    <row r="144" spans="1:24" x14ac:dyDescent="0.55000000000000004">
      <c r="W144" t="str">
        <f t="shared" si="4"/>
        <v/>
      </c>
      <c r="X144" t="str">
        <f t="shared" si="5"/>
        <v/>
      </c>
    </row>
    <row r="145" spans="1:24" x14ac:dyDescent="0.55000000000000004">
      <c r="W145" t="str">
        <f t="shared" si="4"/>
        <v/>
      </c>
      <c r="X145" t="str">
        <f t="shared" si="5"/>
        <v/>
      </c>
    </row>
    <row r="146" spans="1:24" x14ac:dyDescent="0.55000000000000004">
      <c r="W146" t="str">
        <f t="shared" si="4"/>
        <v/>
      </c>
      <c r="X146" t="str">
        <f t="shared" si="5"/>
        <v/>
      </c>
    </row>
    <row r="147" spans="1:24" x14ac:dyDescent="0.55000000000000004">
      <c r="W147" t="str">
        <f t="shared" si="4"/>
        <v/>
      </c>
      <c r="X147" t="str">
        <f t="shared" si="5"/>
        <v/>
      </c>
    </row>
    <row r="148" spans="1:24" x14ac:dyDescent="0.55000000000000004">
      <c r="W148" t="str">
        <f t="shared" si="4"/>
        <v/>
      </c>
      <c r="X148" t="str">
        <f t="shared" si="5"/>
        <v/>
      </c>
    </row>
    <row r="149" spans="1:24" x14ac:dyDescent="0.55000000000000004">
      <c r="A149" s="1" t="s">
        <v>109</v>
      </c>
      <c r="B149" t="s">
        <v>110</v>
      </c>
      <c r="W149" t="str">
        <f t="shared" si="4"/>
        <v/>
      </c>
      <c r="X149" t="str">
        <f t="shared" si="5"/>
        <v/>
      </c>
    </row>
    <row r="150" spans="1:24" x14ac:dyDescent="0.55000000000000004">
      <c r="W150" t="str">
        <f t="shared" si="4"/>
        <v/>
      </c>
      <c r="X150" t="str">
        <f t="shared" si="5"/>
        <v/>
      </c>
    </row>
    <row r="151" spans="1:24" x14ac:dyDescent="0.55000000000000004">
      <c r="W151" t="str">
        <f t="shared" si="4"/>
        <v/>
      </c>
      <c r="X151" t="str">
        <f t="shared" si="5"/>
        <v/>
      </c>
    </row>
    <row r="152" spans="1:24" x14ac:dyDescent="0.55000000000000004">
      <c r="W152" t="str">
        <f t="shared" si="4"/>
        <v/>
      </c>
      <c r="X152" t="str">
        <f t="shared" si="5"/>
        <v/>
      </c>
    </row>
    <row r="153" spans="1:24" x14ac:dyDescent="0.55000000000000004">
      <c r="W153" t="str">
        <f t="shared" si="4"/>
        <v/>
      </c>
      <c r="X153" t="str">
        <f t="shared" si="5"/>
        <v/>
      </c>
    </row>
    <row r="154" spans="1:24" x14ac:dyDescent="0.55000000000000004">
      <c r="W154" t="str">
        <f t="shared" si="4"/>
        <v/>
      </c>
      <c r="X154" t="str">
        <f t="shared" si="5"/>
        <v/>
      </c>
    </row>
    <row r="155" spans="1:24" x14ac:dyDescent="0.55000000000000004">
      <c r="A155" s="1" t="s">
        <v>111</v>
      </c>
      <c r="B155" t="s">
        <v>112</v>
      </c>
      <c r="W155" t="str">
        <f t="shared" si="4"/>
        <v/>
      </c>
      <c r="X155" t="str">
        <f t="shared" si="5"/>
        <v/>
      </c>
    </row>
    <row r="156" spans="1:24" x14ac:dyDescent="0.55000000000000004">
      <c r="W156" t="str">
        <f t="shared" si="4"/>
        <v/>
      </c>
      <c r="X156" t="str">
        <f t="shared" si="5"/>
        <v/>
      </c>
    </row>
    <row r="157" spans="1:24" x14ac:dyDescent="0.55000000000000004">
      <c r="W157" t="str">
        <f t="shared" si="4"/>
        <v/>
      </c>
      <c r="X157" t="str">
        <f t="shared" si="5"/>
        <v/>
      </c>
    </row>
    <row r="158" spans="1:24" x14ac:dyDescent="0.55000000000000004">
      <c r="W158" t="str">
        <f t="shared" si="4"/>
        <v/>
      </c>
      <c r="X158" t="str">
        <f t="shared" si="5"/>
        <v/>
      </c>
    </row>
    <row r="159" spans="1:24" x14ac:dyDescent="0.55000000000000004">
      <c r="W159" t="str">
        <f t="shared" si="4"/>
        <v/>
      </c>
      <c r="X159" t="str">
        <f t="shared" si="5"/>
        <v/>
      </c>
    </row>
    <row r="160" spans="1:24" x14ac:dyDescent="0.55000000000000004">
      <c r="W160" t="str">
        <f t="shared" si="4"/>
        <v/>
      </c>
      <c r="X160" t="str">
        <f t="shared" si="5"/>
        <v/>
      </c>
    </row>
    <row r="161" spans="1:24" x14ac:dyDescent="0.55000000000000004">
      <c r="A161" s="1" t="s">
        <v>113</v>
      </c>
      <c r="B161" t="s">
        <v>114</v>
      </c>
      <c r="W161" t="str">
        <f t="shared" si="4"/>
        <v/>
      </c>
      <c r="X161" t="str">
        <f t="shared" si="5"/>
        <v/>
      </c>
    </row>
    <row r="162" spans="1:24" x14ac:dyDescent="0.55000000000000004">
      <c r="W162" t="str">
        <f t="shared" si="4"/>
        <v/>
      </c>
      <c r="X162" t="str">
        <f t="shared" si="5"/>
        <v/>
      </c>
    </row>
    <row r="163" spans="1:24" x14ac:dyDescent="0.55000000000000004">
      <c r="W163" t="str">
        <f t="shared" si="4"/>
        <v/>
      </c>
      <c r="X163" t="str">
        <f t="shared" si="5"/>
        <v/>
      </c>
    </row>
    <row r="164" spans="1:24" x14ac:dyDescent="0.55000000000000004">
      <c r="W164" t="str">
        <f t="shared" si="4"/>
        <v/>
      </c>
      <c r="X164" t="str">
        <f t="shared" si="5"/>
        <v/>
      </c>
    </row>
    <row r="165" spans="1:24" x14ac:dyDescent="0.55000000000000004">
      <c r="W165" t="str">
        <f t="shared" si="4"/>
        <v/>
      </c>
      <c r="X165" t="str">
        <f t="shared" si="5"/>
        <v/>
      </c>
    </row>
    <row r="166" spans="1:24" x14ac:dyDescent="0.55000000000000004">
      <c r="W166" t="str">
        <f t="shared" si="4"/>
        <v/>
      </c>
      <c r="X166" t="str">
        <f t="shared" si="5"/>
        <v/>
      </c>
    </row>
    <row r="167" spans="1:24" x14ac:dyDescent="0.55000000000000004">
      <c r="A167" s="1" t="s">
        <v>115</v>
      </c>
      <c r="B167" t="s">
        <v>116</v>
      </c>
      <c r="W167" t="str">
        <f t="shared" si="4"/>
        <v/>
      </c>
      <c r="X167" t="str">
        <f t="shared" si="5"/>
        <v/>
      </c>
    </row>
    <row r="168" spans="1:24" x14ac:dyDescent="0.55000000000000004">
      <c r="W168" t="str">
        <f t="shared" si="4"/>
        <v/>
      </c>
      <c r="X168" t="str">
        <f t="shared" si="5"/>
        <v/>
      </c>
    </row>
    <row r="169" spans="1:24" x14ac:dyDescent="0.55000000000000004">
      <c r="W169" t="str">
        <f t="shared" si="4"/>
        <v/>
      </c>
      <c r="X169" t="str">
        <f t="shared" si="5"/>
        <v/>
      </c>
    </row>
    <row r="170" spans="1:24" x14ac:dyDescent="0.55000000000000004">
      <c r="W170" t="str">
        <f t="shared" si="4"/>
        <v/>
      </c>
      <c r="X170" t="str">
        <f t="shared" si="5"/>
        <v/>
      </c>
    </row>
    <row r="171" spans="1:24" x14ac:dyDescent="0.55000000000000004">
      <c r="W171" t="str">
        <f t="shared" si="4"/>
        <v/>
      </c>
      <c r="X171" t="str">
        <f t="shared" si="5"/>
        <v/>
      </c>
    </row>
    <row r="172" spans="1:24" x14ac:dyDescent="0.55000000000000004">
      <c r="W172" t="str">
        <f t="shared" si="4"/>
        <v/>
      </c>
      <c r="X172" t="str">
        <f t="shared" si="5"/>
        <v/>
      </c>
    </row>
    <row r="173" spans="1:24" x14ac:dyDescent="0.55000000000000004">
      <c r="A173" s="1" t="s">
        <v>117</v>
      </c>
      <c r="B173" t="s">
        <v>118</v>
      </c>
      <c r="W173" t="str">
        <f t="shared" si="4"/>
        <v/>
      </c>
      <c r="X173" t="str">
        <f t="shared" si="5"/>
        <v/>
      </c>
    </row>
    <row r="174" spans="1:24" x14ac:dyDescent="0.55000000000000004">
      <c r="W174" t="str">
        <f t="shared" si="4"/>
        <v/>
      </c>
      <c r="X174" t="str">
        <f t="shared" si="5"/>
        <v/>
      </c>
    </row>
    <row r="175" spans="1:24" x14ac:dyDescent="0.55000000000000004">
      <c r="W175" t="str">
        <f t="shared" si="4"/>
        <v/>
      </c>
      <c r="X175" t="str">
        <f t="shared" si="5"/>
        <v/>
      </c>
    </row>
    <row r="176" spans="1:24" x14ac:dyDescent="0.55000000000000004">
      <c r="W176" t="str">
        <f t="shared" si="4"/>
        <v/>
      </c>
      <c r="X176" t="str">
        <f t="shared" si="5"/>
        <v/>
      </c>
    </row>
    <row r="177" spans="1:24" x14ac:dyDescent="0.55000000000000004">
      <c r="W177" t="str">
        <f t="shared" si="4"/>
        <v/>
      </c>
      <c r="X177" t="str">
        <f t="shared" si="5"/>
        <v/>
      </c>
    </row>
    <row r="178" spans="1:24" x14ac:dyDescent="0.55000000000000004">
      <c r="W178" t="str">
        <f t="shared" si="4"/>
        <v/>
      </c>
      <c r="X178" t="str">
        <f t="shared" si="5"/>
        <v/>
      </c>
    </row>
    <row r="179" spans="1:24" x14ac:dyDescent="0.55000000000000004">
      <c r="A179" s="1" t="s">
        <v>119</v>
      </c>
      <c r="B179" t="s">
        <v>120</v>
      </c>
      <c r="W179" t="str">
        <f t="shared" si="4"/>
        <v/>
      </c>
      <c r="X179" t="str">
        <f t="shared" si="5"/>
        <v/>
      </c>
    </row>
    <row r="180" spans="1:24" x14ac:dyDescent="0.55000000000000004">
      <c r="W180" t="str">
        <f t="shared" si="4"/>
        <v/>
      </c>
      <c r="X180" t="str">
        <f t="shared" si="5"/>
        <v/>
      </c>
    </row>
    <row r="181" spans="1:24" x14ac:dyDescent="0.55000000000000004">
      <c r="W181" t="str">
        <f t="shared" si="4"/>
        <v/>
      </c>
      <c r="X181" t="str">
        <f t="shared" si="5"/>
        <v/>
      </c>
    </row>
    <row r="182" spans="1:24" x14ac:dyDescent="0.55000000000000004">
      <c r="W182" t="str">
        <f t="shared" si="4"/>
        <v/>
      </c>
      <c r="X182" t="str">
        <f t="shared" si="5"/>
        <v/>
      </c>
    </row>
    <row r="183" spans="1:24" x14ac:dyDescent="0.55000000000000004">
      <c r="W183" t="str">
        <f t="shared" si="4"/>
        <v/>
      </c>
      <c r="X183" t="str">
        <f t="shared" si="5"/>
        <v/>
      </c>
    </row>
    <row r="184" spans="1:24" x14ac:dyDescent="0.55000000000000004">
      <c r="W184" t="str">
        <f t="shared" si="4"/>
        <v/>
      </c>
      <c r="X184" t="str">
        <f t="shared" si="5"/>
        <v/>
      </c>
    </row>
    <row r="185" spans="1:24" x14ac:dyDescent="0.55000000000000004">
      <c r="A185" s="1" t="s">
        <v>121</v>
      </c>
      <c r="B185" t="s">
        <v>122</v>
      </c>
      <c r="W185" t="str">
        <f t="shared" si="4"/>
        <v/>
      </c>
      <c r="X185" t="str">
        <f t="shared" si="5"/>
        <v/>
      </c>
    </row>
    <row r="186" spans="1:24" x14ac:dyDescent="0.55000000000000004">
      <c r="W186" t="str">
        <f t="shared" si="4"/>
        <v/>
      </c>
      <c r="X186" t="str">
        <f t="shared" si="5"/>
        <v/>
      </c>
    </row>
    <row r="187" spans="1:24" x14ac:dyDescent="0.55000000000000004">
      <c r="W187" t="str">
        <f t="shared" si="4"/>
        <v/>
      </c>
      <c r="X187" t="str">
        <f t="shared" si="5"/>
        <v/>
      </c>
    </row>
    <row r="188" spans="1:24" x14ac:dyDescent="0.55000000000000004">
      <c r="W188" t="str">
        <f t="shared" si="4"/>
        <v/>
      </c>
      <c r="X188" t="str">
        <f t="shared" si="5"/>
        <v/>
      </c>
    </row>
    <row r="189" spans="1:24" x14ac:dyDescent="0.55000000000000004">
      <c r="W189" t="str">
        <f t="shared" si="4"/>
        <v/>
      </c>
      <c r="X189" t="str">
        <f t="shared" si="5"/>
        <v/>
      </c>
    </row>
    <row r="190" spans="1:24" x14ac:dyDescent="0.55000000000000004">
      <c r="W190" t="str">
        <f t="shared" si="4"/>
        <v/>
      </c>
      <c r="X190" t="str">
        <f t="shared" si="5"/>
        <v/>
      </c>
    </row>
    <row r="191" spans="1:24" x14ac:dyDescent="0.55000000000000004">
      <c r="A191" s="1" t="s">
        <v>123</v>
      </c>
      <c r="B191" t="s">
        <v>124</v>
      </c>
      <c r="W191" t="str">
        <f t="shared" si="4"/>
        <v/>
      </c>
      <c r="X191" t="str">
        <f t="shared" si="5"/>
        <v/>
      </c>
    </row>
    <row r="192" spans="1:24" x14ac:dyDescent="0.55000000000000004">
      <c r="W192" t="str">
        <f t="shared" si="4"/>
        <v/>
      </c>
      <c r="X192" t="str">
        <f t="shared" si="5"/>
        <v/>
      </c>
    </row>
    <row r="193" spans="1:24" x14ac:dyDescent="0.55000000000000004">
      <c r="W193" t="str">
        <f t="shared" si="4"/>
        <v/>
      </c>
      <c r="X193" t="str">
        <f t="shared" si="5"/>
        <v/>
      </c>
    </row>
    <row r="194" spans="1:24" x14ac:dyDescent="0.55000000000000004">
      <c r="W194" t="str">
        <f t="shared" si="4"/>
        <v/>
      </c>
      <c r="X194" t="str">
        <f t="shared" si="5"/>
        <v/>
      </c>
    </row>
    <row r="195" spans="1:24" x14ac:dyDescent="0.55000000000000004">
      <c r="W195" t="str">
        <f t="shared" si="4"/>
        <v/>
      </c>
      <c r="X195" t="str">
        <f t="shared" si="5"/>
        <v/>
      </c>
    </row>
    <row r="196" spans="1:24" x14ac:dyDescent="0.55000000000000004">
      <c r="W196" t="str">
        <f t="shared" si="4"/>
        <v/>
      </c>
      <c r="X196" t="str">
        <f t="shared" si="5"/>
        <v/>
      </c>
    </row>
    <row r="197" spans="1:24" x14ac:dyDescent="0.55000000000000004">
      <c r="A197" s="1" t="s">
        <v>125</v>
      </c>
      <c r="B197" t="s">
        <v>126</v>
      </c>
      <c r="W197" t="str">
        <f t="shared" si="4"/>
        <v/>
      </c>
      <c r="X197" t="str">
        <f t="shared" si="5"/>
        <v/>
      </c>
    </row>
    <row r="198" spans="1:24" x14ac:dyDescent="0.55000000000000004">
      <c r="W198" t="str">
        <f t="shared" ref="W198:W206" si="6">IF(COUNTA(O198:V198)=0,"",AVERAGE(O198:V198))</f>
        <v/>
      </c>
      <c r="X198" t="str">
        <f t="shared" ref="X198:X207" si="7">IF(W198="","",IF(W198&lt;=2.5,"Niedrig",IF(W198&lt;=6,"Mittel","Hoch")))</f>
        <v/>
      </c>
    </row>
    <row r="199" spans="1:24" x14ac:dyDescent="0.55000000000000004">
      <c r="W199" t="str">
        <f t="shared" si="6"/>
        <v/>
      </c>
      <c r="X199" t="str">
        <f t="shared" si="7"/>
        <v/>
      </c>
    </row>
    <row r="200" spans="1:24" x14ac:dyDescent="0.55000000000000004">
      <c r="W200" t="str">
        <f t="shared" si="6"/>
        <v/>
      </c>
      <c r="X200" t="str">
        <f t="shared" si="7"/>
        <v/>
      </c>
    </row>
    <row r="201" spans="1:24" x14ac:dyDescent="0.55000000000000004">
      <c r="W201" t="str">
        <f t="shared" si="6"/>
        <v/>
      </c>
      <c r="X201" t="str">
        <f t="shared" si="7"/>
        <v/>
      </c>
    </row>
    <row r="202" spans="1:24" x14ac:dyDescent="0.55000000000000004">
      <c r="W202" t="str">
        <f t="shared" si="6"/>
        <v/>
      </c>
      <c r="X202" t="str">
        <f t="shared" si="7"/>
        <v/>
      </c>
    </row>
    <row r="203" spans="1:24" x14ac:dyDescent="0.55000000000000004">
      <c r="A203" s="1" t="s">
        <v>127</v>
      </c>
      <c r="B203" t="s">
        <v>128</v>
      </c>
      <c r="W203" t="str">
        <f t="shared" si="6"/>
        <v/>
      </c>
      <c r="X203" t="str">
        <f t="shared" si="7"/>
        <v/>
      </c>
    </row>
    <row r="204" spans="1:24" x14ac:dyDescent="0.55000000000000004">
      <c r="W204" t="str">
        <f t="shared" si="6"/>
        <v/>
      </c>
      <c r="X204" t="str">
        <f t="shared" si="7"/>
        <v/>
      </c>
    </row>
    <row r="205" spans="1:24" x14ac:dyDescent="0.55000000000000004">
      <c r="W205" t="str">
        <f t="shared" si="6"/>
        <v/>
      </c>
      <c r="X205" t="str">
        <f t="shared" si="7"/>
        <v/>
      </c>
    </row>
    <row r="206" spans="1:24" x14ac:dyDescent="0.55000000000000004">
      <c r="W206" t="str">
        <f t="shared" si="6"/>
        <v/>
      </c>
      <c r="X206" t="str">
        <f t="shared" si="7"/>
        <v/>
      </c>
    </row>
    <row r="207" spans="1:24" x14ac:dyDescent="0.55000000000000004">
      <c r="X207" t="str">
        <f t="shared" si="7"/>
        <v/>
      </c>
    </row>
  </sheetData>
  <mergeCells count="1">
    <mergeCell ref="Q2:S2"/>
  </mergeCells>
  <pageMargins left="0.75" right="0.75" top="1" bottom="1" header="0.5" footer="0.5"/>
  <pageSetup paperSize="9" scale="1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7166-56B9-4205-B37C-37F0D26AA46C}">
  <sheetPr>
    <tabColor theme="8" tint="0.39997558519241921"/>
  </sheetPr>
  <dimension ref="A1:B7"/>
  <sheetViews>
    <sheetView workbookViewId="0">
      <selection activeCell="Q2" sqref="Q2:S2"/>
    </sheetView>
  </sheetViews>
  <sheetFormatPr baseColWidth="10" defaultColWidth="8.83984375" defaultRowHeight="14.4" x14ac:dyDescent="0.55000000000000004"/>
  <cols>
    <col min="1" max="1" width="38" customWidth="1"/>
    <col min="2" max="2" width="20" customWidth="1"/>
  </cols>
  <sheetData>
    <row r="1" spans="1:2" ht="20.399999999999999" x14ac:dyDescent="0.75">
      <c r="A1" s="10" t="s">
        <v>129</v>
      </c>
    </row>
    <row r="3" spans="1:2" x14ac:dyDescent="0.55000000000000004">
      <c r="A3" s="11" t="s">
        <v>130</v>
      </c>
    </row>
    <row r="4" spans="1:2" x14ac:dyDescent="0.55000000000000004">
      <c r="A4" s="12" t="s">
        <v>131</v>
      </c>
      <c r="B4" s="12">
        <f>COUNTA(Verpackungsportfolio!F5:F1090)</f>
        <v>5</v>
      </c>
    </row>
    <row r="5" spans="1:2" x14ac:dyDescent="0.55000000000000004">
      <c r="A5" s="12" t="s">
        <v>132</v>
      </c>
      <c r="B5" s="12">
        <f>COUNTIF(Verpackungsportfolio!X5:X1090,"Hoch")</f>
        <v>1</v>
      </c>
    </row>
    <row r="6" spans="1:2" x14ac:dyDescent="0.55000000000000004">
      <c r="A6" s="12" t="s">
        <v>133</v>
      </c>
      <c r="B6" s="12">
        <f>COUNTIF(Verpackungsportfolio!X5:X1090,"Mittel")</f>
        <v>1</v>
      </c>
    </row>
    <row r="7" spans="1:2" x14ac:dyDescent="0.55000000000000004">
      <c r="A7" s="12" t="s">
        <v>134</v>
      </c>
      <c r="B7" s="12">
        <f>COUNTIF(Verpackungsportfolio!X5:X1090,"Niedrig")</f>
        <v>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D1A2E069E42E44B096E221003D97F3" ma:contentTypeVersion="21" ma:contentTypeDescription="Ein neues Dokument erstellen." ma:contentTypeScope="" ma:versionID="e160d97d5880af772ee072ee247ef174">
  <xsd:schema xmlns:xsd="http://www.w3.org/2001/XMLSchema" xmlns:xs="http://www.w3.org/2001/XMLSchema" xmlns:p="http://schemas.microsoft.com/office/2006/metadata/properties" xmlns:ns1="http://schemas.microsoft.com/sharepoint/v3" xmlns:ns2="7f16cb33-111c-49ee-a333-7c414a17a578" xmlns:ns3="e4cce249-987f-44cd-b4b5-94e5f4a6bc46" targetNamespace="http://schemas.microsoft.com/office/2006/metadata/properties" ma:root="true" ma:fieldsID="3f409466402be6d614123b2ad4be5270" ns1:_="" ns2:_="" ns3:_="">
    <xsd:import namespace="http://schemas.microsoft.com/sharepoint/v3"/>
    <xsd:import namespace="7f16cb33-111c-49ee-a333-7c414a17a578"/>
    <xsd:import namespace="e4cce249-987f-44cd-b4b5-94e5f4a6bc4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6cb33-111c-49ee-a333-7c414a17a57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1536f76-e0c2-41f1-98fa-363cf884fe20}" ma:internalName="TaxCatchAll" ma:showField="CatchAllData" ma:web="7f16cb33-111c-49ee-a333-7c414a17a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ce249-987f-44cd-b4b5-94e5f4a6b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64e655e2-0f92-43fd-88c4-7f8c33b2af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f16cb33-111c-49ee-a333-7c414a17a578" xsi:nil="true"/>
    <_ip_UnifiedCompliancePolicyProperties xmlns="http://schemas.microsoft.com/sharepoint/v3" xsi:nil="true"/>
    <lcf76f155ced4ddcb4097134ff3c332f xmlns="e4cce249-987f-44cd-b4b5-94e5f4a6bc46">
      <Terms xmlns="http://schemas.microsoft.com/office/infopath/2007/PartnerControls"/>
    </lcf76f155ced4ddcb4097134ff3c332f>
    <_dlc_DocId xmlns="7f16cb33-111c-49ee-a333-7c414a17a578">PAKJFCYZE3VN-1394080144-165090</_dlc_DocId>
    <_dlc_DocIdUrl xmlns="7f16cb33-111c-49ee-a333-7c414a17a578">
      <Url>https://bhpcloud.sharepoint.com/sites/Dokumentcenter/_layouts/15/DocIdRedir.aspx?ID=PAKJFCYZE3VN-1394080144-165090</Url>
      <Description>PAKJFCYZE3VN-1394080144-165090</Description>
    </_dlc_DocIdUrl>
  </documentManagement>
</p:properties>
</file>

<file path=customXml/itemProps1.xml><?xml version="1.0" encoding="utf-8"?>
<ds:datastoreItem xmlns:ds="http://schemas.openxmlformats.org/officeDocument/2006/customXml" ds:itemID="{26005DB3-39C4-4980-82BC-A6D049829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16cb33-111c-49ee-a333-7c414a17a578"/>
    <ds:schemaRef ds:uri="e4cce249-987f-44cd-b4b5-94e5f4a6b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CE28A-7758-4D85-AC29-D3C2043FBE7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2F10442-40B6-46F3-AA29-6CC087DDE5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8CD4D8-00F6-431B-B642-CDF7F6AC6E3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f16cb33-111c-49ee-a333-7c414a17a578"/>
    <ds:schemaRef ds:uri="e4cce249-987f-44cd-b4b5-94e5f4a6bc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Verpackungsportfolio</vt:lpstr>
      <vt:lpstr>Portfolio_Dashboard</vt:lpstr>
      <vt:lpstr>Verpackungsportfolio!Druckbereich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Kirschner</dc:creator>
  <cp:lastModifiedBy>Marcus Kirschner</cp:lastModifiedBy>
  <cp:lastPrinted>2026-05-01T18:22:25Z</cp:lastPrinted>
  <dcterms:created xsi:type="dcterms:W3CDTF">2026-04-07T22:29:37Z</dcterms:created>
  <dcterms:modified xsi:type="dcterms:W3CDTF">2026-05-05T13:08:21Z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0x01010041D1A2E069E42E44B096E221003D97F3</vt:lpwstr>
  </property>
  <property fmtid="{D5CDD505-2E9C-101B-9397-08002B2CF9AE}" pid="3" name="_dlc_DocIdItemGuid">
    <vt:lpwstr>0cd76eba-b0d3-4bf0-b4db-0b0dd612a3e2</vt:lpwstr>
  </property>
  <property fmtid="{D5CDD505-2E9C-101B-9397-08002B2CF9AE}" pid="4" name="MediaServiceImageTags">
    <vt:lpwstr/>
  </property>
</Properties>
</file>