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codeName="DieseArbeitsmappe"/>
  <mc:AlternateContent xmlns:mc="http://schemas.openxmlformats.org/markup-compatibility/2006">
    <mc:Choice Requires="x15">
      <x15ac:absPath xmlns:x15ac="http://schemas.microsoft.com/office/spreadsheetml/2010/11/ac" url="H:\Benutzerprofil\Desktop\Planrechnung interaktiv 2021\Musterdateien DI Grund\Version vom 16.02.2022\"/>
    </mc:Choice>
  </mc:AlternateContent>
  <xr:revisionPtr revIDLastSave="0" documentId="13_ncr:1_{F5514FED-5C32-4206-AA00-31793C55B645}" xr6:coauthVersionLast="46" xr6:coauthVersionMax="47" xr10:uidLastSave="{00000000-0000-0000-0000-000000000000}"/>
  <workbookProtection workbookAlgorithmName="SHA-512" workbookHashValue="ovH7PbAMegmhC1DQv7RoHgkQdehyL2LMQtIy58b+wTOCesXWgFTbo5kaTMP5PLBtcDXbFiFDi1wGbpx213klzg==" workbookSaltValue="AbpwamEiNvLosx0mbVjuwA==" workbookSpinCount="100000" lockStructure="1"/>
  <bookViews>
    <workbookView xWindow="-108" yWindow="-108" windowWidth="23256" windowHeight="12576" xr2:uid="{00000000-000D-0000-FFFF-FFFF00000000}"/>
  </bookViews>
  <sheets>
    <sheet name="WKO Planrechnung" sheetId="12" r:id="rId1"/>
    <sheet name="Stammdaten" sheetId="13" state="hidden" r:id="rId2"/>
  </sheets>
  <definedNames>
    <definedName name="_xlnm.Print_Area" localSheetId="0">'WKO Planrechnung'!$A$1:$Z$162</definedName>
    <definedName name="Hilfsspalte">'WKO Planrechnung'!$AC:$AC</definedName>
    <definedName name="Kilometergeld">'WKO Planrechnung'!$S$90</definedName>
    <definedName name="KO_BereichBeträge">'WKO Planrechnung'!$V$82:$Z$113</definedName>
    <definedName name="KO_Personal">'WKO Planrechnung'!$V$79</definedName>
    <definedName name="Liste_Rechtsformen">Stammdaten!$A$2:$A$7</definedName>
    <definedName name="Liste_Regionalstellen">Stammdaten!$C$2:$C$12</definedName>
    <definedName name="PE_Anzahl1">'WKO Planrechnung'!$M$71</definedName>
    <definedName name="PE_Anzahl2">'WKO Planrechnung'!$M$72</definedName>
    <definedName name="PE_Anzahl3">'WKO Planrechnung'!$M$73</definedName>
    <definedName name="PE_Anzahl4">'WKO Planrechnung'!$M$74</definedName>
    <definedName name="PE_Anzahl5">'WKO Planrechnung'!$M$75</definedName>
    <definedName name="PE_Beruf1">'WKO Planrechnung'!$A$71</definedName>
    <definedName name="PE_Beruf2">'WKO Planrechnung'!$A$72</definedName>
    <definedName name="PE_Beruf3">'WKO Planrechnung'!$A$73</definedName>
    <definedName name="PE_Beruf4">'WKO Planrechnung'!$A$74</definedName>
    <definedName name="PE_Beruf5">'WKO Planrechnung'!$A$75</definedName>
    <definedName name="PE_BruttoMonat1">'WKO Planrechnung'!$P$71</definedName>
    <definedName name="PE_BruttoMonat2">'WKO Planrechnung'!$P$72</definedName>
    <definedName name="PE_BruttoMonat3">'WKO Planrechnung'!$P$73</definedName>
    <definedName name="PE_BruttoMonat4">'WKO Planrechnung'!$P$74</definedName>
    <definedName name="PE_BruttoMonat5">'WKO Planrechnung'!$P$75</definedName>
    <definedName name="PL_AnfangsWer">'WKO Planrechnung'!$AC$36</definedName>
    <definedName name="PL_Ang">'WKO Planrechnung'!$T$142</definedName>
    <definedName name="PL_AngVerkauf">'WKO Planrechnung'!$T$143</definedName>
    <definedName name="PL_Anlauf">'WKO Planrechnung'!$AC$34</definedName>
    <definedName name="PL_Aus1">'WKO Planrechnung'!$AC$25</definedName>
    <definedName name="PL_BankGar">'WKO Planrechnung'!$AC$44</definedName>
    <definedName name="PL_Buro1">'WKO Planrechnung'!$AC$26</definedName>
    <definedName name="PL_EigenM">'WKO Planrechnung'!$V$51</definedName>
    <definedName name="PL_EMail">'WKO Planrechnung'!$E$17</definedName>
    <definedName name="PL_Fahr1">'WKO Planrechnung'!$AC$28</definedName>
    <definedName name="PL_Firmenname">'WKO Planrechnung'!$E$6</definedName>
    <definedName name="PL_Geb1">'WKO Planrechnung'!$AC$24</definedName>
    <definedName name="PL_Gegen">'WKO Planrechnung'!$E$10</definedName>
    <definedName name="PL_Geschfl">'WKO Planrechnung'!$T$144</definedName>
    <definedName name="PL_Gesellschafter">'WKO Planrechnung'!$O$65</definedName>
    <definedName name="PL_Gründ">'WKO Planrechnung'!$AC$35</definedName>
    <definedName name="PL_Handy">'WKO Planrechnung'!$E$16</definedName>
    <definedName name="PL_K_Real">'WKO Planrechnung'!$V$130</definedName>
    <definedName name="PL_Kap_kurz1Betrag">'WKO Planrechnung'!$AC$39</definedName>
    <definedName name="PL_Kap_kurz1Bez">'WKO Planrechnung'!$A$39</definedName>
    <definedName name="PL_Kap_kurz2Betrag">'WKO Planrechnung'!$AC$40</definedName>
    <definedName name="PL_Kap_kurz2Bez">'WKO Planrechnung'!$A$40</definedName>
    <definedName name="PL_Kap_kurz3Betrag">'WKO Planrechnung'!$AC$41</definedName>
    <definedName name="PL_Kap_kurz3Bez">'WKO Planrechnung'!$A$41</definedName>
    <definedName name="PL_Kap_lang1Betrag">'WKO Planrechnung'!$AC$29</definedName>
    <definedName name="PL_Kap_lang1Bez">'WKO Planrechnung'!$A$29</definedName>
    <definedName name="PL_Kap_lang2Betrag">'WKO Planrechnung'!$AC$30</definedName>
    <definedName name="PL_Kap_lang2Bez">'WKO Planrechnung'!$A$30</definedName>
    <definedName name="PL_Kap_lang3Betrag">'WKO Planrechnung'!$AC$31</definedName>
    <definedName name="PL_Kap_lang3Bez">'WKO Planrechnung'!$A$31</definedName>
    <definedName name="PL_KKKRahmen">'WKO Planrechnung'!$AC$37</definedName>
    <definedName name="PL_Korrent">'WKO Planrechnung'!$V$56</definedName>
    <definedName name="PL_Kred_K_S">'WKO Planrechnung'!$AC$56</definedName>
    <definedName name="PL_KredS1">'WKO Planrechnung'!$V$55</definedName>
    <definedName name="PL_KredS2">'WKO Planrechnung'!$V$52</definedName>
    <definedName name="PL_Masch1">'WKO Planrechnung'!$AC$27</definedName>
    <definedName name="PL_Monate">'WKO Planrechnung'!$T$138</definedName>
    <definedName name="PL_MW1">'WKO Planrechnung'!$N$122</definedName>
    <definedName name="PL_MW2">'WKO Planrechnung'!$N$123</definedName>
    <definedName name="PL_MW3">'WKO Planrechnung'!$N$124</definedName>
    <definedName name="PL_Nachname">'WKO Planrechnung'!$E$9</definedName>
    <definedName name="PL_Nett_M">'WKO Planrechnung'!$V$61</definedName>
    <definedName name="PL_Ort">'WKO Planrechnung'!$E$14</definedName>
    <definedName name="PL_Personal_Frei1">'WKO Planrechnung'!$A$76</definedName>
    <definedName name="PL_Personal_Frei1_Anz">'WKO Planrechnung'!$M$76</definedName>
    <definedName name="PL_Personal_Frei1_Jahresbelastung">'WKO Planrechnung'!$V$76</definedName>
    <definedName name="PL_Personal_Frei2">'WKO Planrechnung'!$A$77</definedName>
    <definedName name="PL_Personal_Frei2_Anz">'WKO Planrechnung'!$M$77</definedName>
    <definedName name="PL_Personal_Frei2_Jahresbelastung">'WKO Planrechnung'!$V$77</definedName>
    <definedName name="PL_Personal_Frei3">'WKO Planrechnung'!$A$78</definedName>
    <definedName name="PL_Personal_Frei3_Anz">'WKO Planrechnung'!$M$78</definedName>
    <definedName name="PL_Personal_Frei3_Jahresbelastung">'WKO Planrechnung'!$V$78</definedName>
    <definedName name="PL_PLZ">'WKO Planrechnung'!$E$13</definedName>
    <definedName name="PL_Pro_1">'WKO Planrechnung'!$J$122</definedName>
    <definedName name="PL_Pro_2">'WKO Planrechnung'!$J$123</definedName>
    <definedName name="PL_Pro_3">'WKO Planrechnung'!$J$124</definedName>
    <definedName name="PL_Rechtsform">'WKO Planrechnung'!$E$11</definedName>
    <definedName name="PL_Sitzpl">'WKO Planrechnung'!$T$146</definedName>
    <definedName name="PL_Strasse">'WKO Planrechnung'!$E$12</definedName>
    <definedName name="PL_Tage">'WKO Planrechnung'!$T$140</definedName>
    <definedName name="PL_Telefon">'WKO Planrechnung'!$E$15</definedName>
    <definedName name="PL_Titel">'WKO Planrechnung'!$E$7</definedName>
    <definedName name="PL_VerkFl">'WKO Planrechnung'!$T$145</definedName>
    <definedName name="PL_Vorname">'WKO Planrechnung'!$E$8</definedName>
    <definedName name="PL_Waren">'WKO Planrechnung'!$AC$38</definedName>
    <definedName name="PL_Wochen">'WKO Planrechnung'!$T$139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2" l="1"/>
  <c r="S14" i="12"/>
  <c r="S13" i="12"/>
  <c r="P11" i="12"/>
  <c r="P10" i="12"/>
  <c r="O64" i="12"/>
  <c r="V42" i="12"/>
  <c r="P42" i="12"/>
  <c r="V32" i="12"/>
  <c r="P32" i="12"/>
  <c r="AC56" i="12"/>
  <c r="AC44" i="12"/>
  <c r="AC40" i="12"/>
  <c r="AC39" i="12"/>
  <c r="AC38" i="12"/>
  <c r="AC37" i="12"/>
  <c r="AC41" i="12"/>
  <c r="AC36" i="12"/>
  <c r="AC35" i="12"/>
  <c r="AC34" i="12"/>
  <c r="AC30" i="12"/>
  <c r="AC29" i="12"/>
  <c r="AC31" i="12"/>
  <c r="AC28" i="12"/>
  <c r="AC27" i="12"/>
  <c r="AC26" i="12"/>
  <c r="AC25" i="12"/>
  <c r="AC24" i="12"/>
  <c r="V57" i="12" l="1"/>
  <c r="V90" i="12"/>
  <c r="V114" i="12" s="1"/>
  <c r="V123" i="12"/>
  <c r="V122" i="12"/>
  <c r="J124" i="12"/>
  <c r="V124" i="12" s="1"/>
  <c r="V71" i="12"/>
  <c r="V72" i="12"/>
  <c r="V73" i="12"/>
  <c r="V74" i="12"/>
  <c r="V75" i="12"/>
  <c r="V62" i="12"/>
  <c r="V79" i="12" l="1"/>
  <c r="V116" i="12" s="1"/>
  <c r="P45" i="12"/>
  <c r="V45" i="12"/>
  <c r="P46" i="12" l="1"/>
  <c r="V50" i="12" s="1"/>
  <c r="V53" i="12" s="1"/>
  <c r="V5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Purkarthofer Herbert, WKST, US/WS/RT WEIZ</author>
    <author>Max Mustermann</author>
  </authors>
  <commentList>
    <comment ref="E8" authorId="0" shapeId="0" xr:uid="{3DE74205-6B7F-44B9-ABA7-63767CD233DD}">
      <text>
        <r>
          <rPr>
            <b/>
            <sz val="12"/>
            <color indexed="81"/>
            <rFont val="Segoe UI"/>
            <family val="2"/>
          </rPr>
          <t>Dieses und die nachfolgenden Felder dieses Blocks sind Pflichtfelder und müssen zwingend ausgefüllt werden!</t>
        </r>
      </text>
    </comment>
    <comment ref="P24" authorId="0" shapeId="0" xr:uid="{8E92E791-DD4A-4D10-995F-5D3CFA8260F9}">
      <text>
        <r>
          <rPr>
            <b/>
            <sz val="9"/>
            <color indexed="81"/>
            <rFont val="Segoe UI"/>
            <family val="2"/>
          </rPr>
          <t>Geben Sie hier z.B. ein:
*) Kaufpreis- und Ablösezahlungen
*) Kosten d. Liegenschafstkaufes inkl. Nebenkosten wie Notar, Rechtsanwalt, Grundbuchseintragung, etc.</t>
        </r>
      </text>
    </comment>
    <comment ref="V24" authorId="0" shapeId="0" xr:uid="{EE394F66-B8E1-4CC4-BD5F-29CCD7403192}">
      <text>
        <r>
          <rPr>
            <b/>
            <sz val="9"/>
            <color indexed="81"/>
            <rFont val="Segoe UI"/>
            <family val="2"/>
          </rPr>
          <t>Geben Sie hier z.B. ein:
*) Neu-, Um-, u. Zubaukosten (inkl. Sanitär, Elektro, Maler, Fliesen, Heizung, usw.)
*) Kosten d. Liegenschafstkaufes inkl. Nebenkosten wie Notar, Rechtsanwalt, Grundbuchseintragung, etc.</t>
        </r>
      </text>
    </comment>
    <comment ref="P25" authorId="0" shapeId="0" xr:uid="{30698922-0C29-4C3D-9CD8-63D9477F7319}">
      <text>
        <r>
          <rPr>
            <b/>
            <sz val="9"/>
            <color indexed="81"/>
            <rFont val="Segoe UI"/>
            <family val="2"/>
          </rPr>
          <t>Geben Sie hier z. B. ein:
*) gebrauchte Möbel, Regale, Büro- u. Geschäftseinrichtung, etc.
*) Kaufpreis- und Ablösezahlungen für Einrichtung u. Ausstattung</t>
        </r>
      </text>
    </comment>
    <comment ref="V25" authorId="0" shapeId="0" xr:uid="{E69C31B1-A46B-46E2-9977-F900D7997B78}">
      <text>
        <r>
          <rPr>
            <b/>
            <sz val="9"/>
            <color indexed="81"/>
            <rFont val="Segoe UI"/>
            <family val="2"/>
          </rPr>
          <t xml:space="preserve">Geben Sie hier z. B. ein:
*) Möbel, Regale, Büro- u. Geschäftseinrichtung, etc.
</t>
        </r>
      </text>
    </comment>
    <comment ref="P26" authorId="0" shapeId="0" xr:uid="{9B8CE63F-E00C-476A-8C08-0634076912A0}">
      <text>
        <r>
          <rPr>
            <b/>
            <sz val="9"/>
            <color indexed="81"/>
            <rFont val="Segoe UI"/>
            <family val="2"/>
          </rPr>
          <t>Bei</t>
        </r>
        <r>
          <rPr>
            <b/>
            <u/>
            <sz val="9"/>
            <color indexed="81"/>
            <rFont val="Segoe UI"/>
            <family val="2"/>
          </rPr>
          <t xml:space="preserve"> gebrauchtem Investitionsbedarf</t>
        </r>
        <r>
          <rPr>
            <b/>
            <sz val="9"/>
            <color indexed="81"/>
            <rFont val="Segoe UI"/>
            <family val="2"/>
          </rPr>
          <t xml:space="preserve"> geben Sie hier z. B. ein:
*) IT-Ausstattung (Hard- u. Software)
aber auch:
*) Registrierkassa
*) Telefon, Smartphone
*) Drucker, Scanner, usw.</t>
        </r>
      </text>
    </comment>
    <comment ref="V26" authorId="0" shapeId="0" xr:uid="{719B6865-1C91-49C7-B7DF-BFC5D13466D8}">
      <text>
        <r>
          <rPr>
            <b/>
            <sz val="9"/>
            <color indexed="81"/>
            <rFont val="Segoe UI"/>
            <family val="2"/>
          </rPr>
          <t>Geben Sie hier z. B. ein:
*) IT-Ausstattung (Hard- u. Software)
aber auch:
*) Registrierkassa
*) Telefon, Smartphone
*) Drucker, Scanner, usw.</t>
        </r>
      </text>
    </comment>
    <comment ref="P27" authorId="0" shapeId="0" xr:uid="{3111E7C7-7D93-461A-9FBF-CCF60D79E2A9}">
      <text>
        <r>
          <rPr>
            <b/>
            <sz val="9"/>
            <color indexed="81"/>
            <rFont val="Segoe UI"/>
            <family val="2"/>
          </rPr>
          <t>Geben Sie hier z. B. ein:
*) wenn gebrauchte Geräte/Werkzeuge/Maschinen unmittelbar angeschafft werden (Kaufpreis) oder
*) wenn diese schon vorhanden sind, und in das Unternehmen eingebraucht werden sollen, dann den Zeitwert anführen!</t>
        </r>
      </text>
    </comment>
    <comment ref="V27" authorId="0" shapeId="0" xr:uid="{94377009-FCC1-431B-A445-D1749242000F}">
      <text>
        <r>
          <rPr>
            <b/>
            <sz val="9"/>
            <color indexed="81"/>
            <rFont val="Segoe UI"/>
            <family val="2"/>
          </rPr>
          <t>Geben Sie hier z. B. ein:
*) Neue Geräte/Werkzeuge/Maschinen die unmittelbar angeschafft werden (Kaufpreis) oder bei
*)Leasing: An- bzw. Depotzahlung!</t>
        </r>
      </text>
    </comment>
    <comment ref="P28" authorId="0" shapeId="0" xr:uid="{7D739F5B-51F9-42C0-889F-EA8992DF4F40}">
      <text>
        <r>
          <rPr>
            <b/>
            <sz val="9"/>
            <color indexed="81"/>
            <rFont val="Segoe UI"/>
            <family val="2"/>
          </rPr>
          <t>Geben Sie hier z. B. ein:
*) wenn ein gerbauchtes Fahrzeug unmittelbar angeschafft wird (Kaufpreis) oder bei 
*) Einbringung eines bereits vorhandenen Fahrzeuges (Zeitwert)</t>
        </r>
      </text>
    </comment>
    <comment ref="V28" authorId="0" shapeId="0" xr:uid="{47BE4E50-A9A5-488A-9A49-4EF42051BED6}">
      <text>
        <r>
          <rPr>
            <b/>
            <sz val="9"/>
            <color indexed="81"/>
            <rFont val="Segoe UI"/>
            <family val="2"/>
          </rPr>
          <t xml:space="preserve">Geben Sie hier z. B. ein:
*) wenn ein neues Fahrzeug unmittelbar angeschafft wird (Kaufpreis) oder bei 
*) Leasing: An- bzw. Depotzahlung
</t>
        </r>
      </text>
    </comment>
    <comment ref="V29" authorId="0" shapeId="0" xr:uid="{AAD7B6FA-2FDA-44F3-A44E-CF0BB7FDAE9A}">
      <text>
        <r>
          <rPr>
            <b/>
            <sz val="9"/>
            <color indexed="81"/>
            <rFont val="Segoe UI"/>
            <family val="2"/>
          </rPr>
          <t>GWG = geringwertiges Wirtschaftsgut unter EUR 800,--</t>
        </r>
      </text>
    </comment>
    <comment ref="V34" authorId="0" shapeId="0" xr:uid="{8E1914F9-B90A-47B2-869B-E1F0931082FD}">
      <text>
        <r>
          <rPr>
            <b/>
            <sz val="9"/>
            <color indexed="81"/>
            <rFont val="Segoe UI"/>
            <family val="2"/>
          </rPr>
          <t>Geben Sie hier z. B. ein:
*) finanzielle Reserve für die ersten Monate zur Bezahlung der laufenden Kosten (z. B.: für 2-3 Monate)</t>
        </r>
      </text>
    </comment>
    <comment ref="V35" authorId="0" shapeId="0" xr:uid="{77C4CD92-B603-4C55-A1CF-A71B5E39E77C}">
      <text>
        <r>
          <rPr>
            <b/>
            <sz val="9"/>
            <color indexed="81"/>
            <rFont val="Segoe UI"/>
            <family val="2"/>
          </rPr>
          <t xml:space="preserve">Geben Sie hier z. B. ein - Kosten für:
*) Beratungen 
*) Vertragserrichtungen
*) Gutachten
*) etc. </t>
        </r>
      </text>
    </comment>
    <comment ref="V36" authorId="0" shapeId="0" xr:uid="{B6DDA25E-627F-465F-804F-89A22F2A0A47}">
      <text>
        <r>
          <rPr>
            <b/>
            <sz val="9"/>
            <color indexed="81"/>
            <rFont val="Segoe UI"/>
            <family val="2"/>
          </rPr>
          <t>Geben Sie hier z. B. ein:</t>
        </r>
        <r>
          <rPr>
            <sz val="9"/>
            <color indexed="81"/>
            <rFont val="Segoe UI"/>
            <family val="2"/>
          </rPr>
          <t xml:space="preserve">
*) Logo, Visitenkarten, Gechäftspapier, etc.
*) Eröffnungsfeier
*) Social Media
*) Regionle Medien
*) Flyer, Prospekte, Folder, Postwurfsendungen
*) etc.</t>
        </r>
      </text>
    </comment>
    <comment ref="V37" authorId="0" shapeId="0" xr:uid="{F7097248-037B-46CF-88B0-01BDAEE56D5F}">
      <text>
        <r>
          <rPr>
            <b/>
            <sz val="9"/>
            <color indexed="81"/>
            <rFont val="Segoe UI"/>
            <family val="2"/>
          </rPr>
          <t>Geben Sie hier z. B. ein:
*) Überziehungsrahmen am Geschäftskonto</t>
        </r>
      </text>
    </comment>
    <comment ref="V44" authorId="0" shapeId="0" xr:uid="{3EF547F6-B4A9-4DFA-97AD-22A97BDAE8D3}">
      <text>
        <r>
          <rPr>
            <b/>
            <sz val="9"/>
            <color indexed="81"/>
            <rFont val="Segoe UI"/>
            <family val="2"/>
          </rPr>
          <t>Geben Sie hier z. B. ein für:
*) Lieferanten
*) Miet- oder Pachtkaution</t>
        </r>
      </text>
    </comment>
    <comment ref="O70" authorId="0" shapeId="0" xr:uid="{C21FEA5A-D43E-4686-B1E3-79B51771380C}">
      <text>
        <r>
          <rPr>
            <b/>
            <sz val="9"/>
            <color indexed="81"/>
            <rFont val="Segoe UI"/>
            <family val="2"/>
          </rPr>
          <t xml:space="preserve">Geben Sie unter den nachfolgenden  Zeilen ein:
*) die Bruttoentlohnung auf Basis der jeweiligen Stundenanzahl
</t>
        </r>
      </text>
    </comment>
    <comment ref="V82" authorId="0" shapeId="0" xr:uid="{ED5FA7C7-8893-4139-8E36-D1F933DE6E03}">
      <text>
        <r>
          <rPr>
            <b/>
            <sz val="9"/>
            <color indexed="81"/>
            <rFont val="Segoe UI"/>
            <family val="2"/>
          </rPr>
          <t xml:space="preserve">Geben Sie hier z. B. ein:
*) Anschaffungen bis € 800,--
</t>
        </r>
      </text>
    </comment>
    <comment ref="V83" authorId="0" shapeId="0" xr:uid="{45588C5D-84C3-4E1B-9127-9DB26BC125FC}">
      <text>
        <r>
          <rPr>
            <b/>
            <sz val="9"/>
            <color indexed="81"/>
            <rFont val="Segoe UI"/>
            <family val="2"/>
          </rPr>
          <t xml:space="preserve">Geben Sie hier z. B. ein:
*) betriebsspezifische Steuern u. Abgaben
</t>
        </r>
      </text>
    </comment>
    <comment ref="V84" authorId="0" shapeId="0" xr:uid="{0BDEEA27-7733-4C11-8A41-D048916F60DA}">
      <text>
        <r>
          <rPr>
            <b/>
            <sz val="9"/>
            <color indexed="81"/>
            <rFont val="Segoe UI"/>
            <family val="2"/>
          </rPr>
          <t xml:space="preserve">Geben Sie hier z. B. ein:
*) Reparaturen und Servicekosten (exkl. Kfz)
</t>
        </r>
      </text>
    </comment>
    <comment ref="V85" authorId="0" shapeId="0" xr:uid="{D7826D42-193A-4605-B5A7-97C5E138BBCE}">
      <text>
        <r>
          <rPr>
            <b/>
            <sz val="9"/>
            <color indexed="81"/>
            <rFont val="Segoe UI"/>
            <family val="2"/>
          </rPr>
          <t xml:space="preserve">Fragen Sie bei Ihrer Standortgemeinde nach!
</t>
        </r>
      </text>
    </comment>
    <comment ref="V87" authorId="0" shapeId="0" xr:uid="{127C0847-412D-49E8-8C57-2813E54A6DC4}">
      <text>
        <r>
          <rPr>
            <b/>
            <sz val="9"/>
            <color indexed="81"/>
            <rFont val="Segoe UI"/>
            <family val="2"/>
          </rPr>
          <t xml:space="preserve">Geben Sie hier z. B. ein:
*) Reinigungs- und Hygienematerial (exkl. Personalkosten, welche unter Personal zu berücksichtigen wären!)
</t>
        </r>
      </text>
    </comment>
    <comment ref="V89" authorId="0" shapeId="0" xr:uid="{A845A90D-3EBB-445F-A65A-FD2F79895119}">
      <text>
        <r>
          <rPr>
            <b/>
            <sz val="9"/>
            <color indexed="81"/>
            <rFont val="Segoe UI"/>
            <family val="2"/>
          </rPr>
          <t xml:space="preserve">Geben Sie hier z. B. ein, wenn Sie ein o. mehrere Firmenfahrzeuge nutzen:
*) Treibstoff
*) Service
*) Reparaturen
*) Kfz-Steuer und Versicherungen
*) Reifen
*) Maut
*) etc. 
</t>
        </r>
      </text>
    </comment>
    <comment ref="J90" authorId="0" shapeId="0" xr:uid="{FA97ED2C-7D03-4635-B9A6-C5C9FF069D22}">
      <text>
        <r>
          <rPr>
            <b/>
            <sz val="9"/>
            <color indexed="81"/>
            <rFont val="Segoe UI"/>
            <family val="2"/>
          </rPr>
          <t>Geben Sie hier nur Werte (betrieblich gefahrene Kilometer) ein , wenn Sie ein Privat-Kfz nutzen!</t>
        </r>
      </text>
    </comment>
    <comment ref="V91" authorId="0" shapeId="0" xr:uid="{46E83A28-BF67-44F8-A7BA-8D3DBE065F9D}">
      <text>
        <r>
          <rPr>
            <b/>
            <sz val="9"/>
            <color indexed="81"/>
            <rFont val="Segoe UI"/>
            <family val="2"/>
          </rPr>
          <t xml:space="preserve">Geben Sie hier z. B. ein:
*) Taxi
*) Zug
*) Flugzeug
</t>
        </r>
      </text>
    </comment>
    <comment ref="V92" authorId="0" shapeId="0" xr:uid="{5A7EB9D8-E565-4B77-A70C-AFB509ECC1E1}">
      <text>
        <r>
          <rPr>
            <b/>
            <sz val="9"/>
            <color indexed="81"/>
            <rFont val="Segoe UI"/>
            <family val="2"/>
          </rPr>
          <t xml:space="preserve">Geben Sie hier z. B. ein:
*) Diäten
*) Nächtigungen
</t>
        </r>
      </text>
    </comment>
    <comment ref="V93" authorId="0" shapeId="0" xr:uid="{FCD75EB0-EB3F-4B5A-81F5-B6B72B523266}">
      <text>
        <r>
          <rPr>
            <b/>
            <sz val="9"/>
            <color indexed="81"/>
            <rFont val="Segoe UI"/>
            <family val="2"/>
          </rPr>
          <t xml:space="preserve">Geben Sie hier z. B. ein:
*) Smartphone
*) Internet (inkl. Providerkosten)
*) Telefon
*) Post
*) Porto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94" authorId="0" shapeId="0" xr:uid="{B1A614D7-253E-4866-83CF-A47B005E3E59}">
      <text>
        <r>
          <rPr>
            <b/>
            <sz val="9"/>
            <color indexed="81"/>
            <rFont val="Segoe UI"/>
            <family val="2"/>
          </rPr>
          <t xml:space="preserve">Geben Sie hier z. B. ein:
*) KFZ
*) Maschinen
*) Immobilien
</t>
        </r>
      </text>
    </comment>
    <comment ref="V95" authorId="0" shapeId="0" xr:uid="{1F9BE757-E7B2-4252-9346-4D39F9F1D6C5}">
      <text>
        <r>
          <rPr>
            <b/>
            <sz val="9"/>
            <color indexed="81"/>
            <rFont val="Segoe UI"/>
            <family val="2"/>
          </rPr>
          <t>Hinweis: Klären Sie mit dem Eigentümer ob und welche Betriebskosten in der Miete  bzw. Pacht enthalten sind!</t>
        </r>
      </text>
    </comment>
    <comment ref="V96" authorId="0" shapeId="0" xr:uid="{094A82A5-05CA-46F0-B3DA-6F421BC0F79E}">
      <text>
        <r>
          <rPr>
            <b/>
            <sz val="9"/>
            <color indexed="81"/>
            <rFont val="Segoe UI"/>
            <family val="2"/>
          </rPr>
          <t xml:space="preserve">Geben Sie hier z. B. ein:
*) Papier
*) Ordner
*) Druckerpatronen
*) etc.
</t>
        </r>
      </text>
    </comment>
    <comment ref="V98" authorId="0" shapeId="0" xr:uid="{EDE95309-BF54-4E80-86D6-E44DEA80478B}">
      <text>
        <r>
          <rPr>
            <b/>
            <sz val="9"/>
            <color indexed="81"/>
            <rFont val="Segoe UI"/>
            <family val="2"/>
          </rPr>
          <t xml:space="preserve">Geben Sie hier z. B. ein:
*) Alle (Hilfs-) Materialien die nicht im Materialeinsatz unter Pkt. 6 enthalten sind! 
</t>
        </r>
      </text>
    </comment>
    <comment ref="V99" authorId="0" shapeId="0" xr:uid="{1F2AB6EF-46A4-489E-8BEF-22FDDEBC8B4D}">
      <text>
        <r>
          <rPr>
            <b/>
            <sz val="9"/>
            <color indexed="81"/>
            <rFont val="Segoe UI"/>
            <family val="2"/>
          </rPr>
          <t xml:space="preserve">Geben Sie hier z. B. ein:
*) laufende Werbung
*) Sponsoring (Vereine, Organisationen, Schulen, etc.)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101" authorId="0" shapeId="0" xr:uid="{A537187F-BDA2-47F2-8506-30A71D921357}">
      <text>
        <r>
          <rPr>
            <b/>
            <sz val="9"/>
            <color indexed="81"/>
            <rFont val="Segoe UI"/>
            <family val="2"/>
          </rPr>
          <t xml:space="preserve">Geben Sie hier z. B. ein:
*) Haftpflichtprämie
Sprechen Sie frühzeitig mit Ihrem Versicherungsberater!
</t>
        </r>
      </text>
    </comment>
    <comment ref="V102" authorId="0" shapeId="0" xr:uid="{021D8213-EAC1-4322-A9A7-5435B75094DB}">
      <text>
        <r>
          <rPr>
            <b/>
            <sz val="9"/>
            <color indexed="81"/>
            <rFont val="Segoe UI"/>
            <family val="2"/>
          </rPr>
          <t>Geben Sie hier z. B. ein:
*) Rechtschutzprämie
*) Betriebsunterbrechnungprämie
*) Betriebsausfallsprämie
*) etc.
Sprechen Sie frühzeitig mit Ihrem Versicherungsberater!</t>
        </r>
      </text>
    </comment>
    <comment ref="V103" authorId="0" shapeId="0" xr:uid="{991E2FA7-06B4-4508-9711-0F91270AA31A}">
      <text>
        <r>
          <rPr>
            <b/>
            <sz val="9"/>
            <color indexed="81"/>
            <rFont val="Segoe UI"/>
            <family val="2"/>
          </rPr>
          <t xml:space="preserve">Geben Sie hier z. B. ein:
*) Bankspesen
*) Gebühren
Ohne Zinsen der Finanzierung, diese werden automatisch berechnet!
</t>
        </r>
      </text>
    </comment>
    <comment ref="V104" authorId="0" shapeId="0" xr:uid="{E490DB4F-239B-465E-8CA2-DD823A00A0FA}">
      <text>
        <r>
          <rPr>
            <b/>
            <sz val="9"/>
            <color indexed="81"/>
            <rFont val="Segoe UI"/>
            <family val="2"/>
          </rPr>
          <t xml:space="preserve">Geben Sie hier insbesondere ein:
*) Buchhalter- bzw. Steuerberatungskosten
</t>
        </r>
      </text>
    </comment>
    <comment ref="V105" authorId="0" shapeId="0" xr:uid="{594C5FC5-1D7C-4B52-8004-EEE170875FA1}">
      <text>
        <r>
          <rPr>
            <b/>
            <sz val="9"/>
            <color indexed="81"/>
            <rFont val="Segoe UI"/>
            <family val="2"/>
          </rPr>
          <t xml:space="preserve">Dieser Wert wird automatisch berechnet, keine Eingabe notwendig!!
</t>
        </r>
      </text>
    </comment>
    <comment ref="V106" authorId="0" shapeId="0" xr:uid="{8F10D527-2CC4-41F8-92FC-69FCDD495138}">
      <text>
        <r>
          <rPr>
            <b/>
            <sz val="9"/>
            <color indexed="81"/>
            <rFont val="Segoe UI"/>
            <family val="2"/>
          </rPr>
          <t xml:space="preserve">Geben Sie hier nur Werte ein, wenn diese nicht unter "Miete/Pacht" bzw. "Kanal/Wasser/Müll" enthalten!
</t>
        </r>
      </text>
    </comment>
    <comment ref="V110" authorId="0" shapeId="0" xr:uid="{FAFD8E4B-3A10-4C73-942F-D2AE47632D5B}">
      <text>
        <r>
          <rPr>
            <b/>
            <sz val="9"/>
            <color indexed="81"/>
            <rFont val="Segoe UI"/>
            <family val="2"/>
          </rPr>
          <t>Geben Sie hier nur Werte ein, wenn diese nicht unter "Kanal/Wasser/Müll" berücksichtigt wurden, wie z. B.: Öl, Problemstoffe, Chemikalien, etc.</t>
        </r>
      </text>
    </comment>
    <comment ref="V120" authorId="0" shapeId="0" xr:uid="{56BD12E7-BE2A-4CFB-9904-FFDB4519CE86}">
      <text>
        <r>
          <rPr>
            <b/>
            <sz val="9"/>
            <color indexed="81"/>
            <rFont val="Segoe UI"/>
            <family val="2"/>
          </rPr>
          <t>Versuchen Sie hier Ihre Einnahmen (Umsatz) für ein gesamtes Jahr realistisch (vorsichtig) zur schätzen!</t>
        </r>
      </text>
    </comment>
    <comment ref="V128" authorId="0" shapeId="0" xr:uid="{60B5C759-B94F-4687-AF83-9D455544378F}">
      <text>
        <r>
          <rPr>
            <b/>
            <sz val="9"/>
            <color indexed="81"/>
            <rFont val="Segoe UI"/>
            <family val="2"/>
          </rPr>
          <t>Für diese Kalkulationsvariante gebren Sie den prozentuellen Aufschlag auf den Material-/Wareneinkaufspreis an .</t>
        </r>
      </text>
    </comment>
    <comment ref="V129" authorId="0" shapeId="0" xr:uid="{46B0D078-547D-4804-A2D6-B5EA461F36DD}">
      <text>
        <r>
          <rPr>
            <b/>
            <sz val="9"/>
            <color indexed="81"/>
            <rFont val="Segoe UI"/>
            <family val="2"/>
          </rPr>
          <t xml:space="preserve">Wenn Sie sich für diese Kalkulationsvariante entscheiden, geben Sie die prozentuelle Differenz zwischen Verkaufspreis und Einkaufspreis, berechnet vom Verkaufspreis, an!  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V130" authorId="0" shapeId="0" xr:uid="{395E6CF2-7A55-4F08-B949-C236FD96C92A}">
      <text>
        <r>
          <rPr>
            <b/>
            <sz val="9"/>
            <color indexed="81"/>
            <rFont val="Segoe UI"/>
            <family val="2"/>
          </rPr>
          <t>Bei dieser Kalkulationsvariante geben Sie bitte den prozentuelle Wert des Waren-/Materialeinsatzes im Verhältnis zum Verkaufspreis an.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T142" authorId="0" shapeId="0" xr:uid="{82739414-C89E-4200-922E-736A0094FECE}">
      <text>
        <r>
          <rPr>
            <b/>
            <sz val="9"/>
            <color indexed="81"/>
            <rFont val="Segoe UI"/>
            <family val="2"/>
          </rPr>
          <t>Geben Sie hier alle Beschäftigten inkl. den/der mitarbeitenden Unternehmer an.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A157" authorId="1" shapeId="0" xr:uid="{2B2E0422-F9F2-4FAA-A4A5-7DAD1A7809BE}">
      <text>
        <r>
          <rPr>
            <b/>
            <sz val="9"/>
            <color indexed="81"/>
            <rFont val="Segoe UI"/>
            <family val="2"/>
          </rPr>
          <t>Neue Zeile mit [Alt]+[Enter]</t>
        </r>
      </text>
    </comment>
    <comment ref="A159" authorId="1" shapeId="0" xr:uid="{8930006D-8E8E-41A8-BADD-B48DC41C90A8}">
      <text>
        <r>
          <rPr>
            <b/>
            <sz val="9"/>
            <color indexed="81"/>
            <rFont val="Segoe UI"/>
            <family val="2"/>
          </rPr>
          <t>Neue Zeile mit [Alt]+[Enter]</t>
        </r>
      </text>
    </comment>
  </commentList>
</comments>
</file>

<file path=xl/sharedStrings.xml><?xml version="1.0" encoding="utf-8"?>
<sst xmlns="http://schemas.openxmlformats.org/spreadsheetml/2006/main" count="326" uniqueCount="190">
  <si>
    <t>Telefon:</t>
  </si>
  <si>
    <t>E-Mail:</t>
  </si>
  <si>
    <t>CHECKLISTE - KOSTEN - ERLÖSE</t>
  </si>
  <si>
    <t>€</t>
  </si>
  <si>
    <t>Fahrzeuge</t>
  </si>
  <si>
    <t>Finanzierung der ersten Monate</t>
  </si>
  <si>
    <t>Gründungskosten</t>
  </si>
  <si>
    <t>davon</t>
  </si>
  <si>
    <t>Fremdmittel</t>
  </si>
  <si>
    <t>Gesellschaftsform:</t>
  </si>
  <si>
    <t>Betriebskosten</t>
  </si>
  <si>
    <t>Bürobedarf</t>
  </si>
  <si>
    <t>Heizung</t>
  </si>
  <si>
    <t>Instandhaltung</t>
  </si>
  <si>
    <t>Kanal, Wasser, Müll</t>
  </si>
  <si>
    <t>Reinigungsaufwand</t>
  </si>
  <si>
    <t>Strom</t>
  </si>
  <si>
    <t>Verbrauchsmaterial</t>
  </si>
  <si>
    <t>Verpackungsmaterial</t>
  </si>
  <si>
    <t>Werbung</t>
  </si>
  <si>
    <t>%</t>
  </si>
  <si>
    <t>Kalkulation mit:</t>
  </si>
  <si>
    <t>Motive für die Gründung:</t>
  </si>
  <si>
    <t>Genaue Beschreibung des Angebotes (Produkt, Sortiment, Dienstleistung):</t>
  </si>
  <si>
    <t>Beschreibung der Kunden/Gäste/Käufer:</t>
  </si>
  <si>
    <t>Wie wird kalkuliert - wie wird der Preis der Leistung / des Produktes festgesetzt?</t>
  </si>
  <si>
    <t>Anzahl der Gesellschafter:</t>
  </si>
  <si>
    <t>(Siehe Businessplan, wenn vorhanden)</t>
  </si>
  <si>
    <t>Einrichtung, Ausstattung</t>
  </si>
  <si>
    <t>Bankgarantie</t>
  </si>
  <si>
    <t>KFZ-Aufwand, Fahrtkosten</t>
  </si>
  <si>
    <t>Reisespesen des Unternehmers</t>
  </si>
  <si>
    <t>Tages- und Nächtigungsgelder</t>
  </si>
  <si>
    <t>Aus- und Fortbildung</t>
  </si>
  <si>
    <t>Geldverkehrsspesen</t>
  </si>
  <si>
    <t>Rechts- und Beratungskosten</t>
  </si>
  <si>
    <t>Entsorgungskosten</t>
  </si>
  <si>
    <t>Leasing</t>
  </si>
  <si>
    <t>abzüglich Eigenmittel</t>
  </si>
  <si>
    <t>abzüglich Familiendarlehen</t>
  </si>
  <si>
    <t>Branche:</t>
  </si>
  <si>
    <t>Rechtsform:</t>
  </si>
  <si>
    <t>Mobil:</t>
  </si>
  <si>
    <t>Betriebsmittelkredit, Kontorahmen</t>
  </si>
  <si>
    <t>Bauliche Maßnahmen (und Liegenschaftskauf)</t>
  </si>
  <si>
    <t>AKM, GIS, Pay-TV</t>
  </si>
  <si>
    <t>Vorab-Datenerfassung</t>
  </si>
  <si>
    <t>P l a n r e c h n u n g</t>
  </si>
  <si>
    <t>Ort:</t>
  </si>
  <si>
    <t>Postleitzahl:</t>
  </si>
  <si>
    <t>Straße:</t>
  </si>
  <si>
    <t>Firmenname:</t>
  </si>
  <si>
    <t>Titel:</t>
  </si>
  <si>
    <t>Vorname:</t>
  </si>
  <si>
    <t>Nachname:</t>
  </si>
  <si>
    <t>Neu</t>
  </si>
  <si>
    <t>Gebraucht
Ablösebetrag</t>
  </si>
  <si>
    <r>
      <t xml:space="preserve">1. Kapitalbedarf
</t>
    </r>
    <r>
      <rPr>
        <sz val="10"/>
        <rFont val="Trebuchet MS"/>
        <family val="2"/>
      </rPr>
      <t>Für Investionen oder Übernahmenkosten (ohne USt.)</t>
    </r>
  </si>
  <si>
    <t>langfristig:</t>
  </si>
  <si>
    <t>kurzfristig:</t>
  </si>
  <si>
    <t>Geräte, Werkzeuge, Maschinen</t>
  </si>
  <si>
    <t>ACHTUNG:
Die USt. ist noch zu berücksichtigen!</t>
  </si>
  <si>
    <t>2. Mittelaufbringung - Finanzierung</t>
  </si>
  <si>
    <r>
      <t>-</t>
    </r>
    <r>
      <rPr>
        <sz val="2"/>
        <rFont val="Trebuchet MS"/>
        <family val="2"/>
      </rPr>
      <t xml:space="preserve"> </t>
    </r>
    <r>
      <rPr>
        <sz val="12"/>
        <rFont val="Trebuchet MS"/>
        <family val="2"/>
      </rPr>
      <t>€</t>
    </r>
  </si>
  <si>
    <t>Gesamtsumme</t>
  </si>
  <si>
    <t>Langfristige Finanzierung - Abstattungskredit</t>
  </si>
  <si>
    <r>
      <t xml:space="preserve">3. Unternehmerlohn
</t>
    </r>
    <r>
      <rPr>
        <sz val="10"/>
        <rFont val="Trebuchet MS"/>
        <family val="2"/>
      </rPr>
      <t>Zur Abdeckung des privaten Aufwandes (Wohnung, KFZ, Versicherung, Haushalt, Kredite, Hobbies etc.)</t>
    </r>
  </si>
  <si>
    <t>Betrag jährlich netto (12 mal im Jahr)</t>
  </si>
  <si>
    <r>
      <t xml:space="preserve">4. Voraussichtliche laufende Betriebskosten  </t>
    </r>
    <r>
      <rPr>
        <sz val="10"/>
        <rFont val="Trebuchet MS"/>
        <family val="2"/>
      </rPr>
      <t>(ohne Ust.)</t>
    </r>
  </si>
  <si>
    <t>Anzahl</t>
  </si>
  <si>
    <t>Brutto pro Monat</t>
  </si>
  <si>
    <t>Jahreskosten</t>
  </si>
  <si>
    <r>
      <rPr>
        <b/>
        <sz val="14"/>
        <rFont val="Trebuchet MS"/>
        <family val="2"/>
      </rPr>
      <t xml:space="preserve">Personal </t>
    </r>
    <r>
      <rPr>
        <sz val="14"/>
        <rFont val="Trebuchet MS"/>
        <family val="2"/>
      </rPr>
      <t>(inkl. Aushilfen):</t>
    </r>
  </si>
  <si>
    <t>SV der gewerblichen Wirtschaft</t>
  </si>
  <si>
    <t>Kilometergeld</t>
  </si>
  <si>
    <t>Fachliteratur, Zeitschriften, Zeitungen</t>
  </si>
  <si>
    <t>Geringwertige Wirtschaftsgüter</t>
  </si>
  <si>
    <t>Kostenposition</t>
  </si>
  <si>
    <t>Anmerkungen</t>
  </si>
  <si>
    <t>Telekommunikationsaufwand</t>
  </si>
  <si>
    <t>Geplanter Standort des Unternehmens (Erreichbarkeit, Parkplätze etc.):</t>
  </si>
  <si>
    <t>Wieviele ähnliche Anbieter gibt es und welches Angebot haben diese?
Worin unterscheidet sich IHR UNTERNEHEMEN von den anderen Mitbewerbern?</t>
  </si>
  <si>
    <t>7. Zusatzdaten</t>
  </si>
  <si>
    <t>Offenhaltungszeiten:</t>
  </si>
  <si>
    <t>Monate pro Jahr</t>
  </si>
  <si>
    <t>Wochen pro Jahr</t>
  </si>
  <si>
    <t>Tage pro Jahr</t>
  </si>
  <si>
    <t>Weitere Angaben zur Berechnung von Kennwerten:</t>
  </si>
  <si>
    <t>Personen</t>
  </si>
  <si>
    <t>m²</t>
  </si>
  <si>
    <t>Sitzplätze:</t>
  </si>
  <si>
    <t>Beschäftigte:</t>
  </si>
  <si>
    <t>davon im Verkauf:</t>
  </si>
  <si>
    <t>Geschäftsfläche:</t>
  </si>
  <si>
    <t>Verkaufsfläche:</t>
  </si>
  <si>
    <t>6. Kalkulation</t>
  </si>
  <si>
    <r>
      <t xml:space="preserve">5. Umsatzerwartung  </t>
    </r>
    <r>
      <rPr>
        <sz val="10"/>
        <rFont val="Trebuchet MS"/>
        <family val="2"/>
      </rPr>
      <t>(ohne Ust.)</t>
    </r>
  </si>
  <si>
    <t>Umsatz gesamt:</t>
  </si>
  <si>
    <t xml:space="preserve">davon </t>
  </si>
  <si>
    <t>% mit</t>
  </si>
  <si>
    <t>% Umsatzsteuer:</t>
  </si>
  <si>
    <t>Aufschlag:</t>
  </si>
  <si>
    <t>Einkaufspreis (ohne USt.)</t>
  </si>
  <si>
    <t>Verkaufspreis (ohne USt.)</t>
  </si>
  <si>
    <t>Betrag monatlich netto</t>
  </si>
  <si>
    <t>km</t>
  </si>
  <si>
    <t>betrieblich gefahrene km zu je €</t>
  </si>
  <si>
    <t>Anfangswerbung, Kaution, etc.</t>
  </si>
  <si>
    <t>Betriebsmittelkredit / Kontorahmen (Kontokorrentkredit)</t>
  </si>
  <si>
    <t>Raumkosten, Messen, etc.</t>
  </si>
  <si>
    <t>EDV-Austattung und Homepage</t>
  </si>
  <si>
    <t>Hilfsspalte</t>
  </si>
  <si>
    <t>ausblenden</t>
  </si>
  <si>
    <t>nicht</t>
  </si>
  <si>
    <t>löschen</t>
  </si>
  <si>
    <t>Grundbedarf Waren und Material</t>
  </si>
  <si>
    <t>Rechtsformen</t>
  </si>
  <si>
    <t>Einzelunternehmen</t>
  </si>
  <si>
    <t>Offene Gesellschaft</t>
  </si>
  <si>
    <t>Kommanditgesellschaft</t>
  </si>
  <si>
    <t>Gesellschaft m.b.H.</t>
  </si>
  <si>
    <t>GmbH &amp; Co KG</t>
  </si>
  <si>
    <t>Ges.b.R.</t>
  </si>
  <si>
    <r>
      <t xml:space="preserve">Beruf </t>
    </r>
    <r>
      <rPr>
        <sz val="12"/>
        <rFont val="Trebuchet MS"/>
        <family val="2"/>
      </rPr>
      <t>(Art und Stundenausmaß der Tätigkeit)</t>
    </r>
  </si>
  <si>
    <t>Betriebsversicherung - Haftpflicht</t>
  </si>
  <si>
    <t>Regionalstelle</t>
  </si>
  <si>
    <t>Adresse</t>
  </si>
  <si>
    <t>Gleisdorfer Straße 43, 8160 Weiz</t>
  </si>
  <si>
    <t>Referentname</t>
  </si>
  <si>
    <t>Ist BW-Referent</t>
  </si>
  <si>
    <t>ja</t>
  </si>
  <si>
    <t>Telefon</t>
  </si>
  <si>
    <t>Mail</t>
  </si>
  <si>
    <t>herbert.purkarthofer@wkstmk.at</t>
  </si>
  <si>
    <t>Ottokar-Kernstock-Straße 10, 8330 Feldbach</t>
  </si>
  <si>
    <t>Herbert Purkarthofer</t>
  </si>
  <si>
    <t>Roseggergasse 1, 8230 Hartberg</t>
  </si>
  <si>
    <t>Andreas Kalcher</t>
  </si>
  <si>
    <t>andreas.kalcher@wkstmk.at</t>
  </si>
  <si>
    <t>Leopold-Feßler-Gasse 1, 8430 Leibnitz</t>
  </si>
  <si>
    <t xml:space="preserve">Frauentaler Straße 53, 8530 Deutschlandsberg </t>
  </si>
  <si>
    <t>Manfred Pock</t>
  </si>
  <si>
    <t>manfred.pock@wkstmk.at</t>
  </si>
  <si>
    <t>Franz-Josef-Straße 17, 8700 Leoben</t>
  </si>
  <si>
    <t>An der Postwiese 4, 8600 Bruck a.d. Mur</t>
  </si>
  <si>
    <t>Manfred Putz</t>
  </si>
  <si>
    <t>manfred.putz@wkstmk.at</t>
  </si>
  <si>
    <t>Burggasse 63, 8750 Judenburg</t>
  </si>
  <si>
    <t>Brigitta Fuchs</t>
  </si>
  <si>
    <t>brigitta.fuchs@wkstmk.at</t>
  </si>
  <si>
    <t>Hauptstraße 33, 8940 Liezen</t>
  </si>
  <si>
    <t>Thomas Parz</t>
  </si>
  <si>
    <t>thomas.parz@wkstmk.at</t>
  </si>
  <si>
    <t>Körblergasse 111-113, 8021 Graz</t>
  </si>
  <si>
    <t>Conrad-von-Hötzendorfstr. 14, 8570 Voitsberg</t>
  </si>
  <si>
    <t>Regionalstelle Bruck – Mürzzuschlag</t>
  </si>
  <si>
    <t>Regionalstelle Deutschlandsberg</t>
  </si>
  <si>
    <t>Regionalstelle Ennstal / Salzkammergut</t>
  </si>
  <si>
    <t>Regionalstelle Graz-Umgebung</t>
  </si>
  <si>
    <t>Regionalstelle Hartberg-Fürstenfeld</t>
  </si>
  <si>
    <t>Regionalstelle Leoben</t>
  </si>
  <si>
    <t>Regionalstelle Murtal</t>
  </si>
  <si>
    <t>Regionalstelle Südoststeiermark</t>
  </si>
  <si>
    <t>Regionalstelle Südsteiermark</t>
  </si>
  <si>
    <t>Regionalstelle Voitsberg</t>
  </si>
  <si>
    <t>Regionalstelle Weiz</t>
  </si>
  <si>
    <t>Homepage:</t>
  </si>
  <si>
    <t>0316 / 601-9800</t>
  </si>
  <si>
    <t>0316 / 601-9200</t>
  </si>
  <si>
    <t>0316 / 601-9600</t>
  </si>
  <si>
    <t>0316 / 601-394</t>
  </si>
  <si>
    <t>0316 / 601-9300</t>
  </si>
  <si>
    <t>0316 / 601-9900</t>
  </si>
  <si>
    <t>0316 / 601-9500</t>
  </si>
  <si>
    <t>0316 / 601-9100</t>
  </si>
  <si>
    <t>0316 / 601-9400</t>
  </si>
  <si>
    <t>0316 / 601-9700</t>
  </si>
  <si>
    <t>0316 / 601-9000</t>
  </si>
  <si>
    <t>Bitte die zuständige Regionalstelle wählen:</t>
  </si>
  <si>
    <r>
      <rPr>
        <b/>
        <i/>
        <sz val="9"/>
        <rFont val="Trebuchet MS"/>
        <family val="2"/>
      </rPr>
      <t>Sonstige Kosten:</t>
    </r>
    <r>
      <rPr>
        <i/>
        <sz val="9"/>
        <rFont val="Trebuchet MS"/>
        <family val="2"/>
      </rPr>
      <t xml:space="preserve">
</t>
    </r>
    <r>
      <rPr>
        <i/>
        <sz val="8"/>
        <rFont val="Trebuchet MS"/>
        <family val="2"/>
      </rPr>
      <t>Wenn Beträge angegeben werden, bitte auch eine dazugehörige Bezeichnung eintragen!</t>
    </r>
  </si>
  <si>
    <t>Betriebsversicherung - weitere</t>
  </si>
  <si>
    <t>oder Spanne:</t>
  </si>
  <si>
    <t>Stundensatz (ohne USt.)</t>
  </si>
  <si>
    <t>oder Beispiel anführen:</t>
  </si>
  <si>
    <t>oder Waren- u. Materialeinsatz:</t>
  </si>
  <si>
    <r>
      <t xml:space="preserve">8. Beschreibung des Vorhabens </t>
    </r>
    <r>
      <rPr>
        <b/>
        <sz val="11"/>
        <rFont val="Trebuchet MS"/>
        <family val="2"/>
      </rPr>
      <t>(wenn kein Businessplan vorliegt!)</t>
    </r>
  </si>
  <si>
    <t>Miete, Pacht</t>
  </si>
  <si>
    <t>Steuern u. Abgaben</t>
  </si>
  <si>
    <t>div. Kleininvestitionen (GWG)</t>
  </si>
  <si>
    <r>
      <t xml:space="preserve">Wenn Sie nicht sicher sind, welche Regionalstelle für Sie zuständig ist, senden Sie die Mappe bitte an: </t>
    </r>
    <r>
      <rPr>
        <u/>
        <sz val="8"/>
        <color rgb="FF0000FF"/>
        <rFont val="Trebuchet MS"/>
        <family val="2"/>
      </rPr>
      <t>wirtschaftsservice@wkstmk.at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</si>
</sst>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-"/>
    <numFmt numFmtId="165" formatCode="#,##0.00_-"/>
    <numFmt numFmtId="166" formatCode="_i@"/>
  </numFmts>
  <fonts count="30" x14ac:knownFonts="1">
    <font>
      <sz val="10"/>
      <name val="Arial"/>
    </font>
    <font>
      <sz val="12"/>
      <name val="Trebuchet MS"/>
      <family val="2"/>
    </font>
    <font>
      <sz val="14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6"/>
      <name val="Trebuchet MS"/>
      <family val="2"/>
    </font>
    <font>
      <sz val="10"/>
      <name val="Trebuchet MS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Arial"/>
      <family val="2"/>
    </font>
    <font>
      <sz val="12"/>
      <color rgb="FF0070C0"/>
      <name val="Trebuchet MS"/>
      <family val="2"/>
    </font>
    <font>
      <b/>
      <sz val="18"/>
      <name val="Trebuchet MS"/>
      <family val="2"/>
    </font>
    <font>
      <b/>
      <sz val="12"/>
      <color rgb="FF0070C0"/>
      <name val="Trebuchet MS"/>
      <family val="2"/>
    </font>
    <font>
      <sz val="10"/>
      <color rgb="FFFF0000"/>
      <name val="Trebuchet MS"/>
      <family val="2"/>
    </font>
    <font>
      <sz val="2"/>
      <name val="Trebuchet MS"/>
      <family val="2"/>
    </font>
    <font>
      <i/>
      <sz val="10"/>
      <name val="Trebuchet MS"/>
      <family val="2"/>
    </font>
    <font>
      <u/>
      <sz val="12"/>
      <color indexed="12"/>
      <name val="Trebuchet MS"/>
      <family val="2"/>
    </font>
    <font>
      <b/>
      <sz val="10"/>
      <color theme="5" tint="-0.249977111117893"/>
      <name val="Arial"/>
      <family val="2"/>
    </font>
    <font>
      <sz val="12"/>
      <color rgb="FFFF0000"/>
      <name val="Trebuchet MS"/>
      <family val="2"/>
    </font>
    <font>
      <i/>
      <sz val="9"/>
      <name val="Trebuchet MS"/>
      <family val="2"/>
    </font>
    <font>
      <b/>
      <i/>
      <sz val="9"/>
      <name val="Trebuchet MS"/>
      <family val="2"/>
    </font>
    <font>
      <i/>
      <sz val="8"/>
      <name val="Trebuchet MS"/>
      <family val="2"/>
    </font>
    <font>
      <b/>
      <sz val="11"/>
      <name val="Trebuchet MS"/>
      <family val="2"/>
    </font>
    <font>
      <b/>
      <u/>
      <sz val="9"/>
      <color indexed="81"/>
      <name val="Segoe UI"/>
      <family val="2"/>
    </font>
    <font>
      <b/>
      <sz val="10"/>
      <name val="Trebuchet MS"/>
      <family val="2"/>
    </font>
    <font>
      <b/>
      <sz val="12"/>
      <color indexed="81"/>
      <name val="Segoe UI"/>
      <family val="2"/>
    </font>
    <font>
      <sz val="8"/>
      <color theme="1"/>
      <name val="Trebuchet MS"/>
      <family val="2"/>
    </font>
    <font>
      <u/>
      <sz val="8"/>
      <color rgb="FF0000FF"/>
      <name val="Trebuchet MS"/>
      <family val="2"/>
    </font>
    <font>
      <b/>
      <sz val="22"/>
      <name val="Trebuchet MS"/>
      <family val="2"/>
    </font>
    <font>
      <sz val="16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9" fillId="0" borderId="0" applyFont="0" applyFill="0" applyBorder="0" applyAlignment="0" applyProtection="0"/>
    <xf numFmtId="0" fontId="10" fillId="3" borderId="1">
      <alignment horizontal="left" vertical="center" shrinkToFit="1"/>
      <protection locked="0"/>
    </xf>
    <xf numFmtId="164" fontId="10" fillId="3" borderId="1">
      <alignment horizontal="right" vertical="center" shrinkToFit="1"/>
      <protection locked="0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/>
    <xf numFmtId="0" fontId="1" fillId="0" borderId="0" xfId="0" applyFont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3" fillId="0" borderId="0" xfId="0" applyFont="1"/>
    <xf numFmtId="4" fontId="6" fillId="0" borderId="0" xfId="0" applyNumberFormat="1" applyFont="1"/>
    <xf numFmtId="0" fontId="1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0" fillId="0" borderId="0" xfId="0" applyNumberFormat="1"/>
    <xf numFmtId="0" fontId="1" fillId="0" borderId="1" xfId="0" quotePrefix="1" applyFont="1" applyBorder="1" applyAlignment="1">
      <alignment horizontal="left" vertical="center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4" xfId="0" applyFont="1" applyBorder="1"/>
    <xf numFmtId="0" fontId="1" fillId="0" borderId="3" xfId="0" applyFont="1" applyBorder="1" applyAlignment="1"/>
    <xf numFmtId="0" fontId="16" fillId="0" borderId="0" xfId="1" applyAlignment="1" applyProtection="1"/>
    <xf numFmtId="0" fontId="4" fillId="0" borderId="7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right"/>
    </xf>
    <xf numFmtId="0" fontId="18" fillId="0" borderId="0" xfId="0" applyFont="1"/>
    <xf numFmtId="0" fontId="26" fillId="0" borderId="0" xfId="1" applyFont="1" applyAlignment="1" applyProtection="1">
      <alignment wrapText="1"/>
    </xf>
    <xf numFmtId="0" fontId="1" fillId="5" borderId="16" xfId="0" applyFont="1" applyFill="1" applyBorder="1" applyProtection="1">
      <protection locked="0"/>
    </xf>
    <xf numFmtId="164" fontId="10" fillId="5" borderId="1" xfId="4" applyFill="1">
      <alignment horizontal="right" vertical="center" shrinkToFit="1"/>
      <protection locked="0"/>
    </xf>
    <xf numFmtId="0" fontId="19" fillId="0" borderId="17" xfId="0" applyFont="1" applyBorder="1" applyAlignment="1">
      <alignment horizontal="left" vertical="top" wrapText="1" shrinkToFit="1"/>
    </xf>
    <xf numFmtId="0" fontId="19" fillId="0" borderId="3" xfId="0" applyFont="1" applyBorder="1" applyAlignment="1">
      <alignment horizontal="left" vertical="top" wrapText="1" shrinkToFit="1"/>
    </xf>
    <xf numFmtId="0" fontId="19" fillId="0" borderId="18" xfId="0" applyFont="1" applyBorder="1" applyAlignment="1">
      <alignment horizontal="left" vertical="top" wrapText="1" shrinkToFit="1"/>
    </xf>
    <xf numFmtId="0" fontId="19" fillId="0" borderId="19" xfId="0" applyFont="1" applyBorder="1" applyAlignment="1">
      <alignment horizontal="left" vertical="top" wrapText="1" shrinkToFit="1"/>
    </xf>
    <xf numFmtId="0" fontId="19" fillId="0" borderId="0" xfId="0" applyFont="1" applyBorder="1" applyAlignment="1">
      <alignment horizontal="left" vertical="top" wrapText="1" shrinkToFit="1"/>
    </xf>
    <xf numFmtId="0" fontId="19" fillId="0" borderId="20" xfId="0" applyFont="1" applyBorder="1" applyAlignment="1">
      <alignment horizontal="left" vertical="top" wrapText="1" shrinkToFit="1"/>
    </xf>
    <xf numFmtId="0" fontId="19" fillId="0" borderId="11" xfId="0" applyFont="1" applyBorder="1" applyAlignment="1">
      <alignment horizontal="left" vertical="top" wrapText="1" shrinkToFit="1"/>
    </xf>
    <xf numFmtId="0" fontId="19" fillId="0" borderId="1" xfId="0" applyFont="1" applyBorder="1" applyAlignment="1">
      <alignment horizontal="left" vertical="top" wrapText="1" shrinkToFit="1"/>
    </xf>
    <xf numFmtId="0" fontId="19" fillId="0" borderId="12" xfId="0" applyFont="1" applyBorder="1" applyAlignment="1">
      <alignment horizontal="left" vertical="top" wrapText="1" shrinkToFit="1"/>
    </xf>
    <xf numFmtId="0" fontId="10" fillId="5" borderId="1" xfId="3" applyFill="1">
      <alignment horizontal="left" vertical="center" shrinkToFit="1"/>
      <protection locked="0"/>
    </xf>
    <xf numFmtId="0" fontId="1" fillId="0" borderId="16" xfId="0" applyFont="1" applyBorder="1"/>
    <xf numFmtId="0" fontId="1" fillId="0" borderId="0" xfId="0" applyFont="1" applyAlignment="1"/>
    <xf numFmtId="0" fontId="1" fillId="0" borderId="0" xfId="0" applyFont="1" applyAlignment="1">
      <alignment shrinkToFit="1"/>
    </xf>
    <xf numFmtId="0" fontId="16" fillId="0" borderId="0" xfId="1" applyFont="1" applyAlignment="1" applyProtection="1">
      <alignment shrinkToFit="1"/>
    </xf>
    <xf numFmtId="0" fontId="4" fillId="5" borderId="0" xfId="0" applyFont="1" applyFill="1" applyAlignment="1" applyProtection="1">
      <alignment shrinkToFit="1"/>
      <protection locked="0"/>
    </xf>
    <xf numFmtId="0" fontId="4" fillId="0" borderId="0" xfId="0" applyFont="1" applyAlignment="1">
      <alignment shrinkToFit="1"/>
    </xf>
    <xf numFmtId="164" fontId="1" fillId="0" borderId="1" xfId="2" applyFont="1" applyBorder="1" applyAlignment="1">
      <alignment vertical="center" shrinkToFit="1"/>
    </xf>
    <xf numFmtId="165" fontId="10" fillId="5" borderId="1" xfId="4" applyNumberFormat="1" applyFill="1" applyBorder="1" applyAlignment="1">
      <alignment vertical="center" shrinkToFit="1"/>
      <protection locked="0"/>
    </xf>
    <xf numFmtId="165" fontId="10" fillId="5" borderId="12" xfId="4" applyNumberFormat="1" applyFill="1" applyBorder="1" applyAlignment="1">
      <alignment vertical="center" shrinkToFit="1"/>
      <protection locked="0"/>
    </xf>
    <xf numFmtId="164" fontId="5" fillId="0" borderId="8" xfId="2" applyFont="1" applyBorder="1" applyAlignment="1">
      <alignment vertical="center" shrinkToFit="1"/>
    </xf>
    <xf numFmtId="164" fontId="5" fillId="0" borderId="6" xfId="2" applyFont="1" applyBorder="1" applyAlignment="1">
      <alignment vertical="center" shrinkToFit="1"/>
    </xf>
    <xf numFmtId="164" fontId="4" fillId="0" borderId="8" xfId="2" applyFont="1" applyBorder="1" applyAlignment="1">
      <alignment vertical="center" shrinkToFit="1"/>
    </xf>
    <xf numFmtId="164" fontId="4" fillId="0" borderId="6" xfId="2" applyFont="1" applyBorder="1" applyAlignment="1">
      <alignment vertical="center" shrinkToFit="1"/>
    </xf>
    <xf numFmtId="0" fontId="4" fillId="4" borderId="13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0" fontId="4" fillId="4" borderId="14" xfId="0" applyFont="1" applyFill="1" applyBorder="1" applyAlignment="1">
      <alignment horizontal="left"/>
    </xf>
    <xf numFmtId="0" fontId="15" fillId="0" borderId="15" xfId="0" applyFont="1" applyBorder="1" applyAlignment="1">
      <alignment vertical="center" shrinkToFit="1"/>
    </xf>
    <xf numFmtId="0" fontId="15" fillId="0" borderId="16" xfId="0" applyFont="1" applyBorder="1" applyAlignment="1">
      <alignment vertical="center" shrinkToFit="1"/>
    </xf>
    <xf numFmtId="0" fontId="1" fillId="0" borderId="16" xfId="0" applyFont="1" applyBorder="1" applyAlignment="1"/>
    <xf numFmtId="164" fontId="10" fillId="5" borderId="16" xfId="4" applyFill="1" applyBorder="1" applyAlignment="1">
      <alignment horizontal="right" vertical="center" shrinkToFit="1"/>
      <protection locked="0"/>
    </xf>
    <xf numFmtId="164" fontId="10" fillId="5" borderId="10" xfId="4" applyFill="1" applyBorder="1" applyAlignment="1">
      <alignment horizontal="right" vertical="center" shrinkToFit="1"/>
      <protection locked="0"/>
    </xf>
    <xf numFmtId="0" fontId="1" fillId="0" borderId="16" xfId="0" applyFont="1" applyBorder="1" applyAlignment="1">
      <alignment horizontal="center"/>
    </xf>
    <xf numFmtId="0" fontId="4" fillId="4" borderId="7" xfId="0" applyFont="1" applyFill="1" applyBorder="1" applyAlignment="1"/>
    <xf numFmtId="0" fontId="4" fillId="4" borderId="14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7" xfId="0" applyFont="1" applyFill="1" applyBorder="1"/>
    <xf numFmtId="0" fontId="1" fillId="0" borderId="1" xfId="0" applyFont="1" applyBorder="1"/>
    <xf numFmtId="164" fontId="10" fillId="5" borderId="1" xfId="4" applyFill="1" applyBorder="1">
      <alignment horizontal="right" vertical="center" shrinkToFit="1"/>
      <protection locked="0"/>
    </xf>
    <xf numFmtId="164" fontId="10" fillId="5" borderId="12" xfId="4" applyFill="1" applyBorder="1">
      <alignment horizontal="right" vertical="center" shrinkToFit="1"/>
      <protection locked="0"/>
    </xf>
    <xf numFmtId="0" fontId="1" fillId="5" borderId="15" xfId="0" applyFont="1" applyFill="1" applyBorder="1"/>
    <xf numFmtId="0" fontId="1" fillId="5" borderId="2" xfId="0" applyFont="1" applyFill="1" applyBorder="1"/>
    <xf numFmtId="0" fontId="1" fillId="5" borderId="10" xfId="0" applyFont="1" applyFill="1" applyBorder="1"/>
    <xf numFmtId="0" fontId="10" fillId="5" borderId="11" xfId="4" applyNumberFormat="1" applyFill="1" applyBorder="1" applyAlignment="1">
      <alignment horizontal="center" vertical="center" shrinkToFit="1"/>
      <protection locked="0"/>
    </xf>
    <xf numFmtId="0" fontId="10" fillId="5" borderId="12" xfId="4" applyNumberFormat="1" applyFill="1" applyBorder="1" applyAlignment="1">
      <alignment horizontal="center" vertical="center" shrinkToFit="1"/>
      <protection locked="0"/>
    </xf>
    <xf numFmtId="0" fontId="4" fillId="4" borderId="14" xfId="0" applyFont="1" applyFill="1" applyBorder="1" applyAlignment="1">
      <alignment horizontal="center"/>
    </xf>
    <xf numFmtId="0" fontId="1" fillId="0" borderId="0" xfId="0" applyFont="1"/>
    <xf numFmtId="0" fontId="10" fillId="0" borderId="1" xfId="3" applyFill="1" applyProtection="1">
      <alignment horizontal="left" vertical="center" shrinkToFit="1"/>
    </xf>
    <xf numFmtId="0" fontId="3" fillId="2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" fillId="0" borderId="2" xfId="0" applyFont="1" applyBorder="1"/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/>
    </xf>
    <xf numFmtId="164" fontId="10" fillId="5" borderId="9" xfId="4" applyFill="1" applyBorder="1">
      <alignment horizontal="right" vertical="center" shrinkToFit="1"/>
      <protection locked="0"/>
    </xf>
    <xf numFmtId="164" fontId="4" fillId="0" borderId="4" xfId="2" applyFont="1" applyBorder="1" applyAlignment="1">
      <alignment vertical="center" shrinkToFit="1"/>
    </xf>
    <xf numFmtId="0" fontId="1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64" fontId="4" fillId="0" borderId="7" xfId="2" applyFont="1" applyBorder="1" applyAlignment="1">
      <alignment vertical="center" shrinkToFit="1"/>
    </xf>
    <xf numFmtId="0" fontId="4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4" fontId="5" fillId="0" borderId="8" xfId="2" applyFont="1" applyBorder="1" applyAlignment="1">
      <alignment vertical="center"/>
    </xf>
    <xf numFmtId="164" fontId="5" fillId="0" borderId="6" xfId="2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164" fontId="4" fillId="0" borderId="3" xfId="2" applyFont="1" applyBorder="1" applyAlignment="1">
      <alignment vertical="center" shrinkToFit="1"/>
    </xf>
    <xf numFmtId="0" fontId="11" fillId="2" borderId="5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49" fontId="10" fillId="5" borderId="1" xfId="3" applyNumberFormat="1" applyFill="1">
      <alignment horizontal="left" vertical="center" shrinkToFit="1"/>
      <protection locked="0"/>
    </xf>
    <xf numFmtId="0" fontId="16" fillId="5" borderId="1" xfId="1" applyFill="1" applyBorder="1" applyAlignment="1">
      <alignment horizontal="left" vertical="center" shrinkToFit="1"/>
      <protection locked="0"/>
    </xf>
    <xf numFmtId="0" fontId="10" fillId="5" borderId="1" xfId="3" applyFont="1" applyFill="1">
      <alignment horizontal="left" vertical="center" shrinkToFit="1"/>
      <protection locked="0"/>
    </xf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2" fillId="5" borderId="1" xfId="3" applyFont="1" applyFill="1">
      <alignment horizontal="left" vertical="center" shrinkToFit="1"/>
      <protection locked="0"/>
    </xf>
    <xf numFmtId="0" fontId="24" fillId="0" borderId="1" xfId="0" applyFont="1" applyBorder="1" applyAlignment="1"/>
    <xf numFmtId="0" fontId="24" fillId="0" borderId="16" xfId="0" applyFont="1" applyBorder="1" applyAlignment="1"/>
    <xf numFmtId="0" fontId="4" fillId="0" borderId="1" xfId="0" applyFont="1" applyBorder="1"/>
    <xf numFmtId="0" fontId="10" fillId="5" borderId="1" xfId="3" applyFill="1" applyAlignment="1">
      <alignment horizontal="left" vertical="top" wrapText="1" shrinkToFit="1"/>
      <protection locked="0"/>
    </xf>
    <xf numFmtId="0" fontId="4" fillId="0" borderId="1" xfId="0" applyFont="1" applyBorder="1" applyAlignment="1">
      <alignment wrapText="1"/>
    </xf>
    <xf numFmtId="166" fontId="1" fillId="0" borderId="16" xfId="0" applyNumberFormat="1" applyFont="1" applyBorder="1" applyAlignment="1">
      <alignment horizontal="left"/>
    </xf>
    <xf numFmtId="164" fontId="4" fillId="0" borderId="1" xfId="2" applyFont="1" applyBorder="1" applyAlignment="1">
      <alignment vertical="center" shrinkToFit="1"/>
    </xf>
    <xf numFmtId="0" fontId="1" fillId="0" borderId="3" xfId="0" applyFont="1" applyBorder="1" applyAlignment="1">
      <alignment horizontal="center"/>
    </xf>
    <xf numFmtId="0" fontId="10" fillId="5" borderId="16" xfId="3" applyFill="1" applyBorder="1">
      <alignment horizontal="left" vertical="center" shrinkToFit="1"/>
      <protection locked="0"/>
    </xf>
    <xf numFmtId="164" fontId="4" fillId="0" borderId="16" xfId="2" applyFont="1" applyBorder="1" applyAlignment="1">
      <alignment vertical="center" shrinkToFit="1"/>
    </xf>
    <xf numFmtId="166" fontId="1" fillId="0" borderId="1" xfId="0" applyNumberFormat="1" applyFont="1" applyBorder="1" applyAlignment="1">
      <alignment horizontal="left"/>
    </xf>
    <xf numFmtId="164" fontId="1" fillId="0" borderId="16" xfId="2" applyFont="1" applyBorder="1"/>
    <xf numFmtId="0" fontId="10" fillId="5" borderId="10" xfId="3" applyFill="1" applyBorder="1">
      <alignment horizontal="left" vertical="center" shrinkToFit="1"/>
      <protection locked="0"/>
    </xf>
    <xf numFmtId="0" fontId="1" fillId="0" borderId="15" xfId="0" applyFont="1" applyBorder="1" applyAlignment="1">
      <alignment horizontal="center" vertical="center"/>
    </xf>
    <xf numFmtId="164" fontId="10" fillId="5" borderId="16" xfId="4" applyFill="1" applyBorder="1">
      <alignment horizontal="right" vertical="center" shrinkToFit="1"/>
      <protection locked="0"/>
    </xf>
    <xf numFmtId="0" fontId="10" fillId="5" borderId="16" xfId="3" applyFill="1" applyBorder="1" applyAlignment="1">
      <alignment horizontal="center" vertical="center" shrinkToFit="1"/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</cellXfs>
  <cellStyles count="5">
    <cellStyle name="Komma" xfId="2" builtinId="3" customBuiltin="1"/>
    <cellStyle name="Link" xfId="1" builtinId="8" customBuiltin="1"/>
    <cellStyle name="Standard" xfId="0" builtinId="0"/>
    <cellStyle name="Text_Eingabe" xfId="3" xr:uid="{33DA538B-825A-45F2-80DC-4246B959C499}"/>
    <cellStyle name="Zahl_Eingabe" xfId="4" xr:uid="{25D9AEDA-FBFA-4C4A-B299-4C1E0458F83E}"/>
  </cellStyles>
  <dxfs count="9">
    <dxf>
      <alignment horizontal="general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173935</xdr:colOff>
      <xdr:row>19</xdr:row>
      <xdr:rowOff>24847</xdr:rowOff>
    </xdr:from>
    <xdr:to>
      <xdr:col>20</xdr:col>
      <xdr:colOff>165652</xdr:colOff>
      <xdr:row>19</xdr:row>
      <xdr:rowOff>314738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4377C9B-3494-4A6D-A377-576B22EE3DD8}"/>
            </a:ext>
          </a:extLst>
        </xdr:cNvPr>
        <xdr:cNvSpPr txBox="1"/>
      </xdr:nvSpPr>
      <xdr:spPr>
        <a:xfrm>
          <a:off x="1540565" y="4605130"/>
          <a:ext cx="4091609" cy="289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600" b="1">
              <a:solidFill>
                <a:srgbClr val="FF0000"/>
              </a:solidFill>
            </a:rPr>
            <a:t>Alle Angaben ohne Umsatzsteuer</a:t>
          </a:r>
          <a:r>
            <a:rPr lang="de-DE" sz="1600" b="1" baseline="0">
              <a:solidFill>
                <a:srgbClr val="FF0000"/>
              </a:solidFill>
            </a:rPr>
            <a:t> (U</a:t>
          </a:r>
          <a:r>
            <a:rPr lang="de-DE" sz="1600" b="1">
              <a:solidFill>
                <a:srgbClr val="FF0000"/>
              </a:solidFill>
            </a:rPr>
            <a:t>St.)</a:t>
          </a:r>
        </a:p>
      </xdr:txBody>
    </xdr:sp>
    <xdr:clientData/>
  </xdr:twoCellAnchor>
  <xdr:twoCellAnchor editAs="oneCell">
    <xdr:from>
      <xdr:col>14</xdr:col>
      <xdr:colOff>124241</xdr:colOff>
      <xdr:row>0</xdr:row>
      <xdr:rowOff>6162</xdr:rowOff>
    </xdr:from>
    <xdr:to>
      <xdr:col>26</xdr:col>
      <xdr:colOff>2</xdr:colOff>
      <xdr:row>4</xdr:row>
      <xdr:rowOff>221974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29D0AE0-D128-464F-8378-86F437A8C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5911" y="6162"/>
          <a:ext cx="3374334" cy="12196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DE92FB-CBF0-4C44-A122-17416EF7D131}" name="TT_Rechtsformen" displayName="TT_Rechtsformen" ref="A1:A7" totalsRowShown="0" headerRowDxfId="8">
  <autoFilter ref="A1:A7" xr:uid="{9EDE92FB-CBF0-4C44-A122-17416EF7D131}"/>
  <tableColumns count="1">
    <tableColumn id="1" xr3:uid="{27522CBB-753A-486F-8351-F0E81B5E1EAF}" name="Rechtsform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AED2129-B5F3-4C90-BB4C-A27089DCBCD9}" name="TT_Regionalstellen" displayName="TT_Regionalstellen" ref="C1:H12" totalsRowShown="0" headerRowDxfId="7" dataDxfId="6">
  <autoFilter ref="C1:H12" xr:uid="{AAED2129-B5F3-4C90-BB4C-A27089DCBCD9}"/>
  <sortState xmlns:xlrd2="http://schemas.microsoft.com/office/spreadsheetml/2017/richdata2" ref="C2:H12">
    <sortCondition ref="C1:C12"/>
  </sortState>
  <tableColumns count="6">
    <tableColumn id="1" xr3:uid="{09F9E82D-85DF-4539-BCA1-76BE9B57E776}" name="Regionalstelle" dataDxfId="5"/>
    <tableColumn id="2" xr3:uid="{0EF30EC3-8E6C-4F53-8684-08B33AFC6841}" name="Adresse" dataDxfId="4"/>
    <tableColumn id="3" xr3:uid="{767C68A1-166A-4603-B61A-B3B34258ED44}" name="Referentname" dataDxfId="3"/>
    <tableColumn id="4" xr3:uid="{E7AF4BE5-D988-4E9C-8AA0-9CE0F502B4ED}" name="Ist BW-Referent" dataDxfId="2"/>
    <tableColumn id="5" xr3:uid="{8CCE3B66-D672-4AB8-A097-8437129E1F2C}" name="Telefon" dataDxfId="1"/>
    <tableColumn id="6" xr3:uid="{51D6DC1E-4E4B-4DAA-90AD-AF9AFF657054}" name="Mail" dataDxfId="0" dataCellStyle="Link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wirtschaftsservice@wkstmk.at" TargetMode="External"/><Relationship Id="rId1" Type="http://schemas.openxmlformats.org/officeDocument/2006/relationships/hyperlink" Target="https://www.wko.at/stmk/w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herbert.purkarthofer@wkstmk.at" TargetMode="External"/><Relationship Id="rId7" Type="http://schemas.openxmlformats.org/officeDocument/2006/relationships/table" Target="../tables/table2.xml"/><Relationship Id="rId2" Type="http://schemas.openxmlformats.org/officeDocument/2006/relationships/hyperlink" Target="mailto:herbert.purkarthofer@wkstmk.at" TargetMode="External"/><Relationship Id="rId1" Type="http://schemas.openxmlformats.org/officeDocument/2006/relationships/hyperlink" Target="mailto:herbert.purkarthofer@wkstmk.at" TargetMode="External"/><Relationship Id="rId6" Type="http://schemas.openxmlformats.org/officeDocument/2006/relationships/table" Target="../tables/table1.xml"/><Relationship Id="rId5" Type="http://schemas.openxmlformats.org/officeDocument/2006/relationships/hyperlink" Target="mailto:andreas.kalcher@wkstmk.at" TargetMode="External"/><Relationship Id="rId4" Type="http://schemas.openxmlformats.org/officeDocument/2006/relationships/hyperlink" Target="mailto:andreas.kalcher@wkstmk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3D01-28B5-441B-92EF-2A36AF90E41C}">
  <sheetPr codeName="Tabelle1">
    <pageSetUpPr fitToPage="1"/>
  </sheetPr>
  <dimension ref="A1:AF162"/>
  <sheetViews>
    <sheetView showGridLines="0" showRowColHeaders="0" tabSelected="1" zoomScaleNormal="100" workbookViewId="0">
      <pane ySplit="6" topLeftCell="A7" activePane="bottomLeft" state="frozen"/>
      <selection pane="bottomLeft" activeCell="E10" sqref="E10:N10"/>
    </sheetView>
  </sheetViews>
  <sheetFormatPr baseColWidth="10" defaultColWidth="10.77734375" defaultRowHeight="16.2" x14ac:dyDescent="0.35"/>
  <cols>
    <col min="1" max="26" width="4.21875" style="5" customWidth="1"/>
    <col min="27" max="27" width="3.77734375" style="4" customWidth="1"/>
    <col min="28" max="28" width="14.21875" style="4" customWidth="1"/>
    <col min="29" max="29" width="10.21875" style="4" hidden="1" customWidth="1"/>
    <col min="30" max="30" width="10.77734375" style="4"/>
    <col min="31" max="31" width="32" style="4" bestFit="1" customWidth="1"/>
    <col min="32" max="16384" width="10.77734375" style="4"/>
  </cols>
  <sheetData>
    <row r="1" spans="1:31" ht="25.05" customHeight="1" x14ac:dyDescent="0.35"/>
    <row r="2" spans="1:31" x14ac:dyDescent="0.35">
      <c r="B2" s="134" t="s">
        <v>47</v>
      </c>
      <c r="C2" s="134"/>
      <c r="D2" s="134"/>
      <c r="E2" s="134"/>
      <c r="F2" s="134"/>
      <c r="G2" s="134"/>
      <c r="H2" s="134"/>
      <c r="I2" s="134"/>
      <c r="J2" s="134"/>
      <c r="K2" s="134"/>
      <c r="AC2" s="8" t="s">
        <v>111</v>
      </c>
    </row>
    <row r="3" spans="1:31" x14ac:dyDescent="0.35">
      <c r="B3" s="134"/>
      <c r="C3" s="134"/>
      <c r="D3" s="134"/>
      <c r="E3" s="134"/>
      <c r="F3" s="134"/>
      <c r="G3" s="134"/>
      <c r="H3" s="134"/>
      <c r="I3" s="134"/>
      <c r="J3" s="134"/>
      <c r="K3" s="134"/>
      <c r="AC3" s="8" t="s">
        <v>112</v>
      </c>
    </row>
    <row r="4" spans="1:31" ht="22.2" x14ac:dyDescent="0.45">
      <c r="B4" s="135" t="s">
        <v>46</v>
      </c>
      <c r="C4" s="135"/>
      <c r="D4" s="135"/>
      <c r="E4" s="135"/>
      <c r="F4" s="135"/>
      <c r="G4" s="135"/>
      <c r="H4" s="135"/>
      <c r="I4" s="135"/>
      <c r="J4" s="135"/>
      <c r="K4" s="135"/>
    </row>
    <row r="5" spans="1:31" ht="30" customHeight="1" x14ac:dyDescent="0.35">
      <c r="AC5" s="30" t="s">
        <v>113</v>
      </c>
    </row>
    <row r="6" spans="1:31" ht="18" customHeight="1" x14ac:dyDescent="0.35">
      <c r="A6" s="116" t="s">
        <v>51</v>
      </c>
      <c r="B6" s="116"/>
      <c r="C6" s="116"/>
      <c r="D6" s="116"/>
      <c r="E6" s="117"/>
      <c r="F6" s="117"/>
      <c r="G6" s="117"/>
      <c r="H6" s="117"/>
      <c r="I6" s="117"/>
      <c r="J6" s="117"/>
      <c r="K6" s="117"/>
      <c r="L6" s="117"/>
      <c r="M6" s="117"/>
      <c r="N6" s="117"/>
      <c r="AC6" s="30" t="s">
        <v>114</v>
      </c>
    </row>
    <row r="7" spans="1:31" ht="18" customHeight="1" x14ac:dyDescent="0.35">
      <c r="A7" s="115" t="s">
        <v>52</v>
      </c>
      <c r="B7" s="115"/>
      <c r="C7" s="115"/>
      <c r="D7" s="115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31" ht="18" customHeight="1" x14ac:dyDescent="0.35">
      <c r="A8" s="107" t="s">
        <v>53</v>
      </c>
      <c r="B8" s="107"/>
      <c r="C8" s="107"/>
      <c r="D8" s="107"/>
      <c r="E8" s="46"/>
      <c r="F8" s="46"/>
      <c r="G8" s="46"/>
      <c r="H8" s="46"/>
      <c r="I8" s="46"/>
      <c r="J8" s="46"/>
      <c r="K8" s="46"/>
      <c r="L8" s="46"/>
      <c r="M8" s="46"/>
      <c r="N8" s="46"/>
      <c r="P8" s="48" t="s">
        <v>178</v>
      </c>
      <c r="Q8" s="48"/>
      <c r="R8" s="48"/>
      <c r="S8" s="48"/>
      <c r="T8" s="48"/>
      <c r="U8" s="48"/>
      <c r="V8" s="48"/>
      <c r="W8" s="48"/>
      <c r="X8" s="48"/>
      <c r="Y8" s="48"/>
      <c r="Z8" s="48"/>
    </row>
    <row r="9" spans="1:31" ht="18" customHeight="1" x14ac:dyDescent="0.35">
      <c r="A9" s="107" t="s">
        <v>54</v>
      </c>
      <c r="B9" s="107"/>
      <c r="C9" s="107"/>
      <c r="D9" s="107"/>
      <c r="E9" s="46"/>
      <c r="F9" s="46"/>
      <c r="G9" s="46"/>
      <c r="H9" s="46"/>
      <c r="I9" s="46"/>
      <c r="J9" s="46"/>
      <c r="K9" s="46"/>
      <c r="L9" s="46"/>
      <c r="M9" s="46"/>
      <c r="N9" s="46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</row>
    <row r="10" spans="1:31" ht="18" customHeight="1" x14ac:dyDescent="0.35">
      <c r="A10" s="107" t="s">
        <v>40</v>
      </c>
      <c r="B10" s="107"/>
      <c r="C10" s="107"/>
      <c r="D10" s="107"/>
      <c r="E10" s="46"/>
      <c r="F10" s="46"/>
      <c r="G10" s="46"/>
      <c r="H10" s="46"/>
      <c r="I10" s="46"/>
      <c r="J10" s="46"/>
      <c r="K10" s="46"/>
      <c r="L10" s="46"/>
      <c r="M10" s="46"/>
      <c r="N10" s="46"/>
      <c r="P10" s="49" t="str">
        <f>IFERROR(VLOOKUP($P$9,TT_Regionalstellen[],2,0),"")</f>
        <v/>
      </c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31" ht="18" customHeight="1" x14ac:dyDescent="0.35">
      <c r="A11" s="107" t="s">
        <v>41</v>
      </c>
      <c r="B11" s="107"/>
      <c r="C11" s="107"/>
      <c r="D11" s="107"/>
      <c r="E11" s="46"/>
      <c r="F11" s="46"/>
      <c r="G11" s="46"/>
      <c r="H11" s="46"/>
      <c r="I11" s="46"/>
      <c r="J11" s="46"/>
      <c r="K11" s="46"/>
      <c r="L11" s="46"/>
      <c r="M11" s="46"/>
      <c r="N11" s="46"/>
      <c r="P11" s="52" t="str">
        <f>IFERROR(VLOOKUP($P$9,TT_Regionalstellen[],3,0) &amp; IF(VLOOKUP($P$9,TT_Regionalstellen[],4,0)="ja",", BW-Referent",""),"")</f>
        <v/>
      </c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31" ht="18" customHeight="1" x14ac:dyDescent="0.35">
      <c r="A12" s="107" t="s">
        <v>50</v>
      </c>
      <c r="B12" s="107"/>
      <c r="C12" s="107"/>
      <c r="D12" s="107"/>
      <c r="E12" s="46"/>
      <c r="F12" s="46"/>
      <c r="G12" s="46"/>
      <c r="H12" s="46"/>
      <c r="I12" s="46"/>
      <c r="J12" s="46"/>
      <c r="K12" s="46"/>
      <c r="L12" s="46"/>
      <c r="M12" s="46"/>
      <c r="N12" s="46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31" ht="18" customHeight="1" x14ac:dyDescent="0.35">
      <c r="A13" s="107" t="s">
        <v>49</v>
      </c>
      <c r="B13" s="107"/>
      <c r="C13" s="107"/>
      <c r="D13" s="107"/>
      <c r="E13" s="46"/>
      <c r="F13" s="46"/>
      <c r="G13" s="46"/>
      <c r="H13" s="46"/>
      <c r="I13" s="46"/>
      <c r="J13" s="46"/>
      <c r="K13" s="46"/>
      <c r="L13" s="46"/>
      <c r="M13" s="46"/>
      <c r="N13" s="46"/>
      <c r="P13" s="48" t="s">
        <v>0</v>
      </c>
      <c r="Q13" s="48"/>
      <c r="R13" s="48"/>
      <c r="S13" s="49" t="str">
        <f>IFERROR(VLOOKUP($P$9,TT_Regionalstellen[],5,0),"")</f>
        <v/>
      </c>
      <c r="T13" s="49"/>
      <c r="U13" s="49"/>
      <c r="V13" s="49"/>
      <c r="W13" s="49"/>
      <c r="X13" s="49"/>
      <c r="Y13" s="49"/>
      <c r="Z13" s="49"/>
    </row>
    <row r="14" spans="1:31" ht="18" customHeight="1" x14ac:dyDescent="0.35">
      <c r="A14" s="107" t="s">
        <v>48</v>
      </c>
      <c r="B14" s="107"/>
      <c r="C14" s="107"/>
      <c r="D14" s="107"/>
      <c r="E14" s="46"/>
      <c r="F14" s="46"/>
      <c r="G14" s="46"/>
      <c r="H14" s="46"/>
      <c r="I14" s="46"/>
      <c r="J14" s="46"/>
      <c r="K14" s="46"/>
      <c r="L14" s="46"/>
      <c r="M14" s="46"/>
      <c r="N14" s="46"/>
      <c r="P14" s="48" t="s">
        <v>166</v>
      </c>
      <c r="Q14" s="48"/>
      <c r="R14" s="48"/>
      <c r="S14" s="50" t="str">
        <f>IF(P9="","",HYPERLINK("https://www.wko.at/stmk/ws"))</f>
        <v/>
      </c>
      <c r="T14" s="49"/>
      <c r="U14" s="49"/>
      <c r="V14" s="49"/>
      <c r="W14" s="49"/>
      <c r="X14" s="49"/>
      <c r="Y14" s="49"/>
      <c r="Z14" s="49"/>
    </row>
    <row r="15" spans="1:31" ht="18" customHeight="1" x14ac:dyDescent="0.35">
      <c r="A15" s="107" t="s">
        <v>0</v>
      </c>
      <c r="B15" s="107"/>
      <c r="C15" s="107"/>
      <c r="D15" s="107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P15" s="48" t="s">
        <v>1</v>
      </c>
      <c r="Q15" s="48"/>
      <c r="R15" s="48"/>
      <c r="S15" s="50" t="str">
        <f>IFERROR(HYPERLINK("mailto:" &amp; VLOOKUP($P$9,TT_Regionalstellen[],6,0),VLOOKUP($P$9,TT_Regionalstellen[],6,0)),"")</f>
        <v/>
      </c>
      <c r="T15" s="49"/>
      <c r="U15" s="49"/>
      <c r="V15" s="49"/>
      <c r="W15" s="49"/>
      <c r="X15" s="49"/>
      <c r="Y15" s="49"/>
      <c r="Z15" s="49"/>
    </row>
    <row r="16" spans="1:31" ht="18" customHeight="1" x14ac:dyDescent="0.35">
      <c r="A16" s="107" t="s">
        <v>42</v>
      </c>
      <c r="B16" s="107"/>
      <c r="C16" s="107"/>
      <c r="D16" s="107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P16" s="34" t="s">
        <v>189</v>
      </c>
      <c r="Q16" s="34"/>
      <c r="R16" s="34"/>
      <c r="S16" s="34"/>
      <c r="T16" s="34"/>
      <c r="U16" s="34"/>
      <c r="V16" s="34"/>
      <c r="W16" s="34"/>
      <c r="X16" s="34"/>
      <c r="Y16" s="34"/>
      <c r="Z16" s="34"/>
      <c r="AE16"/>
    </row>
    <row r="17" spans="1:31" ht="18" customHeight="1" x14ac:dyDescent="0.35">
      <c r="A17" s="107" t="s">
        <v>1</v>
      </c>
      <c r="B17" s="107"/>
      <c r="C17" s="107"/>
      <c r="D17" s="107"/>
      <c r="E17" s="113"/>
      <c r="F17" s="114"/>
      <c r="G17" s="114"/>
      <c r="H17" s="114"/>
      <c r="I17" s="114"/>
      <c r="J17" s="114"/>
      <c r="K17" s="114"/>
      <c r="L17" s="114"/>
      <c r="M17" s="114"/>
      <c r="N17" s="11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E17"/>
    </row>
    <row r="18" spans="1:31" ht="30" customHeight="1" thickBot="1" x14ac:dyDescent="0.4"/>
    <row r="19" spans="1:31" ht="31.5" customHeight="1" thickBot="1" x14ac:dyDescent="0.4">
      <c r="A19" s="104" t="s">
        <v>2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6"/>
    </row>
    <row r="20" spans="1:31" ht="30" customHeight="1" thickBot="1" x14ac:dyDescent="0.4">
      <c r="F20" s="33"/>
    </row>
    <row r="21" spans="1:31" ht="34.5" customHeight="1" thickBot="1" x14ac:dyDescent="0.4">
      <c r="A21" s="85" t="s">
        <v>57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111" t="s">
        <v>56</v>
      </c>
      <c r="P21" s="109"/>
      <c r="Q21" s="109"/>
      <c r="R21" s="109"/>
      <c r="S21" s="109"/>
      <c r="T21" s="110"/>
      <c r="U21" s="108" t="s">
        <v>55</v>
      </c>
      <c r="V21" s="109"/>
      <c r="W21" s="109"/>
      <c r="X21" s="109"/>
      <c r="Y21" s="109"/>
      <c r="Z21" s="110"/>
    </row>
    <row r="22" spans="1:31" ht="18" customHeight="1" x14ac:dyDescent="0.35"/>
    <row r="23" spans="1:31" ht="18" customHeight="1" x14ac:dyDescent="0.35">
      <c r="A23" s="2" t="s">
        <v>58</v>
      </c>
      <c r="AB23" s="26"/>
    </row>
    <row r="24" spans="1:31" ht="18" customHeight="1" x14ac:dyDescent="0.35">
      <c r="A24" s="98" t="s">
        <v>44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7" t="s">
        <v>3</v>
      </c>
      <c r="P24" s="36"/>
      <c r="Q24" s="36"/>
      <c r="R24" s="36"/>
      <c r="S24" s="36"/>
      <c r="T24" s="36"/>
      <c r="U24" s="7" t="s">
        <v>3</v>
      </c>
      <c r="V24" s="36"/>
      <c r="W24" s="36"/>
      <c r="X24" s="36"/>
      <c r="Y24" s="36"/>
      <c r="Z24" s="36"/>
      <c r="AC24" s="9">
        <f>P24+V24</f>
        <v>0</v>
      </c>
    </row>
    <row r="25" spans="1:31" ht="18" customHeight="1" x14ac:dyDescent="0.35">
      <c r="A25" s="98" t="s">
        <v>28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7" t="s">
        <v>3</v>
      </c>
      <c r="P25" s="36"/>
      <c r="Q25" s="36"/>
      <c r="R25" s="36"/>
      <c r="S25" s="36"/>
      <c r="T25" s="36"/>
      <c r="U25" s="7" t="s">
        <v>3</v>
      </c>
      <c r="V25" s="36"/>
      <c r="W25" s="36"/>
      <c r="X25" s="36"/>
      <c r="Y25" s="36"/>
      <c r="Z25" s="36"/>
      <c r="AC25" s="9">
        <f t="shared" ref="AC25:AC30" si="0">P25+V25</f>
        <v>0</v>
      </c>
    </row>
    <row r="26" spans="1:31" ht="18" customHeight="1" x14ac:dyDescent="0.35">
      <c r="A26" s="98" t="s">
        <v>110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7" t="s">
        <v>3</v>
      </c>
      <c r="P26" s="36"/>
      <c r="Q26" s="36"/>
      <c r="R26" s="36"/>
      <c r="S26" s="36"/>
      <c r="T26" s="36"/>
      <c r="U26" s="7" t="s">
        <v>3</v>
      </c>
      <c r="V26" s="36"/>
      <c r="W26" s="36"/>
      <c r="X26" s="36"/>
      <c r="Y26" s="36"/>
      <c r="Z26" s="36"/>
      <c r="AC26" s="9">
        <f t="shared" si="0"/>
        <v>0</v>
      </c>
    </row>
    <row r="27" spans="1:31" ht="18" customHeight="1" x14ac:dyDescent="0.35">
      <c r="A27" s="98" t="s">
        <v>60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7" t="s">
        <v>3</v>
      </c>
      <c r="P27" s="36"/>
      <c r="Q27" s="36"/>
      <c r="R27" s="36"/>
      <c r="S27" s="36"/>
      <c r="T27" s="36"/>
      <c r="U27" s="7" t="s">
        <v>3</v>
      </c>
      <c r="V27" s="36"/>
      <c r="W27" s="36"/>
      <c r="X27" s="36"/>
      <c r="Y27" s="36"/>
      <c r="Z27" s="36"/>
      <c r="AC27" s="9">
        <f t="shared" si="0"/>
        <v>0</v>
      </c>
    </row>
    <row r="28" spans="1:31" ht="18" customHeight="1" x14ac:dyDescent="0.35">
      <c r="A28" s="98" t="s">
        <v>4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7" t="s">
        <v>3</v>
      </c>
      <c r="P28" s="36"/>
      <c r="Q28" s="36"/>
      <c r="R28" s="36"/>
      <c r="S28" s="36"/>
      <c r="T28" s="36"/>
      <c r="U28" s="7" t="s">
        <v>3</v>
      </c>
      <c r="V28" s="36"/>
      <c r="W28" s="36"/>
      <c r="X28" s="36"/>
      <c r="Y28" s="36"/>
      <c r="Z28" s="36"/>
      <c r="AC28" s="9">
        <f t="shared" si="0"/>
        <v>0</v>
      </c>
    </row>
    <row r="29" spans="1:31" ht="18" customHeight="1" x14ac:dyDescent="0.35">
      <c r="A29" s="46" t="s">
        <v>188</v>
      </c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7" t="s">
        <v>3</v>
      </c>
      <c r="P29" s="36"/>
      <c r="Q29" s="36"/>
      <c r="R29" s="36"/>
      <c r="S29" s="36"/>
      <c r="T29" s="36"/>
      <c r="U29" s="7" t="s">
        <v>3</v>
      </c>
      <c r="V29" s="36"/>
      <c r="W29" s="36"/>
      <c r="X29" s="36"/>
      <c r="Y29" s="36"/>
      <c r="Z29" s="36"/>
      <c r="AC29" s="9">
        <f t="shared" si="0"/>
        <v>0</v>
      </c>
    </row>
    <row r="30" spans="1:31" ht="18" customHeight="1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7" t="s">
        <v>3</v>
      </c>
      <c r="P30" s="36"/>
      <c r="Q30" s="36"/>
      <c r="R30" s="36"/>
      <c r="S30" s="36"/>
      <c r="T30" s="36"/>
      <c r="U30" s="7" t="s">
        <v>3</v>
      </c>
      <c r="V30" s="36"/>
      <c r="W30" s="36"/>
      <c r="X30" s="36"/>
      <c r="Y30" s="36"/>
      <c r="Z30" s="36"/>
      <c r="AC30" s="9">
        <f t="shared" si="0"/>
        <v>0</v>
      </c>
    </row>
    <row r="31" spans="1:31" ht="18" customHeight="1" x14ac:dyDescent="0.3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7" t="s">
        <v>3</v>
      </c>
      <c r="P31" s="36"/>
      <c r="Q31" s="36"/>
      <c r="R31" s="36"/>
      <c r="S31" s="36"/>
      <c r="T31" s="36"/>
      <c r="U31" s="7" t="s">
        <v>3</v>
      </c>
      <c r="V31" s="36"/>
      <c r="W31" s="36"/>
      <c r="X31" s="36"/>
      <c r="Y31" s="36"/>
      <c r="Z31" s="36"/>
      <c r="AC31" s="9">
        <f>P31+V31</f>
        <v>0</v>
      </c>
    </row>
    <row r="32" spans="1:31" ht="18" customHeight="1" x14ac:dyDescent="0.3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 s="11" t="s">
        <v>3</v>
      </c>
      <c r="P32" s="103">
        <f>SUM(P24:T31)</f>
        <v>0</v>
      </c>
      <c r="Q32" s="103"/>
      <c r="R32" s="103"/>
      <c r="S32" s="103"/>
      <c r="T32" s="103"/>
      <c r="U32" s="11" t="s">
        <v>3</v>
      </c>
      <c r="V32" s="103">
        <f>SUM(V24:Z31)</f>
        <v>0</v>
      </c>
      <c r="W32" s="103"/>
      <c r="X32" s="103"/>
      <c r="Y32" s="103"/>
      <c r="Z32" s="103"/>
    </row>
    <row r="33" spans="1:29" ht="18" customHeight="1" x14ac:dyDescent="0.35">
      <c r="A33" s="2" t="s">
        <v>59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9" ht="18" customHeight="1" x14ac:dyDescent="0.35">
      <c r="A34" s="98" t="s">
        <v>5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7" t="s">
        <v>3</v>
      </c>
      <c r="P34" s="36"/>
      <c r="Q34" s="36"/>
      <c r="R34" s="36"/>
      <c r="S34" s="36"/>
      <c r="T34" s="36"/>
      <c r="U34" s="7" t="s">
        <v>3</v>
      </c>
      <c r="V34" s="36"/>
      <c r="W34" s="36"/>
      <c r="X34" s="36"/>
      <c r="Y34" s="36"/>
      <c r="Z34" s="36"/>
      <c r="AC34" s="9">
        <f>P34+V34</f>
        <v>0</v>
      </c>
    </row>
    <row r="35" spans="1:29" ht="18" customHeight="1" x14ac:dyDescent="0.35">
      <c r="A35" s="98" t="s">
        <v>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7" t="s">
        <v>3</v>
      </c>
      <c r="P35" s="36"/>
      <c r="Q35" s="36"/>
      <c r="R35" s="36"/>
      <c r="S35" s="36"/>
      <c r="T35" s="36"/>
      <c r="U35" s="7" t="s">
        <v>3</v>
      </c>
      <c r="V35" s="36"/>
      <c r="W35" s="36"/>
      <c r="X35" s="36"/>
      <c r="Y35" s="36"/>
      <c r="Z35" s="36"/>
      <c r="AC35" s="9">
        <f t="shared" ref="AC35:AC40" si="1">P35+V35</f>
        <v>0</v>
      </c>
    </row>
    <row r="36" spans="1:29" ht="18" customHeight="1" x14ac:dyDescent="0.35">
      <c r="A36" s="98" t="s">
        <v>107</v>
      </c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7" t="s">
        <v>3</v>
      </c>
      <c r="P36" s="36"/>
      <c r="Q36" s="36"/>
      <c r="R36" s="36"/>
      <c r="S36" s="36"/>
      <c r="T36" s="36"/>
      <c r="U36" s="7" t="s">
        <v>3</v>
      </c>
      <c r="V36" s="36"/>
      <c r="W36" s="36"/>
      <c r="X36" s="36"/>
      <c r="Y36" s="36"/>
      <c r="Z36" s="36"/>
      <c r="AC36" s="9">
        <f t="shared" si="1"/>
        <v>0</v>
      </c>
    </row>
    <row r="37" spans="1:29" ht="18" customHeight="1" x14ac:dyDescent="0.35">
      <c r="A37" s="98" t="s">
        <v>43</v>
      </c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7" t="s">
        <v>3</v>
      </c>
      <c r="P37" s="36"/>
      <c r="Q37" s="36"/>
      <c r="R37" s="36"/>
      <c r="S37" s="36"/>
      <c r="T37" s="36"/>
      <c r="U37" s="7" t="s">
        <v>3</v>
      </c>
      <c r="V37" s="36"/>
      <c r="W37" s="36"/>
      <c r="X37" s="36"/>
      <c r="Y37" s="36"/>
      <c r="Z37" s="36"/>
      <c r="AC37" s="9">
        <f t="shared" si="1"/>
        <v>0</v>
      </c>
    </row>
    <row r="38" spans="1:29" ht="18" customHeight="1" x14ac:dyDescent="0.35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7" t="s">
        <v>3</v>
      </c>
      <c r="P38" s="36"/>
      <c r="Q38" s="36"/>
      <c r="R38" s="36"/>
      <c r="S38" s="36"/>
      <c r="T38" s="36"/>
      <c r="U38" s="7" t="s">
        <v>3</v>
      </c>
      <c r="V38" s="36"/>
      <c r="W38" s="36"/>
      <c r="X38" s="36"/>
      <c r="Y38" s="36"/>
      <c r="Z38" s="36"/>
      <c r="AC38" s="9">
        <f t="shared" si="1"/>
        <v>0</v>
      </c>
    </row>
    <row r="39" spans="1:29" ht="18" customHeight="1" x14ac:dyDescent="0.35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7" t="s">
        <v>3</v>
      </c>
      <c r="P39" s="36"/>
      <c r="Q39" s="36"/>
      <c r="R39" s="36"/>
      <c r="S39" s="36"/>
      <c r="T39" s="36"/>
      <c r="U39" s="7" t="s">
        <v>3</v>
      </c>
      <c r="V39" s="36"/>
      <c r="W39" s="36"/>
      <c r="X39" s="36"/>
      <c r="Y39" s="36"/>
      <c r="Z39" s="36"/>
      <c r="AC39" s="9">
        <f t="shared" si="1"/>
        <v>0</v>
      </c>
    </row>
    <row r="40" spans="1:29" ht="18" customHeight="1" x14ac:dyDescent="0.35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7" t="s">
        <v>3</v>
      </c>
      <c r="P40" s="36"/>
      <c r="Q40" s="36"/>
      <c r="R40" s="36"/>
      <c r="S40" s="36"/>
      <c r="T40" s="36"/>
      <c r="U40" s="7" t="s">
        <v>3</v>
      </c>
      <c r="V40" s="36"/>
      <c r="W40" s="36"/>
      <c r="X40" s="36"/>
      <c r="Y40" s="36"/>
      <c r="Z40" s="36"/>
      <c r="AC40" s="9">
        <f t="shared" si="1"/>
        <v>0</v>
      </c>
    </row>
    <row r="41" spans="1:29" ht="18" customHeight="1" x14ac:dyDescent="0.35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7" t="s">
        <v>3</v>
      </c>
      <c r="P41" s="36"/>
      <c r="Q41" s="36"/>
      <c r="R41" s="36"/>
      <c r="S41" s="36"/>
      <c r="T41" s="36"/>
      <c r="U41" s="7" t="s">
        <v>3</v>
      </c>
      <c r="V41" s="36"/>
      <c r="W41" s="36"/>
      <c r="X41" s="36"/>
      <c r="Y41" s="36"/>
      <c r="Z41" s="36"/>
      <c r="AC41" s="9">
        <f>P41+V41</f>
        <v>0</v>
      </c>
    </row>
    <row r="42" spans="1:29" ht="18" customHeight="1" x14ac:dyDescent="0.3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 s="11" t="s">
        <v>3</v>
      </c>
      <c r="P42" s="103">
        <f>SUM(P34:T41)</f>
        <v>0</v>
      </c>
      <c r="Q42" s="103"/>
      <c r="R42" s="103"/>
      <c r="S42" s="103"/>
      <c r="T42" s="103"/>
      <c r="U42" s="11" t="s">
        <v>3</v>
      </c>
      <c r="V42" s="103">
        <f>SUM(V34:Z41)</f>
        <v>0</v>
      </c>
      <c r="W42" s="103"/>
      <c r="X42" s="103"/>
      <c r="Y42" s="103"/>
      <c r="Z42" s="103"/>
    </row>
    <row r="43" spans="1:29" ht="18" customHeight="1" x14ac:dyDescent="0.3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9" ht="18" customHeight="1" x14ac:dyDescent="0.35">
      <c r="A44" s="98" t="s">
        <v>29</v>
      </c>
      <c r="B44" s="98"/>
      <c r="C44" s="98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7" t="s">
        <v>3</v>
      </c>
      <c r="P44" s="36"/>
      <c r="Q44" s="36"/>
      <c r="R44" s="36"/>
      <c r="S44" s="36"/>
      <c r="T44" s="36"/>
      <c r="U44" s="7" t="s">
        <v>3</v>
      </c>
      <c r="V44" s="36"/>
      <c r="W44" s="36"/>
      <c r="X44" s="36"/>
      <c r="Y44" s="36"/>
      <c r="Z44" s="36"/>
      <c r="AC44" s="9">
        <f t="shared" ref="AC44" si="2">P44+V44</f>
        <v>0</v>
      </c>
    </row>
    <row r="45" spans="1:29" ht="18" customHeight="1" thickBot="1" x14ac:dyDescent="0.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 s="11" t="s">
        <v>3</v>
      </c>
      <c r="P45" s="103">
        <f>+P44+P42+P32</f>
        <v>0</v>
      </c>
      <c r="Q45" s="103"/>
      <c r="R45" s="103"/>
      <c r="S45" s="103"/>
      <c r="T45" s="103"/>
      <c r="U45" s="11" t="s">
        <v>3</v>
      </c>
      <c r="V45" s="103">
        <f>+V44+V42+V32</f>
        <v>0</v>
      </c>
      <c r="W45" s="103"/>
      <c r="X45" s="103"/>
      <c r="Y45" s="103"/>
      <c r="Z45" s="103"/>
      <c r="AC45"/>
    </row>
    <row r="46" spans="1:29" ht="29.55" customHeight="1" thickBot="1" x14ac:dyDescent="0.4">
      <c r="A46" s="101" t="s">
        <v>61</v>
      </c>
      <c r="B46" s="101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/>
      <c r="O46" s="12" t="s">
        <v>3</v>
      </c>
      <c r="P46" s="99">
        <f>+P45+V45</f>
        <v>0</v>
      </c>
      <c r="Q46" s="99"/>
      <c r="R46" s="99"/>
      <c r="S46" s="99"/>
      <c r="T46" s="99"/>
      <c r="U46" s="99"/>
      <c r="V46" s="99"/>
      <c r="W46" s="99"/>
      <c r="X46" s="99"/>
      <c r="Y46" s="99"/>
      <c r="Z46" s="100"/>
    </row>
    <row r="47" spans="1:29" ht="18" customHeight="1" thickBot="1" x14ac:dyDescent="0.4">
      <c r="A47"/>
      <c r="B47"/>
      <c r="C47"/>
      <c r="D47"/>
      <c r="E47"/>
      <c r="F47"/>
      <c r="G47"/>
      <c r="H47"/>
      <c r="I47"/>
      <c r="J47"/>
      <c r="K47"/>
      <c r="L47"/>
      <c r="M47"/>
      <c r="N47"/>
    </row>
    <row r="48" spans="1:29" ht="31.5" customHeight="1" thickBot="1" x14ac:dyDescent="0.4">
      <c r="A48" s="102" t="s">
        <v>62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7"/>
    </row>
    <row r="49" spans="1:29" ht="18" customHeight="1" x14ac:dyDescent="0.35"/>
    <row r="50" spans="1:29" ht="18" customHeight="1" thickBot="1" x14ac:dyDescent="0.4">
      <c r="A50" s="97" t="s">
        <v>64</v>
      </c>
      <c r="B50" s="97"/>
      <c r="C50" s="97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27" t="s">
        <v>3</v>
      </c>
      <c r="V50" s="96">
        <f>P46</f>
        <v>0</v>
      </c>
      <c r="W50" s="96"/>
      <c r="X50" s="96"/>
      <c r="Y50" s="96"/>
      <c r="Z50" s="96"/>
      <c r="AC50"/>
    </row>
    <row r="51" spans="1:29" ht="18" customHeight="1" x14ac:dyDescent="0.35">
      <c r="A51" s="98" t="s">
        <v>38</v>
      </c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15" t="s">
        <v>63</v>
      </c>
      <c r="V51" s="36">
        <v>0</v>
      </c>
      <c r="W51" s="36"/>
      <c r="X51" s="36"/>
      <c r="Y51" s="36"/>
      <c r="Z51" s="36"/>
      <c r="AC51"/>
    </row>
    <row r="52" spans="1:29" ht="18" customHeight="1" thickBot="1" x14ac:dyDescent="0.4">
      <c r="A52" s="94" t="s">
        <v>39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28" t="s">
        <v>63</v>
      </c>
      <c r="V52" s="92">
        <v>0</v>
      </c>
      <c r="W52" s="92"/>
      <c r="X52" s="92"/>
      <c r="Y52" s="92"/>
      <c r="Z52" s="92"/>
      <c r="AC52"/>
    </row>
    <row r="53" spans="1:29" ht="18" customHeight="1" x14ac:dyDescent="0.35">
      <c r="A53" s="95" t="s">
        <v>8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29" t="s">
        <v>3</v>
      </c>
      <c r="V53" s="93">
        <f>SUM(V50-V51-V52)</f>
        <v>0</v>
      </c>
      <c r="W53" s="93"/>
      <c r="X53" s="93"/>
      <c r="Y53" s="93"/>
      <c r="Z53" s="93"/>
      <c r="AC53"/>
    </row>
    <row r="54" spans="1:29" s="18" customFormat="1" ht="23.1" customHeight="1" x14ac:dyDescent="0.35">
      <c r="A54" s="91" t="s">
        <v>7</v>
      </c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16"/>
      <c r="V54" s="17"/>
      <c r="W54" s="17"/>
      <c r="X54" s="17"/>
      <c r="Y54" s="17"/>
      <c r="Z54" s="17"/>
      <c r="AC54"/>
    </row>
    <row r="55" spans="1:29" ht="18" customHeight="1" x14ac:dyDescent="0.35">
      <c r="A55" s="89" t="s">
        <v>65</v>
      </c>
      <c r="B55" s="89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7" t="s">
        <v>3</v>
      </c>
      <c r="V55" s="53">
        <f>+V53-V56-V57</f>
        <v>0</v>
      </c>
      <c r="W55" s="53"/>
      <c r="X55" s="53"/>
      <c r="Y55" s="53"/>
      <c r="Z55" s="53"/>
      <c r="AC55"/>
    </row>
    <row r="56" spans="1:29" ht="18" customHeight="1" x14ac:dyDescent="0.35">
      <c r="A56" s="90" t="s">
        <v>108</v>
      </c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7" t="s">
        <v>3</v>
      </c>
      <c r="V56" s="36"/>
      <c r="W56" s="36"/>
      <c r="X56" s="36"/>
      <c r="Y56" s="36"/>
      <c r="Z56" s="36"/>
      <c r="AC56" s="14">
        <f>PL_Korrent</f>
        <v>0</v>
      </c>
    </row>
    <row r="57" spans="1:29" ht="18" customHeight="1" x14ac:dyDescent="0.35">
      <c r="A57" s="89" t="s">
        <v>29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7" t="s">
        <v>3</v>
      </c>
      <c r="V57" s="53">
        <f>P44+V44</f>
        <v>0</v>
      </c>
      <c r="W57" s="53"/>
      <c r="X57" s="53"/>
      <c r="Y57" s="53"/>
      <c r="Z57" s="53"/>
      <c r="AC57"/>
    </row>
    <row r="58" spans="1:29" ht="18" customHeight="1" thickBot="1" x14ac:dyDescent="0.4"/>
    <row r="59" spans="1:29" ht="34.049999999999997" customHeight="1" thickBot="1" x14ac:dyDescent="0.4">
      <c r="A59" s="85" t="s">
        <v>66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7"/>
    </row>
    <row r="60" spans="1:29" ht="18" customHeight="1" x14ac:dyDescent="0.35"/>
    <row r="61" spans="1:29" ht="18" customHeight="1" x14ac:dyDescent="0.35">
      <c r="A61" s="74" t="s">
        <v>104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" t="s">
        <v>3</v>
      </c>
      <c r="V61" s="75"/>
      <c r="W61" s="75"/>
      <c r="X61" s="75"/>
      <c r="Y61" s="75"/>
      <c r="Z61" s="75"/>
    </row>
    <row r="62" spans="1:29" ht="18" customHeight="1" x14ac:dyDescent="0.35">
      <c r="A62" s="88" t="s">
        <v>67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47"/>
      <c r="U62" s="7" t="s">
        <v>3</v>
      </c>
      <c r="V62" s="53">
        <f>V61*12</f>
        <v>0</v>
      </c>
      <c r="W62" s="53"/>
      <c r="X62" s="53"/>
      <c r="Y62" s="53"/>
      <c r="Z62" s="53"/>
    </row>
    <row r="63" spans="1:29" ht="12" customHeight="1" x14ac:dyDescent="0.35"/>
    <row r="64" spans="1:29" ht="18" customHeight="1" x14ac:dyDescent="0.35">
      <c r="A64" s="83" t="s">
        <v>9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4" t="str">
        <f>IF(PL_Rechtsform="","",PL_Rechtsform)</f>
        <v/>
      </c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 spans="1:32" ht="18" customHeight="1" x14ac:dyDescent="0.35">
      <c r="A65" s="83" t="s">
        <v>26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133">
        <v>1</v>
      </c>
      <c r="P65" s="133"/>
      <c r="Q65" s="133"/>
      <c r="R65" s="133"/>
      <c r="S65" s="133"/>
      <c r="T65" s="133"/>
      <c r="U65" s="133"/>
      <c r="V65" s="133"/>
      <c r="W65" s="133"/>
      <c r="X65" s="133"/>
      <c r="Y65" s="133"/>
      <c r="Z65" s="133"/>
    </row>
    <row r="66" spans="1:32" ht="15" customHeight="1" thickBot="1" x14ac:dyDescent="0.4"/>
    <row r="67" spans="1:32" ht="31.5" customHeight="1" thickBot="1" x14ac:dyDescent="0.4">
      <c r="A67" s="85" t="s">
        <v>68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7"/>
    </row>
    <row r="68" spans="1:32" ht="18" customHeight="1" x14ac:dyDescent="0.35"/>
    <row r="69" spans="1:32" ht="18" customHeight="1" x14ac:dyDescent="0.35">
      <c r="A69" s="19" t="s">
        <v>72</v>
      </c>
    </row>
    <row r="70" spans="1:32" ht="18" customHeight="1" thickBot="1" x14ac:dyDescent="0.4">
      <c r="A70" s="69" t="s">
        <v>123</v>
      </c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70"/>
      <c r="M70" s="71" t="s">
        <v>69</v>
      </c>
      <c r="N70" s="82"/>
      <c r="O70" s="71" t="s">
        <v>70</v>
      </c>
      <c r="P70" s="72"/>
      <c r="Q70" s="72"/>
      <c r="R70" s="72"/>
      <c r="S70" s="72"/>
      <c r="T70" s="82"/>
      <c r="U70" s="71" t="s">
        <v>71</v>
      </c>
      <c r="V70" s="72"/>
      <c r="W70" s="72"/>
      <c r="X70" s="72"/>
      <c r="Y70" s="72"/>
      <c r="Z70" s="72"/>
    </row>
    <row r="71" spans="1:32" ht="18" customHeight="1" x14ac:dyDescent="0.35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80"/>
      <c r="N71" s="81"/>
      <c r="O71" s="10" t="s">
        <v>3</v>
      </c>
      <c r="P71" s="75"/>
      <c r="Q71" s="75"/>
      <c r="R71" s="75"/>
      <c r="S71" s="75"/>
      <c r="T71" s="76"/>
      <c r="U71" s="10" t="s">
        <v>3</v>
      </c>
      <c r="V71" s="53">
        <f t="shared" ref="V71:V75" si="3">M71*P71*14*1.32</f>
        <v>0</v>
      </c>
      <c r="W71" s="53"/>
      <c r="X71" s="53"/>
      <c r="Y71" s="53"/>
      <c r="Z71" s="53"/>
    </row>
    <row r="72" spans="1:32" ht="18" customHeight="1" x14ac:dyDescent="0.35">
      <c r="A72" s="46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80"/>
      <c r="N72" s="81"/>
      <c r="O72" s="10" t="s">
        <v>3</v>
      </c>
      <c r="P72" s="75"/>
      <c r="Q72" s="75"/>
      <c r="R72" s="75"/>
      <c r="S72" s="75"/>
      <c r="T72" s="76"/>
      <c r="U72" s="10" t="s">
        <v>3</v>
      </c>
      <c r="V72" s="53">
        <f t="shared" si="3"/>
        <v>0</v>
      </c>
      <c r="W72" s="53"/>
      <c r="X72" s="53"/>
      <c r="Y72" s="53"/>
      <c r="Z72" s="53"/>
    </row>
    <row r="73" spans="1:32" ht="18" customHeight="1" x14ac:dyDescent="0.3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80"/>
      <c r="N73" s="81"/>
      <c r="O73" s="10" t="s">
        <v>3</v>
      </c>
      <c r="P73" s="75"/>
      <c r="Q73" s="75"/>
      <c r="R73" s="75"/>
      <c r="S73" s="75"/>
      <c r="T73" s="76"/>
      <c r="U73" s="10" t="s">
        <v>3</v>
      </c>
      <c r="V73" s="53">
        <f t="shared" si="3"/>
        <v>0</v>
      </c>
      <c r="W73" s="53"/>
      <c r="X73" s="53"/>
      <c r="Y73" s="53"/>
      <c r="Z73" s="53"/>
    </row>
    <row r="74" spans="1:32" ht="18" customHeight="1" x14ac:dyDescent="0.35">
      <c r="A74" s="46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80"/>
      <c r="N74" s="81"/>
      <c r="O74" s="10" t="s">
        <v>3</v>
      </c>
      <c r="P74" s="75"/>
      <c r="Q74" s="75"/>
      <c r="R74" s="75"/>
      <c r="S74" s="75"/>
      <c r="T74" s="76"/>
      <c r="U74" s="10" t="s">
        <v>3</v>
      </c>
      <c r="V74" s="53">
        <f t="shared" si="3"/>
        <v>0</v>
      </c>
      <c r="W74" s="53"/>
      <c r="X74" s="53"/>
      <c r="Y74" s="53"/>
      <c r="Z74" s="53"/>
    </row>
    <row r="75" spans="1:32" ht="18" customHeight="1" x14ac:dyDescent="0.35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80"/>
      <c r="N75" s="81"/>
      <c r="O75" s="10" t="s">
        <v>3</v>
      </c>
      <c r="P75" s="75"/>
      <c r="Q75" s="75"/>
      <c r="R75" s="75"/>
      <c r="S75" s="75"/>
      <c r="T75" s="76"/>
      <c r="U75" s="10" t="s">
        <v>3</v>
      </c>
      <c r="V75" s="53">
        <f t="shared" si="3"/>
        <v>0</v>
      </c>
      <c r="W75" s="53"/>
      <c r="X75" s="53"/>
      <c r="Y75" s="53"/>
      <c r="Z75" s="53"/>
    </row>
    <row r="76" spans="1:32" ht="18" customHeight="1" x14ac:dyDescent="0.35">
      <c r="A76" s="46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80"/>
      <c r="N76" s="81"/>
      <c r="O76" s="77"/>
      <c r="P76" s="78"/>
      <c r="Q76" s="78"/>
      <c r="R76" s="78"/>
      <c r="S76" s="78"/>
      <c r="T76" s="79"/>
      <c r="U76" s="10" t="s">
        <v>3</v>
      </c>
      <c r="V76" s="75"/>
      <c r="W76" s="75"/>
      <c r="X76" s="75"/>
      <c r="Y76" s="75"/>
      <c r="Z76" s="76"/>
    </row>
    <row r="77" spans="1:32" ht="18" customHeight="1" x14ac:dyDescent="0.35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80"/>
      <c r="N77" s="81"/>
      <c r="O77" s="77"/>
      <c r="P77" s="78"/>
      <c r="Q77" s="78"/>
      <c r="R77" s="78"/>
      <c r="S77" s="78"/>
      <c r="T77" s="79"/>
      <c r="U77" s="10" t="s">
        <v>3</v>
      </c>
      <c r="V77" s="75"/>
      <c r="W77" s="75"/>
      <c r="X77" s="75"/>
      <c r="Y77" s="75"/>
      <c r="Z77" s="76"/>
    </row>
    <row r="78" spans="1:32" ht="18" customHeight="1" thickBot="1" x14ac:dyDescent="0.4">
      <c r="A78" s="46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80"/>
      <c r="N78" s="81"/>
      <c r="O78" s="77"/>
      <c r="P78" s="78"/>
      <c r="Q78" s="78"/>
      <c r="R78" s="78"/>
      <c r="S78" s="78"/>
      <c r="T78" s="79"/>
      <c r="U78" s="10" t="s">
        <v>3</v>
      </c>
      <c r="V78" s="75"/>
      <c r="W78" s="75"/>
      <c r="X78" s="75"/>
      <c r="Y78" s="75"/>
      <c r="Z78" s="76"/>
    </row>
    <row r="79" spans="1:32" ht="18" customHeight="1" thickBot="1" x14ac:dyDescent="0.4">
      <c r="U79" s="13" t="s">
        <v>3</v>
      </c>
      <c r="V79" s="58">
        <f>SUM(V71:Z78)</f>
        <v>0</v>
      </c>
      <c r="W79" s="58"/>
      <c r="X79" s="58"/>
      <c r="Y79" s="58"/>
      <c r="Z79" s="59"/>
    </row>
    <row r="80" spans="1:32" ht="18" customHeight="1" x14ac:dyDescent="0.35">
      <c r="AE80"/>
      <c r="AF80"/>
    </row>
    <row r="81" spans="1:32" ht="18" customHeight="1" thickBot="1" x14ac:dyDescent="0.4">
      <c r="A81" s="73" t="s">
        <v>77</v>
      </c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60" t="s">
        <v>78</v>
      </c>
      <c r="N81" s="61"/>
      <c r="O81" s="61"/>
      <c r="P81" s="61"/>
      <c r="Q81" s="61"/>
      <c r="R81" s="61"/>
      <c r="S81" s="61"/>
      <c r="T81" s="62"/>
      <c r="U81" s="71" t="s">
        <v>71</v>
      </c>
      <c r="V81" s="72"/>
      <c r="W81" s="72"/>
      <c r="X81" s="72"/>
      <c r="Y81" s="72"/>
      <c r="Z81" s="72"/>
      <c r="AE81"/>
      <c r="AF81"/>
    </row>
    <row r="82" spans="1:32" ht="18" customHeight="1" x14ac:dyDescent="0.35">
      <c r="A82" s="74" t="s">
        <v>76</v>
      </c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46"/>
      <c r="N82" s="46"/>
      <c r="O82" s="46"/>
      <c r="P82" s="46"/>
      <c r="Q82" s="46"/>
      <c r="R82" s="46"/>
      <c r="S82" s="46"/>
      <c r="T82" s="46"/>
      <c r="U82" s="10" t="s">
        <v>3</v>
      </c>
      <c r="V82" s="36"/>
      <c r="W82" s="36"/>
      <c r="X82" s="36"/>
      <c r="Y82" s="36"/>
      <c r="Z82" s="36"/>
      <c r="AE82"/>
      <c r="AF82"/>
    </row>
    <row r="83" spans="1:32" ht="18" customHeight="1" x14ac:dyDescent="0.35">
      <c r="A83" s="47" t="s">
        <v>187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6"/>
      <c r="N83" s="46"/>
      <c r="O83" s="46"/>
      <c r="P83" s="46"/>
      <c r="Q83" s="46"/>
      <c r="R83" s="46"/>
      <c r="S83" s="46"/>
      <c r="T83" s="46"/>
      <c r="U83" s="10" t="s">
        <v>3</v>
      </c>
      <c r="V83" s="36"/>
      <c r="W83" s="36"/>
      <c r="X83" s="36"/>
      <c r="Y83" s="36"/>
      <c r="Z83" s="36"/>
      <c r="AE83"/>
      <c r="AF83"/>
    </row>
    <row r="84" spans="1:32" ht="18" customHeight="1" x14ac:dyDescent="0.35">
      <c r="A84" s="47" t="s">
        <v>13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6"/>
      <c r="N84" s="46"/>
      <c r="O84" s="46"/>
      <c r="P84" s="46"/>
      <c r="Q84" s="46"/>
      <c r="R84" s="46"/>
      <c r="S84" s="46"/>
      <c r="T84" s="46"/>
      <c r="U84" s="10" t="s">
        <v>3</v>
      </c>
      <c r="V84" s="36"/>
      <c r="W84" s="36"/>
      <c r="X84" s="36"/>
      <c r="Y84" s="36"/>
      <c r="Z84" s="36"/>
      <c r="AE84"/>
      <c r="AF84"/>
    </row>
    <row r="85" spans="1:32" ht="18" customHeight="1" x14ac:dyDescent="0.35">
      <c r="A85" s="47" t="s">
        <v>14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6"/>
      <c r="N85" s="46"/>
      <c r="O85" s="46"/>
      <c r="P85" s="46"/>
      <c r="Q85" s="46"/>
      <c r="R85" s="46"/>
      <c r="S85" s="46"/>
      <c r="T85" s="46"/>
      <c r="U85" s="10" t="s">
        <v>3</v>
      </c>
      <c r="V85" s="36"/>
      <c r="W85" s="36"/>
      <c r="X85" s="36"/>
      <c r="Y85" s="36"/>
      <c r="Z85" s="36"/>
      <c r="AE85"/>
      <c r="AF85"/>
    </row>
    <row r="86" spans="1:32" ht="18" customHeight="1" x14ac:dyDescent="0.35">
      <c r="A86" s="47" t="s">
        <v>109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6"/>
      <c r="N86" s="46"/>
      <c r="O86" s="46"/>
      <c r="P86" s="46"/>
      <c r="Q86" s="46"/>
      <c r="R86" s="46"/>
      <c r="S86" s="46"/>
      <c r="T86" s="46"/>
      <c r="U86" s="10" t="s">
        <v>3</v>
      </c>
      <c r="V86" s="36"/>
      <c r="W86" s="36"/>
      <c r="X86" s="36"/>
      <c r="Y86" s="36"/>
      <c r="Z86" s="36"/>
      <c r="AE86"/>
      <c r="AF86"/>
    </row>
    <row r="87" spans="1:32" ht="18" customHeight="1" x14ac:dyDescent="0.35">
      <c r="A87" s="47" t="s">
        <v>15</v>
      </c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6"/>
      <c r="N87" s="46"/>
      <c r="O87" s="46"/>
      <c r="P87" s="46"/>
      <c r="Q87" s="46"/>
      <c r="R87" s="46"/>
      <c r="S87" s="46"/>
      <c r="T87" s="46"/>
      <c r="U87" s="10" t="s">
        <v>3</v>
      </c>
      <c r="V87" s="36"/>
      <c r="W87" s="36"/>
      <c r="X87" s="36"/>
      <c r="Y87" s="36"/>
      <c r="Z87" s="36"/>
      <c r="AE87"/>
      <c r="AF87"/>
    </row>
    <row r="88" spans="1:32" ht="18" customHeight="1" x14ac:dyDescent="0.35">
      <c r="A88" s="47" t="s">
        <v>45</v>
      </c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6"/>
      <c r="N88" s="46"/>
      <c r="O88" s="46"/>
      <c r="P88" s="46"/>
      <c r="Q88" s="46"/>
      <c r="R88" s="46"/>
      <c r="S88" s="46"/>
      <c r="T88" s="46"/>
      <c r="U88" s="10" t="s">
        <v>3</v>
      </c>
      <c r="V88" s="36"/>
      <c r="W88" s="36"/>
      <c r="X88" s="36"/>
      <c r="Y88" s="36"/>
      <c r="Z88" s="36"/>
      <c r="AE88"/>
      <c r="AF88"/>
    </row>
    <row r="89" spans="1:32" ht="18" customHeight="1" x14ac:dyDescent="0.35">
      <c r="A89" s="47" t="s">
        <v>30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6"/>
      <c r="N89" s="46"/>
      <c r="O89" s="46"/>
      <c r="P89" s="46"/>
      <c r="Q89" s="46"/>
      <c r="R89" s="46"/>
      <c r="S89" s="46"/>
      <c r="T89" s="46"/>
      <c r="U89" s="10" t="s">
        <v>3</v>
      </c>
      <c r="V89" s="36"/>
      <c r="W89" s="36"/>
      <c r="X89" s="36"/>
      <c r="Y89" s="36"/>
      <c r="Z89" s="36"/>
      <c r="AE89"/>
      <c r="AF89"/>
    </row>
    <row r="90" spans="1:32" ht="18" customHeight="1" x14ac:dyDescent="0.35">
      <c r="A90" s="65" t="s">
        <v>74</v>
      </c>
      <c r="B90" s="65"/>
      <c r="C90" s="65"/>
      <c r="D90" s="65"/>
      <c r="E90" s="65"/>
      <c r="F90" s="65"/>
      <c r="G90" s="65"/>
      <c r="H90" s="68" t="s">
        <v>105</v>
      </c>
      <c r="I90" s="68"/>
      <c r="J90" s="66"/>
      <c r="K90" s="66"/>
      <c r="L90" s="67"/>
      <c r="M90" s="63" t="s">
        <v>106</v>
      </c>
      <c r="N90" s="64"/>
      <c r="O90" s="64"/>
      <c r="P90" s="64"/>
      <c r="Q90" s="64"/>
      <c r="R90" s="64"/>
      <c r="S90" s="54">
        <v>0.42</v>
      </c>
      <c r="T90" s="55"/>
      <c r="U90" s="10" t="s">
        <v>3</v>
      </c>
      <c r="V90" s="53">
        <f>ROUND(J90*S90,0)</f>
        <v>0</v>
      </c>
      <c r="W90" s="53"/>
      <c r="X90" s="53"/>
      <c r="Y90" s="53"/>
      <c r="Z90" s="53"/>
      <c r="AE90"/>
      <c r="AF90"/>
    </row>
    <row r="91" spans="1:32" ht="18" customHeight="1" x14ac:dyDescent="0.35">
      <c r="A91" s="47" t="s">
        <v>31</v>
      </c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6"/>
      <c r="N91" s="46"/>
      <c r="O91" s="46"/>
      <c r="P91" s="46"/>
      <c r="Q91" s="46"/>
      <c r="R91" s="46"/>
      <c r="S91" s="46"/>
      <c r="T91" s="46"/>
      <c r="U91" s="10" t="s">
        <v>3</v>
      </c>
      <c r="V91" s="36"/>
      <c r="W91" s="36"/>
      <c r="X91" s="36"/>
      <c r="Y91" s="36"/>
      <c r="Z91" s="36"/>
      <c r="AE91"/>
      <c r="AF91"/>
    </row>
    <row r="92" spans="1:32" ht="18" customHeight="1" x14ac:dyDescent="0.35">
      <c r="A92" s="47" t="s">
        <v>32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6"/>
      <c r="N92" s="46"/>
      <c r="O92" s="46"/>
      <c r="P92" s="46"/>
      <c r="Q92" s="46"/>
      <c r="R92" s="46"/>
      <c r="S92" s="46"/>
      <c r="T92" s="46"/>
      <c r="U92" s="10" t="s">
        <v>3</v>
      </c>
      <c r="V92" s="36"/>
      <c r="W92" s="36"/>
      <c r="X92" s="36"/>
      <c r="Y92" s="36"/>
      <c r="Z92" s="36"/>
      <c r="AE92"/>
      <c r="AF92"/>
    </row>
    <row r="93" spans="1:32" ht="18" customHeight="1" x14ac:dyDescent="0.35">
      <c r="A93" s="47" t="s">
        <v>79</v>
      </c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6"/>
      <c r="N93" s="46"/>
      <c r="O93" s="46"/>
      <c r="P93" s="46"/>
      <c r="Q93" s="46"/>
      <c r="R93" s="46"/>
      <c r="S93" s="46"/>
      <c r="T93" s="46"/>
      <c r="U93" s="10" t="s">
        <v>3</v>
      </c>
      <c r="V93" s="36"/>
      <c r="W93" s="36"/>
      <c r="X93" s="36"/>
      <c r="Y93" s="36"/>
      <c r="Z93" s="36"/>
      <c r="AE93"/>
      <c r="AF93"/>
    </row>
    <row r="94" spans="1:32" ht="18" customHeight="1" x14ac:dyDescent="0.35">
      <c r="A94" s="47" t="s">
        <v>37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6"/>
      <c r="N94" s="46"/>
      <c r="O94" s="46"/>
      <c r="P94" s="46"/>
      <c r="Q94" s="46"/>
      <c r="R94" s="46"/>
      <c r="S94" s="46"/>
      <c r="T94" s="46"/>
      <c r="U94" s="10" t="s">
        <v>3</v>
      </c>
      <c r="V94" s="36"/>
      <c r="W94" s="36"/>
      <c r="X94" s="36"/>
      <c r="Y94" s="36"/>
      <c r="Z94" s="36"/>
      <c r="AE94"/>
      <c r="AF94"/>
    </row>
    <row r="95" spans="1:32" ht="18" customHeight="1" x14ac:dyDescent="0.35">
      <c r="A95" s="47" t="s">
        <v>186</v>
      </c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6"/>
      <c r="N95" s="46"/>
      <c r="O95" s="46"/>
      <c r="P95" s="46"/>
      <c r="Q95" s="46"/>
      <c r="R95" s="46"/>
      <c r="S95" s="46"/>
      <c r="T95" s="46"/>
      <c r="U95" s="10" t="s">
        <v>3</v>
      </c>
      <c r="V95" s="36"/>
      <c r="W95" s="36"/>
      <c r="X95" s="36"/>
      <c r="Y95" s="36"/>
      <c r="Z95" s="36"/>
      <c r="AE95"/>
      <c r="AF95"/>
    </row>
    <row r="96" spans="1:32" ht="18" customHeight="1" x14ac:dyDescent="0.35">
      <c r="A96" s="47" t="s">
        <v>11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6"/>
      <c r="N96" s="46"/>
      <c r="O96" s="46"/>
      <c r="P96" s="46"/>
      <c r="Q96" s="46"/>
      <c r="R96" s="46"/>
      <c r="S96" s="46"/>
      <c r="T96" s="46"/>
      <c r="U96" s="10" t="s">
        <v>3</v>
      </c>
      <c r="V96" s="36"/>
      <c r="W96" s="36"/>
      <c r="X96" s="36"/>
      <c r="Y96" s="36"/>
      <c r="Z96" s="36"/>
      <c r="AE96"/>
      <c r="AF96"/>
    </row>
    <row r="97" spans="1:32" ht="18" customHeight="1" x14ac:dyDescent="0.35">
      <c r="A97" s="47" t="s">
        <v>75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6"/>
      <c r="N97" s="46"/>
      <c r="O97" s="46"/>
      <c r="P97" s="46"/>
      <c r="Q97" s="46"/>
      <c r="R97" s="46"/>
      <c r="S97" s="46"/>
      <c r="T97" s="46"/>
      <c r="U97" s="10" t="s">
        <v>3</v>
      </c>
      <c r="V97" s="36"/>
      <c r="W97" s="36"/>
      <c r="X97" s="36"/>
      <c r="Y97" s="36"/>
      <c r="Z97" s="36"/>
      <c r="AE97"/>
      <c r="AF97"/>
    </row>
    <row r="98" spans="1:32" ht="18" customHeight="1" x14ac:dyDescent="0.35">
      <c r="A98" s="47" t="s">
        <v>17</v>
      </c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6"/>
      <c r="N98" s="46"/>
      <c r="O98" s="46"/>
      <c r="P98" s="46"/>
      <c r="Q98" s="46"/>
      <c r="R98" s="46"/>
      <c r="S98" s="46"/>
      <c r="T98" s="46"/>
      <c r="U98" s="10" t="s">
        <v>3</v>
      </c>
      <c r="V98" s="36"/>
      <c r="W98" s="36"/>
      <c r="X98" s="36"/>
      <c r="Y98" s="36"/>
      <c r="Z98" s="36"/>
      <c r="AE98"/>
      <c r="AF98"/>
    </row>
    <row r="99" spans="1:32" ht="18" customHeight="1" x14ac:dyDescent="0.35">
      <c r="A99" s="47" t="s">
        <v>19</v>
      </c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6"/>
      <c r="N99" s="46"/>
      <c r="O99" s="46"/>
      <c r="P99" s="46"/>
      <c r="Q99" s="46"/>
      <c r="R99" s="46"/>
      <c r="S99" s="46"/>
      <c r="T99" s="46"/>
      <c r="U99" s="10" t="s">
        <v>3</v>
      </c>
      <c r="V99" s="36"/>
      <c r="W99" s="36"/>
      <c r="X99" s="36"/>
      <c r="Y99" s="36"/>
      <c r="Z99" s="36"/>
      <c r="AE99"/>
      <c r="AF99"/>
    </row>
    <row r="100" spans="1:32" ht="18" customHeight="1" x14ac:dyDescent="0.35">
      <c r="A100" s="47" t="s">
        <v>33</v>
      </c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6"/>
      <c r="N100" s="46"/>
      <c r="O100" s="46"/>
      <c r="P100" s="46"/>
      <c r="Q100" s="46"/>
      <c r="R100" s="46"/>
      <c r="S100" s="46"/>
      <c r="T100" s="46"/>
      <c r="U100" s="10" t="s">
        <v>3</v>
      </c>
      <c r="V100" s="36"/>
      <c r="W100" s="36"/>
      <c r="X100" s="36"/>
      <c r="Y100" s="36"/>
      <c r="Z100" s="36"/>
      <c r="AE100"/>
      <c r="AF100"/>
    </row>
    <row r="101" spans="1:32" ht="18" customHeight="1" x14ac:dyDescent="0.35">
      <c r="A101" s="47" t="s">
        <v>124</v>
      </c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6"/>
      <c r="N101" s="46"/>
      <c r="O101" s="46"/>
      <c r="P101" s="46"/>
      <c r="Q101" s="46"/>
      <c r="R101" s="46"/>
      <c r="S101" s="46"/>
      <c r="T101" s="46"/>
      <c r="U101" s="10" t="s">
        <v>3</v>
      </c>
      <c r="V101" s="36"/>
      <c r="W101" s="36"/>
      <c r="X101" s="36"/>
      <c r="Y101" s="36"/>
      <c r="Z101" s="36"/>
      <c r="AE101"/>
      <c r="AF101"/>
    </row>
    <row r="102" spans="1:32" ht="18" customHeight="1" x14ac:dyDescent="0.35">
      <c r="A102" s="47" t="s">
        <v>180</v>
      </c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6"/>
      <c r="N102" s="46"/>
      <c r="O102" s="46"/>
      <c r="P102" s="46"/>
      <c r="Q102" s="46"/>
      <c r="R102" s="46"/>
      <c r="S102" s="46"/>
      <c r="T102" s="46"/>
      <c r="U102" s="131" t="s">
        <v>3</v>
      </c>
      <c r="V102" s="36"/>
      <c r="W102" s="36"/>
      <c r="X102" s="36"/>
      <c r="Y102" s="36"/>
      <c r="Z102" s="36"/>
      <c r="AE102"/>
      <c r="AF102"/>
    </row>
    <row r="103" spans="1:32" ht="18" customHeight="1" x14ac:dyDescent="0.35">
      <c r="A103" s="47" t="s">
        <v>34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26"/>
      <c r="N103" s="126"/>
      <c r="O103" s="126"/>
      <c r="P103" s="126"/>
      <c r="Q103" s="126"/>
      <c r="R103" s="126"/>
      <c r="S103" s="126"/>
      <c r="T103" s="130"/>
      <c r="U103" s="131" t="s">
        <v>3</v>
      </c>
      <c r="V103" s="132"/>
      <c r="W103" s="132"/>
      <c r="X103" s="132"/>
      <c r="Y103" s="132"/>
      <c r="Z103" s="132"/>
      <c r="AE103"/>
      <c r="AF103"/>
    </row>
    <row r="104" spans="1:32" ht="18" customHeight="1" x14ac:dyDescent="0.35">
      <c r="A104" s="47" t="s">
        <v>35</v>
      </c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6"/>
      <c r="N104" s="46"/>
      <c r="O104" s="46"/>
      <c r="P104" s="46"/>
      <c r="Q104" s="46"/>
      <c r="R104" s="46"/>
      <c r="S104" s="46"/>
      <c r="T104" s="46"/>
      <c r="U104" s="10" t="s">
        <v>3</v>
      </c>
      <c r="V104" s="36"/>
      <c r="W104" s="36"/>
      <c r="X104" s="36"/>
      <c r="Y104" s="36"/>
      <c r="Z104" s="36"/>
      <c r="AE104"/>
      <c r="AF104"/>
    </row>
    <row r="105" spans="1:32" ht="18" customHeight="1" x14ac:dyDescent="0.35">
      <c r="A105" s="47" t="s">
        <v>73</v>
      </c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6"/>
      <c r="N105" s="46"/>
      <c r="O105" s="46"/>
      <c r="P105" s="46"/>
      <c r="Q105" s="46"/>
      <c r="R105" s="46"/>
      <c r="S105" s="46"/>
      <c r="T105" s="46"/>
      <c r="U105" s="10" t="s">
        <v>3</v>
      </c>
      <c r="V105" s="36"/>
      <c r="W105" s="36"/>
      <c r="X105" s="36"/>
      <c r="Y105" s="36"/>
      <c r="Z105" s="36"/>
      <c r="AE105"/>
      <c r="AF105"/>
    </row>
    <row r="106" spans="1:32" ht="18" customHeight="1" x14ac:dyDescent="0.35">
      <c r="A106" s="47" t="s">
        <v>10</v>
      </c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6"/>
      <c r="N106" s="46"/>
      <c r="O106" s="46"/>
      <c r="P106" s="46"/>
      <c r="Q106" s="46"/>
      <c r="R106" s="46"/>
      <c r="S106" s="46"/>
      <c r="T106" s="46"/>
      <c r="U106" s="10" t="s">
        <v>3</v>
      </c>
      <c r="V106" s="36"/>
      <c r="W106" s="36"/>
      <c r="X106" s="36"/>
      <c r="Y106" s="36"/>
      <c r="Z106" s="36"/>
      <c r="AE106"/>
      <c r="AF106"/>
    </row>
    <row r="107" spans="1:32" ht="18" customHeight="1" x14ac:dyDescent="0.35">
      <c r="A107" s="47" t="s">
        <v>12</v>
      </c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6"/>
      <c r="N107" s="46"/>
      <c r="O107" s="46"/>
      <c r="P107" s="46"/>
      <c r="Q107" s="46"/>
      <c r="R107" s="46"/>
      <c r="S107" s="46"/>
      <c r="T107" s="46"/>
      <c r="U107" s="10" t="s">
        <v>3</v>
      </c>
      <c r="V107" s="36"/>
      <c r="W107" s="36"/>
      <c r="X107" s="36"/>
      <c r="Y107" s="36"/>
      <c r="Z107" s="36"/>
      <c r="AE107"/>
      <c r="AF107"/>
    </row>
    <row r="108" spans="1:32" ht="18" customHeight="1" x14ac:dyDescent="0.35">
      <c r="A108" s="47" t="s">
        <v>16</v>
      </c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6"/>
      <c r="N108" s="46"/>
      <c r="O108" s="46"/>
      <c r="P108" s="46"/>
      <c r="Q108" s="46"/>
      <c r="R108" s="46"/>
      <c r="S108" s="46"/>
      <c r="T108" s="46"/>
      <c r="U108" s="10" t="s">
        <v>3</v>
      </c>
      <c r="V108" s="36"/>
      <c r="W108" s="36"/>
      <c r="X108" s="36"/>
      <c r="Y108" s="36"/>
      <c r="Z108" s="36"/>
      <c r="AE108"/>
      <c r="AF108"/>
    </row>
    <row r="109" spans="1:32" ht="18" customHeight="1" x14ac:dyDescent="0.35">
      <c r="A109" s="47" t="s">
        <v>18</v>
      </c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6"/>
      <c r="N109" s="46"/>
      <c r="O109" s="46"/>
      <c r="P109" s="46"/>
      <c r="Q109" s="46"/>
      <c r="R109" s="46"/>
      <c r="S109" s="46"/>
      <c r="T109" s="46"/>
      <c r="U109" s="10" t="s">
        <v>3</v>
      </c>
      <c r="V109" s="36"/>
      <c r="W109" s="36"/>
      <c r="X109" s="36"/>
      <c r="Y109" s="36"/>
      <c r="Z109" s="36"/>
      <c r="AE109"/>
      <c r="AF109"/>
    </row>
    <row r="110" spans="1:32" ht="18" customHeight="1" x14ac:dyDescent="0.35">
      <c r="A110" s="47" t="s">
        <v>36</v>
      </c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6"/>
      <c r="N110" s="46"/>
      <c r="O110" s="46"/>
      <c r="P110" s="46"/>
      <c r="Q110" s="46"/>
      <c r="R110" s="46"/>
      <c r="S110" s="46"/>
      <c r="T110" s="46"/>
      <c r="U110" s="10" t="s">
        <v>3</v>
      </c>
      <c r="V110" s="36"/>
      <c r="W110" s="36"/>
      <c r="X110" s="36"/>
      <c r="Y110" s="36"/>
      <c r="Z110" s="36"/>
      <c r="AE110"/>
      <c r="AF110"/>
    </row>
    <row r="111" spans="1:32" ht="18" customHeight="1" x14ac:dyDescent="0.3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7" t="s">
        <v>179</v>
      </c>
      <c r="N111" s="38"/>
      <c r="O111" s="38"/>
      <c r="P111" s="38"/>
      <c r="Q111" s="38"/>
      <c r="R111" s="38"/>
      <c r="S111" s="38"/>
      <c r="T111" s="39"/>
      <c r="U111" s="10" t="s">
        <v>3</v>
      </c>
      <c r="V111" s="36"/>
      <c r="W111" s="36"/>
      <c r="X111" s="36"/>
      <c r="Y111" s="36"/>
      <c r="Z111" s="36"/>
      <c r="AE111"/>
      <c r="AF111"/>
    </row>
    <row r="112" spans="1:32" ht="18" customHeight="1" x14ac:dyDescent="0.3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40"/>
      <c r="N112" s="41"/>
      <c r="O112" s="41"/>
      <c r="P112" s="41"/>
      <c r="Q112" s="41"/>
      <c r="R112" s="41"/>
      <c r="S112" s="41"/>
      <c r="T112" s="42"/>
      <c r="U112" s="10" t="s">
        <v>3</v>
      </c>
      <c r="V112" s="36"/>
      <c r="W112" s="36"/>
      <c r="X112" s="36"/>
      <c r="Y112" s="36"/>
      <c r="Z112" s="36"/>
      <c r="AE112"/>
      <c r="AF112"/>
    </row>
    <row r="113" spans="1:32" ht="18" customHeight="1" thickBot="1" x14ac:dyDescent="0.4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43"/>
      <c r="N113" s="44"/>
      <c r="O113" s="44"/>
      <c r="P113" s="44"/>
      <c r="Q113" s="44"/>
      <c r="R113" s="44"/>
      <c r="S113" s="44"/>
      <c r="T113" s="45"/>
      <c r="U113" s="10" t="s">
        <v>3</v>
      </c>
      <c r="V113" s="36"/>
      <c r="W113" s="36"/>
      <c r="X113" s="36"/>
      <c r="Y113" s="36"/>
      <c r="Z113" s="36"/>
      <c r="AE113"/>
      <c r="AF113"/>
    </row>
    <row r="114" spans="1:32" ht="18" customHeight="1" thickBot="1" x14ac:dyDescent="0.4">
      <c r="U114" s="13" t="s">
        <v>3</v>
      </c>
      <c r="V114" s="58">
        <f>SUM(V82:Z113)</f>
        <v>0</v>
      </c>
      <c r="W114" s="58"/>
      <c r="X114" s="58"/>
      <c r="Y114" s="58"/>
      <c r="Z114" s="59"/>
      <c r="AE114"/>
      <c r="AF114"/>
    </row>
    <row r="115" spans="1:32" ht="15" customHeight="1" thickBot="1" x14ac:dyDescent="0.4"/>
    <row r="116" spans="1:32" ht="26.1" customHeight="1" thickBot="1" x14ac:dyDescent="0.4">
      <c r="U116" s="12" t="s">
        <v>3</v>
      </c>
      <c r="V116" s="56">
        <f>+V114+V79</f>
        <v>0</v>
      </c>
      <c r="W116" s="56"/>
      <c r="X116" s="56"/>
      <c r="Y116" s="56"/>
      <c r="Z116" s="57"/>
    </row>
    <row r="117" spans="1:32" ht="18" customHeight="1" thickBot="1" x14ac:dyDescent="0.4"/>
    <row r="118" spans="1:32" ht="31.5" customHeight="1" thickBot="1" x14ac:dyDescent="0.4">
      <c r="A118" s="85" t="s">
        <v>96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7"/>
    </row>
    <row r="119" spans="1:32" ht="15" customHeight="1" x14ac:dyDescent="0.35"/>
    <row r="120" spans="1:32" ht="18" customHeight="1" x14ac:dyDescent="0.35">
      <c r="P120" s="74" t="s">
        <v>97</v>
      </c>
      <c r="Q120" s="74"/>
      <c r="R120" s="74"/>
      <c r="S120" s="74"/>
      <c r="T120" s="74"/>
      <c r="U120" s="21" t="s">
        <v>3</v>
      </c>
      <c r="V120" s="75"/>
      <c r="W120" s="75"/>
      <c r="X120" s="75"/>
      <c r="Y120" s="75"/>
      <c r="Z120" s="75"/>
    </row>
    <row r="121" spans="1:32" ht="18" customHeight="1" x14ac:dyDescent="0.35"/>
    <row r="122" spans="1:32" ht="18" customHeight="1" x14ac:dyDescent="0.35">
      <c r="H122" s="74" t="s">
        <v>98</v>
      </c>
      <c r="I122" s="74"/>
      <c r="J122" s="36"/>
      <c r="K122" s="36"/>
      <c r="L122" s="128" t="s">
        <v>99</v>
      </c>
      <c r="M122" s="128"/>
      <c r="N122" s="36">
        <v>10</v>
      </c>
      <c r="O122" s="36"/>
      <c r="P122" s="128" t="s">
        <v>100</v>
      </c>
      <c r="Q122" s="128"/>
      <c r="R122" s="128"/>
      <c r="S122" s="128"/>
      <c r="T122" s="128"/>
      <c r="U122" s="21" t="s">
        <v>3</v>
      </c>
      <c r="V122" s="124">
        <f>+V120*J122/100</f>
        <v>0</v>
      </c>
      <c r="W122" s="124"/>
      <c r="X122" s="124"/>
      <c r="Y122" s="124"/>
      <c r="Z122" s="124"/>
    </row>
    <row r="123" spans="1:32" ht="18" customHeight="1" x14ac:dyDescent="0.35">
      <c r="H123" s="23"/>
      <c r="I123" s="23"/>
      <c r="J123" s="36"/>
      <c r="K123" s="36"/>
      <c r="L123" s="123" t="s">
        <v>99</v>
      </c>
      <c r="M123" s="123"/>
      <c r="N123" s="36">
        <v>13</v>
      </c>
      <c r="O123" s="36"/>
      <c r="P123" s="123" t="s">
        <v>100</v>
      </c>
      <c r="Q123" s="123"/>
      <c r="R123" s="123"/>
      <c r="S123" s="123"/>
      <c r="T123" s="123"/>
      <c r="U123" s="22" t="s">
        <v>3</v>
      </c>
      <c r="V123" s="127">
        <f>+V120*J123/100</f>
        <v>0</v>
      </c>
      <c r="W123" s="127"/>
      <c r="X123" s="127"/>
      <c r="Y123" s="127"/>
      <c r="Z123" s="127"/>
    </row>
    <row r="124" spans="1:32" ht="18" customHeight="1" x14ac:dyDescent="0.35">
      <c r="H124" s="23"/>
      <c r="I124" s="23"/>
      <c r="J124" s="129">
        <f>100-J122-J123</f>
        <v>100</v>
      </c>
      <c r="K124" s="129"/>
      <c r="L124" s="123" t="s">
        <v>99</v>
      </c>
      <c r="M124" s="123"/>
      <c r="N124" s="36">
        <v>20</v>
      </c>
      <c r="O124" s="36"/>
      <c r="P124" s="123" t="s">
        <v>100</v>
      </c>
      <c r="Q124" s="123"/>
      <c r="R124" s="123"/>
      <c r="S124" s="123"/>
      <c r="T124" s="123"/>
      <c r="U124" s="22" t="s">
        <v>3</v>
      </c>
      <c r="V124" s="127">
        <f>+V120*J124/100</f>
        <v>0</v>
      </c>
      <c r="W124" s="127"/>
      <c r="X124" s="127"/>
      <c r="Y124" s="127"/>
      <c r="Z124" s="127"/>
    </row>
    <row r="125" spans="1:32" ht="18" customHeight="1" thickBot="1" x14ac:dyDescent="0.4"/>
    <row r="126" spans="1:32" ht="31.5" customHeight="1" thickBot="1" x14ac:dyDescent="0.4">
      <c r="A126" s="85" t="s">
        <v>95</v>
      </c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  <c r="W126" s="86"/>
      <c r="X126" s="86"/>
      <c r="Y126" s="86"/>
      <c r="Z126" s="87"/>
    </row>
    <row r="127" spans="1:32" ht="18" customHeight="1" x14ac:dyDescent="0.35">
      <c r="U127" s="24"/>
    </row>
    <row r="128" spans="1:32" ht="18" customHeight="1" x14ac:dyDescent="0.35">
      <c r="A128" s="20" t="s">
        <v>21</v>
      </c>
      <c r="N128" s="118" t="s">
        <v>101</v>
      </c>
      <c r="O128" s="118"/>
      <c r="P128" s="118"/>
      <c r="Q128" s="118"/>
      <c r="R128" s="118"/>
      <c r="S128" s="118"/>
      <c r="T128" s="118"/>
      <c r="U128" s="21" t="s">
        <v>20</v>
      </c>
      <c r="V128" s="36"/>
      <c r="W128" s="36"/>
      <c r="X128" s="36"/>
      <c r="Y128" s="36"/>
      <c r="Z128" s="36"/>
    </row>
    <row r="129" spans="1:26" ht="18" customHeight="1" x14ac:dyDescent="0.35">
      <c r="N129" s="119" t="s">
        <v>181</v>
      </c>
      <c r="O129" s="119"/>
      <c r="P129" s="119"/>
      <c r="Q129" s="119"/>
      <c r="R129" s="119"/>
      <c r="S129" s="119"/>
      <c r="T129" s="119"/>
      <c r="U129" s="22" t="s">
        <v>20</v>
      </c>
      <c r="V129" s="36"/>
      <c r="W129" s="36"/>
      <c r="X129" s="36"/>
      <c r="Y129" s="36"/>
      <c r="Z129" s="36"/>
    </row>
    <row r="130" spans="1:26" ht="18" customHeight="1" x14ac:dyDescent="0.35">
      <c r="N130" s="119" t="s">
        <v>184</v>
      </c>
      <c r="O130" s="119"/>
      <c r="P130" s="119"/>
      <c r="Q130" s="119"/>
      <c r="R130" s="119"/>
      <c r="S130" s="119"/>
      <c r="T130" s="119"/>
      <c r="U130" s="22" t="s">
        <v>20</v>
      </c>
      <c r="V130" s="36"/>
      <c r="W130" s="36"/>
      <c r="X130" s="36"/>
      <c r="Y130" s="36"/>
      <c r="Z130" s="36"/>
    </row>
    <row r="131" spans="1:26" ht="1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25"/>
      <c r="O131" s="25"/>
      <c r="P131" s="25"/>
      <c r="Q131" s="25"/>
      <c r="R131" s="25"/>
      <c r="S131" s="25"/>
      <c r="T131" s="25"/>
      <c r="U131" s="3"/>
      <c r="V131"/>
      <c r="W131"/>
      <c r="X131"/>
      <c r="Y131"/>
      <c r="Z131"/>
    </row>
    <row r="132" spans="1:26" ht="18" customHeight="1" x14ac:dyDescent="0.35">
      <c r="A132" s="20" t="s">
        <v>183</v>
      </c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4"/>
      <c r="N132" s="118" t="s">
        <v>102</v>
      </c>
      <c r="O132" s="118"/>
      <c r="P132" s="118"/>
      <c r="Q132" s="118"/>
      <c r="R132" s="118"/>
      <c r="S132" s="118"/>
      <c r="T132" s="118"/>
      <c r="U132" s="21" t="s">
        <v>3</v>
      </c>
      <c r="V132" s="36"/>
      <c r="W132" s="36"/>
      <c r="X132" s="36"/>
      <c r="Y132" s="36"/>
      <c r="Z132" s="36"/>
    </row>
    <row r="133" spans="1:26" ht="18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4"/>
      <c r="N133" s="119" t="s">
        <v>103</v>
      </c>
      <c r="O133" s="119"/>
      <c r="P133" s="119"/>
      <c r="Q133" s="119"/>
      <c r="R133" s="119"/>
      <c r="S133" s="119"/>
      <c r="T133" s="119"/>
      <c r="U133" s="22" t="s">
        <v>3</v>
      </c>
      <c r="V133" s="36"/>
      <c r="W133" s="36"/>
      <c r="X133" s="36"/>
      <c r="Y133" s="36"/>
      <c r="Z133" s="36"/>
    </row>
    <row r="134" spans="1:26" ht="18" customHeight="1" x14ac:dyDescent="0.35">
      <c r="M134" s="4"/>
      <c r="N134" s="119" t="s">
        <v>182</v>
      </c>
      <c r="O134" s="119"/>
      <c r="P134" s="119"/>
      <c r="Q134" s="119"/>
      <c r="R134" s="119"/>
      <c r="S134" s="119"/>
      <c r="T134" s="119"/>
      <c r="U134" s="22" t="s">
        <v>3</v>
      </c>
      <c r="V134" s="36"/>
      <c r="W134" s="36"/>
      <c r="X134" s="36"/>
      <c r="Y134" s="36"/>
      <c r="Z134" s="36"/>
    </row>
    <row r="135" spans="1:26" ht="18" customHeight="1" thickBot="1" x14ac:dyDescent="0.4"/>
    <row r="136" spans="1:26" ht="31.5" customHeight="1" thickBot="1" x14ac:dyDescent="0.4">
      <c r="A136" s="85" t="s">
        <v>82</v>
      </c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  <c r="W136" s="86"/>
      <c r="X136" s="86"/>
      <c r="Y136" s="86"/>
      <c r="Z136" s="87"/>
    </row>
    <row r="137" spans="1:26" ht="18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8" customHeight="1" x14ac:dyDescent="0.35">
      <c r="A138" s="20" t="s">
        <v>83</v>
      </c>
      <c r="T138" s="36"/>
      <c r="U138" s="36"/>
      <c r="V138" s="74" t="s">
        <v>84</v>
      </c>
      <c r="W138" s="74"/>
      <c r="X138" s="74"/>
      <c r="Y138" s="74"/>
      <c r="Z138" s="74"/>
    </row>
    <row r="139" spans="1:26" ht="18" customHeight="1" x14ac:dyDescent="0.35">
      <c r="T139" s="36"/>
      <c r="U139" s="36"/>
      <c r="V139" s="47" t="s">
        <v>85</v>
      </c>
      <c r="W139" s="47"/>
      <c r="X139" s="47"/>
      <c r="Y139" s="47"/>
      <c r="Z139" s="47"/>
    </row>
    <row r="140" spans="1:26" ht="18" customHeight="1" x14ac:dyDescent="0.35">
      <c r="T140" s="36"/>
      <c r="U140" s="36"/>
      <c r="V140" s="47" t="s">
        <v>86</v>
      </c>
      <c r="W140" s="47"/>
      <c r="X140" s="47"/>
      <c r="Y140" s="47"/>
      <c r="Z140" s="47"/>
    </row>
    <row r="141" spans="1:26" ht="1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4"/>
      <c r="V141" s="6"/>
      <c r="W141" s="6"/>
      <c r="X141" s="6"/>
      <c r="Y141" s="6"/>
      <c r="Z141" s="6"/>
    </row>
    <row r="142" spans="1:26" ht="18" customHeight="1" x14ac:dyDescent="0.35">
      <c r="A142" s="20" t="s">
        <v>87</v>
      </c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74" t="s">
        <v>91</v>
      </c>
      <c r="P142" s="74"/>
      <c r="Q142" s="74"/>
      <c r="R142" s="74"/>
      <c r="S142" s="74"/>
      <c r="T142" s="36"/>
      <c r="U142" s="36"/>
      <c r="V142" s="74" t="s">
        <v>88</v>
      </c>
      <c r="W142" s="74"/>
      <c r="X142" s="74"/>
      <c r="Y142" s="74"/>
      <c r="Z142" s="74"/>
    </row>
    <row r="143" spans="1:26" ht="18" customHeight="1" x14ac:dyDescent="0.35">
      <c r="O143" s="47" t="s">
        <v>92</v>
      </c>
      <c r="P143" s="47"/>
      <c r="Q143" s="47"/>
      <c r="R143" s="47"/>
      <c r="S143" s="47"/>
      <c r="T143" s="36"/>
      <c r="U143" s="36"/>
      <c r="V143" s="47" t="s">
        <v>88</v>
      </c>
      <c r="W143" s="47"/>
      <c r="X143" s="47"/>
      <c r="Y143" s="47"/>
      <c r="Z143" s="47"/>
    </row>
    <row r="144" spans="1:26" ht="18" customHeight="1" x14ac:dyDescent="0.35">
      <c r="O144" s="47" t="s">
        <v>93</v>
      </c>
      <c r="P144" s="47"/>
      <c r="Q144" s="47"/>
      <c r="R144" s="47"/>
      <c r="S144" s="47"/>
      <c r="T144" s="36"/>
      <c r="U144" s="36"/>
      <c r="V144" s="47" t="s">
        <v>89</v>
      </c>
      <c r="W144" s="47"/>
      <c r="X144" s="47"/>
      <c r="Y144" s="47"/>
      <c r="Z144" s="47"/>
    </row>
    <row r="145" spans="1:26" ht="18" customHeight="1" x14ac:dyDescent="0.35">
      <c r="O145" s="47" t="s">
        <v>94</v>
      </c>
      <c r="P145" s="47"/>
      <c r="Q145" s="47"/>
      <c r="R145" s="47"/>
      <c r="S145" s="47"/>
      <c r="T145" s="36"/>
      <c r="U145" s="36"/>
      <c r="V145" s="47" t="s">
        <v>89</v>
      </c>
      <c r="W145" s="47"/>
      <c r="X145" s="47"/>
      <c r="Y145" s="47"/>
      <c r="Z145" s="47"/>
    </row>
    <row r="146" spans="1:26" ht="18" customHeight="1" x14ac:dyDescent="0.35">
      <c r="O146" s="47" t="s">
        <v>90</v>
      </c>
      <c r="P146" s="47"/>
      <c r="Q146" s="47"/>
      <c r="R146" s="47"/>
      <c r="S146" s="47"/>
      <c r="T146" s="36"/>
      <c r="U146" s="36"/>
      <c r="V146" s="47" t="s">
        <v>69</v>
      </c>
      <c r="W146" s="47"/>
      <c r="X146" s="47"/>
      <c r="Y146" s="47"/>
      <c r="Z146" s="47"/>
    </row>
    <row r="147" spans="1:26" ht="18" customHeight="1" thickBot="1" x14ac:dyDescent="0.4"/>
    <row r="148" spans="1:26" ht="31.5" customHeight="1" thickBot="1" x14ac:dyDescent="0.4">
      <c r="A148" s="85" t="s">
        <v>185</v>
      </c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86"/>
      <c r="X148" s="86"/>
      <c r="Y148" s="86"/>
      <c r="Z148" s="87"/>
    </row>
    <row r="149" spans="1:26" ht="1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5.05" customHeight="1" x14ac:dyDescent="0.35">
      <c r="A150" s="120" t="s">
        <v>22</v>
      </c>
      <c r="B150" s="120"/>
      <c r="C150" s="120"/>
      <c r="D150" s="120"/>
      <c r="E150" s="120"/>
      <c r="F150" s="120"/>
      <c r="G150" s="120"/>
      <c r="H150" s="120"/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  <c r="Y150" s="120"/>
      <c r="Z150" s="120"/>
    </row>
    <row r="151" spans="1:26" ht="115.05" customHeight="1" x14ac:dyDescent="0.35">
      <c r="A151" s="121"/>
      <c r="B151" s="121"/>
      <c r="C151" s="121"/>
      <c r="D151" s="121"/>
      <c r="E151" s="121"/>
      <c r="F151" s="121"/>
      <c r="G151" s="121"/>
      <c r="H151" s="121"/>
      <c r="I151" s="121"/>
      <c r="J151" s="121"/>
      <c r="K151" s="121"/>
      <c r="L151" s="121"/>
      <c r="M151" s="121"/>
      <c r="N151" s="121"/>
      <c r="O151" s="121"/>
      <c r="P151" s="121"/>
      <c r="Q151" s="121"/>
      <c r="R151" s="121"/>
      <c r="S151" s="121"/>
      <c r="T151" s="121"/>
      <c r="U151" s="121"/>
      <c r="V151" s="121"/>
      <c r="W151" s="121"/>
      <c r="X151" s="121"/>
      <c r="Y151" s="121"/>
      <c r="Z151" s="121"/>
    </row>
    <row r="152" spans="1:26" ht="25.05" customHeight="1" x14ac:dyDescent="0.35">
      <c r="A152" s="120" t="s">
        <v>23</v>
      </c>
      <c r="B152" s="120"/>
      <c r="C152" s="120"/>
      <c r="D152" s="120"/>
      <c r="E152" s="12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  <c r="Z152" s="120"/>
    </row>
    <row r="153" spans="1:26" ht="115.05" customHeight="1" x14ac:dyDescent="0.35">
      <c r="A153" s="121"/>
      <c r="B153" s="121"/>
      <c r="C153" s="121"/>
      <c r="D153" s="121"/>
      <c r="E153" s="121"/>
      <c r="F153" s="121"/>
      <c r="G153" s="121"/>
      <c r="H153" s="121"/>
      <c r="I153" s="121"/>
      <c r="J153" s="121"/>
      <c r="K153" s="121"/>
      <c r="L153" s="121"/>
      <c r="M153" s="121"/>
      <c r="N153" s="121"/>
      <c r="O153" s="121"/>
      <c r="P153" s="121"/>
      <c r="Q153" s="121"/>
      <c r="R153" s="121"/>
      <c r="S153" s="121"/>
      <c r="T153" s="121"/>
      <c r="U153" s="121"/>
      <c r="V153" s="121"/>
      <c r="W153" s="121"/>
      <c r="X153" s="121"/>
      <c r="Y153" s="121"/>
      <c r="Z153" s="121"/>
    </row>
    <row r="154" spans="1:26" ht="25.05" customHeight="1" x14ac:dyDescent="0.35">
      <c r="A154" s="120" t="s">
        <v>80</v>
      </c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  <c r="Y154" s="120"/>
      <c r="Z154" s="120"/>
    </row>
    <row r="155" spans="1:26" ht="115.05" customHeight="1" x14ac:dyDescent="0.35">
      <c r="A155" s="121"/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  <c r="P155" s="121"/>
      <c r="Q155" s="121"/>
      <c r="R155" s="121"/>
      <c r="S155" s="121"/>
      <c r="T155" s="121"/>
      <c r="U155" s="121"/>
      <c r="V155" s="121"/>
      <c r="W155" s="121"/>
      <c r="X155" s="121"/>
      <c r="Y155" s="121"/>
      <c r="Z155" s="121"/>
    </row>
    <row r="156" spans="1:26" ht="45" customHeight="1" x14ac:dyDescent="0.35">
      <c r="A156" s="122" t="s">
        <v>81</v>
      </c>
      <c r="B156" s="120"/>
      <c r="C156" s="120"/>
      <c r="D156" s="120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  <c r="Y156" s="120"/>
      <c r="Z156" s="120"/>
    </row>
    <row r="157" spans="1:26" ht="115.05" customHeight="1" x14ac:dyDescent="0.35">
      <c r="A157" s="121"/>
      <c r="B157" s="121"/>
      <c r="C157" s="121"/>
      <c r="D157" s="121"/>
      <c r="E157" s="121"/>
      <c r="F157" s="121"/>
      <c r="G157" s="121"/>
      <c r="H157" s="121"/>
      <c r="I157" s="121"/>
      <c r="J157" s="121"/>
      <c r="K157" s="121"/>
      <c r="L157" s="121"/>
      <c r="M157" s="121"/>
      <c r="N157" s="121"/>
      <c r="O157" s="121"/>
      <c r="P157" s="121"/>
      <c r="Q157" s="121"/>
      <c r="R157" s="121"/>
      <c r="S157" s="121"/>
      <c r="T157" s="121"/>
      <c r="U157" s="121"/>
      <c r="V157" s="121"/>
      <c r="W157" s="121"/>
      <c r="X157" s="121"/>
      <c r="Y157" s="121"/>
      <c r="Z157" s="121"/>
    </row>
    <row r="158" spans="1:26" ht="25.05" customHeight="1" x14ac:dyDescent="0.35">
      <c r="A158" s="120" t="s">
        <v>24</v>
      </c>
      <c r="B158" s="120"/>
      <c r="C158" s="120"/>
      <c r="D158" s="120"/>
      <c r="E158" s="120"/>
      <c r="F158" s="120"/>
      <c r="G158" s="120"/>
      <c r="H158" s="120"/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  <c r="Y158" s="120"/>
      <c r="Z158" s="120"/>
    </row>
    <row r="159" spans="1:26" ht="115.05" customHeight="1" x14ac:dyDescent="0.35">
      <c r="A159" s="121"/>
      <c r="B159" s="121"/>
      <c r="C159" s="121"/>
      <c r="D159" s="121"/>
      <c r="E159" s="121"/>
      <c r="F159" s="121"/>
      <c r="G159" s="121"/>
      <c r="H159" s="121"/>
      <c r="I159" s="121"/>
      <c r="J159" s="121"/>
      <c r="K159" s="121"/>
      <c r="L159" s="121"/>
      <c r="M159" s="121"/>
      <c r="N159" s="121"/>
      <c r="O159" s="121"/>
      <c r="P159" s="121"/>
      <c r="Q159" s="121"/>
      <c r="R159" s="121"/>
      <c r="S159" s="121"/>
      <c r="T159" s="121"/>
      <c r="U159" s="121"/>
      <c r="V159" s="121"/>
      <c r="W159" s="121"/>
      <c r="X159" s="121"/>
      <c r="Y159" s="121"/>
      <c r="Z159" s="121"/>
    </row>
    <row r="160" spans="1:26" ht="25.05" customHeight="1" x14ac:dyDescent="0.35">
      <c r="A160" s="120" t="s">
        <v>25</v>
      </c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  <c r="N160" s="120"/>
      <c r="O160" s="120"/>
      <c r="P160" s="120"/>
      <c r="Q160" s="120"/>
      <c r="R160" s="120"/>
      <c r="S160" s="120"/>
      <c r="T160" s="120"/>
      <c r="U160" s="120"/>
      <c r="V160" s="120"/>
      <c r="W160" s="120"/>
      <c r="X160" s="120"/>
      <c r="Y160" s="120"/>
      <c r="Z160" s="120"/>
    </row>
    <row r="161" spans="1:26" ht="115.05" customHeight="1" x14ac:dyDescent="0.35">
      <c r="A161" s="121"/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  <c r="N161" s="121"/>
      <c r="O161" s="121"/>
      <c r="P161" s="121"/>
      <c r="Q161" s="121"/>
      <c r="R161" s="121"/>
      <c r="S161" s="121"/>
      <c r="T161" s="121"/>
      <c r="U161" s="121"/>
      <c r="V161" s="121"/>
      <c r="W161" s="121"/>
      <c r="X161" s="121"/>
      <c r="Y161" s="121"/>
      <c r="Z161" s="121"/>
    </row>
    <row r="162" spans="1:26" ht="25.05" customHeight="1" x14ac:dyDescent="0.35">
      <c r="A162" s="125" t="s">
        <v>27</v>
      </c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</row>
  </sheetData>
  <sheetProtection algorithmName="SHA-512" hashValue="r2Fli5osWDHEWTZjABGJT0YcpgjxzbEeOQUAjC/H0WlSdH9+CPi2eJ7ZrqjHDwnew12eYqGh9xCaaR0F1joYvQ==" saltValue="+tCIUYrhu4mECtsBIUlHsA==" spinCount="100000" sheet="1" objects="1" scenarios="1"/>
  <mergeCells count="333">
    <mergeCell ref="V123:Z123"/>
    <mergeCell ref="V124:Z124"/>
    <mergeCell ref="H122:I122"/>
    <mergeCell ref="J122:K122"/>
    <mergeCell ref="L122:M122"/>
    <mergeCell ref="N122:O122"/>
    <mergeCell ref="P122:T122"/>
    <mergeCell ref="J123:K123"/>
    <mergeCell ref="L123:M123"/>
    <mergeCell ref="N123:O123"/>
    <mergeCell ref="P123:T123"/>
    <mergeCell ref="J124:K124"/>
    <mergeCell ref="L124:M124"/>
    <mergeCell ref="A159:Z159"/>
    <mergeCell ref="A160:Z160"/>
    <mergeCell ref="A161:Z161"/>
    <mergeCell ref="A162:Z162"/>
    <mergeCell ref="O65:Z65"/>
    <mergeCell ref="V142:Z142"/>
    <mergeCell ref="V143:Z143"/>
    <mergeCell ref="V144:Z144"/>
    <mergeCell ref="V145:Z145"/>
    <mergeCell ref="V146:Z146"/>
    <mergeCell ref="V138:Z138"/>
    <mergeCell ref="V139:Z139"/>
    <mergeCell ref="V140:Z140"/>
    <mergeCell ref="T142:U142"/>
    <mergeCell ref="T143:U143"/>
    <mergeCell ref="T144:U144"/>
    <mergeCell ref="T145:U145"/>
    <mergeCell ref="T146:U146"/>
    <mergeCell ref="T138:U138"/>
    <mergeCell ref="T139:U139"/>
    <mergeCell ref="T140:U140"/>
    <mergeCell ref="O144:S144"/>
    <mergeCell ref="O145:S145"/>
    <mergeCell ref="O146:S146"/>
    <mergeCell ref="A150:Z150"/>
    <mergeCell ref="A151:Z151"/>
    <mergeCell ref="A152:Z152"/>
    <mergeCell ref="A153:Z153"/>
    <mergeCell ref="A154:Z154"/>
    <mergeCell ref="A155:Z155"/>
    <mergeCell ref="A95:L95"/>
    <mergeCell ref="A158:Z158"/>
    <mergeCell ref="A156:Z156"/>
    <mergeCell ref="A157:Z157"/>
    <mergeCell ref="A118:Z118"/>
    <mergeCell ref="A126:Z126"/>
    <mergeCell ref="A136:Z136"/>
    <mergeCell ref="N124:O124"/>
    <mergeCell ref="P124:T124"/>
    <mergeCell ref="P120:T120"/>
    <mergeCell ref="V132:Z132"/>
    <mergeCell ref="V133:Z133"/>
    <mergeCell ref="V134:Z134"/>
    <mergeCell ref="N132:T132"/>
    <mergeCell ref="N133:T133"/>
    <mergeCell ref="N134:T134"/>
    <mergeCell ref="V120:Z120"/>
    <mergeCell ref="V122:Z122"/>
    <mergeCell ref="V128:Z128"/>
    <mergeCell ref="V129:Z129"/>
    <mergeCell ref="V130:Z130"/>
    <mergeCell ref="N128:T128"/>
    <mergeCell ref="N129:T129"/>
    <mergeCell ref="N130:T130"/>
    <mergeCell ref="O142:S142"/>
    <mergeCell ref="O143:S143"/>
    <mergeCell ref="A148:Z148"/>
    <mergeCell ref="E14:N14"/>
    <mergeCell ref="E15:N15"/>
    <mergeCell ref="E16:N16"/>
    <mergeCell ref="E17:N17"/>
    <mergeCell ref="A16:D16"/>
    <mergeCell ref="A17:D17"/>
    <mergeCell ref="B2:K3"/>
    <mergeCell ref="B4:K4"/>
    <mergeCell ref="A7:D7"/>
    <mergeCell ref="A8:D8"/>
    <mergeCell ref="A9:D9"/>
    <mergeCell ref="A6:D6"/>
    <mergeCell ref="E6:N6"/>
    <mergeCell ref="E10:N10"/>
    <mergeCell ref="E11:N11"/>
    <mergeCell ref="E12:N12"/>
    <mergeCell ref="A10:D10"/>
    <mergeCell ref="A11:D11"/>
    <mergeCell ref="E7:N7"/>
    <mergeCell ref="E8:N8"/>
    <mergeCell ref="E9:N9"/>
    <mergeCell ref="A15:D15"/>
    <mergeCell ref="V27:Z27"/>
    <mergeCell ref="U21:Z21"/>
    <mergeCell ref="O21:T21"/>
    <mergeCell ref="A21:N21"/>
    <mergeCell ref="A24:N24"/>
    <mergeCell ref="P24:T24"/>
    <mergeCell ref="V24:Z24"/>
    <mergeCell ref="A25:N25"/>
    <mergeCell ref="P25:T25"/>
    <mergeCell ref="V25:Z25"/>
    <mergeCell ref="A19:Z19"/>
    <mergeCell ref="A12:D12"/>
    <mergeCell ref="A13:D13"/>
    <mergeCell ref="A14:D14"/>
    <mergeCell ref="E13:N13"/>
    <mergeCell ref="A30:N30"/>
    <mergeCell ref="A34:N34"/>
    <mergeCell ref="A35:N35"/>
    <mergeCell ref="A29:N29"/>
    <mergeCell ref="A28:N28"/>
    <mergeCell ref="P28:T28"/>
    <mergeCell ref="V28:Z28"/>
    <mergeCell ref="A31:N31"/>
    <mergeCell ref="P31:T31"/>
    <mergeCell ref="V31:Z31"/>
    <mergeCell ref="P34:T34"/>
    <mergeCell ref="V34:Z34"/>
    <mergeCell ref="P35:T35"/>
    <mergeCell ref="V35:Z35"/>
    <mergeCell ref="A26:N26"/>
    <mergeCell ref="P26:T26"/>
    <mergeCell ref="V26:Z26"/>
    <mergeCell ref="A27:N27"/>
    <mergeCell ref="P27:T27"/>
    <mergeCell ref="A36:N36"/>
    <mergeCell ref="P36:T36"/>
    <mergeCell ref="V36:Z36"/>
    <mergeCell ref="P29:T29"/>
    <mergeCell ref="V29:Z29"/>
    <mergeCell ref="P30:T30"/>
    <mergeCell ref="V30:Z30"/>
    <mergeCell ref="V44:Z44"/>
    <mergeCell ref="P45:T45"/>
    <mergeCell ref="V45:Z45"/>
    <mergeCell ref="A38:N38"/>
    <mergeCell ref="P38:T38"/>
    <mergeCell ref="V38:Z38"/>
    <mergeCell ref="A39:N39"/>
    <mergeCell ref="P39:T39"/>
    <mergeCell ref="V39:Z39"/>
    <mergeCell ref="A41:N41"/>
    <mergeCell ref="P41:T41"/>
    <mergeCell ref="V41:Z41"/>
    <mergeCell ref="A37:N37"/>
    <mergeCell ref="P37:T37"/>
    <mergeCell ref="V37:Z37"/>
    <mergeCell ref="P32:T32"/>
    <mergeCell ref="V32:Z32"/>
    <mergeCell ref="P46:Z46"/>
    <mergeCell ref="A46:M46"/>
    <mergeCell ref="A48:Z48"/>
    <mergeCell ref="A44:N44"/>
    <mergeCell ref="P44:T44"/>
    <mergeCell ref="A40:N40"/>
    <mergeCell ref="P40:T40"/>
    <mergeCell ref="V40:Z40"/>
    <mergeCell ref="P42:T42"/>
    <mergeCell ref="V42:Z42"/>
    <mergeCell ref="A54:T54"/>
    <mergeCell ref="V52:Z52"/>
    <mergeCell ref="V53:Z53"/>
    <mergeCell ref="A52:T52"/>
    <mergeCell ref="A53:T53"/>
    <mergeCell ref="V50:Z50"/>
    <mergeCell ref="V51:Z51"/>
    <mergeCell ref="A50:T50"/>
    <mergeCell ref="A51:T51"/>
    <mergeCell ref="A59:Z59"/>
    <mergeCell ref="V61:Z61"/>
    <mergeCell ref="A61:T61"/>
    <mergeCell ref="A62:T62"/>
    <mergeCell ref="V62:Z62"/>
    <mergeCell ref="V55:Z55"/>
    <mergeCell ref="V56:Z56"/>
    <mergeCell ref="A55:T55"/>
    <mergeCell ref="A56:T56"/>
    <mergeCell ref="A57:T57"/>
    <mergeCell ref="V57:Z57"/>
    <mergeCell ref="U70:Z70"/>
    <mergeCell ref="P71:T71"/>
    <mergeCell ref="O70:T70"/>
    <mergeCell ref="M71:N71"/>
    <mergeCell ref="M70:N70"/>
    <mergeCell ref="A64:N64"/>
    <mergeCell ref="A65:N65"/>
    <mergeCell ref="O64:Z64"/>
    <mergeCell ref="A67:Z67"/>
    <mergeCell ref="M75:N75"/>
    <mergeCell ref="P75:T75"/>
    <mergeCell ref="V75:Z75"/>
    <mergeCell ref="A71:L71"/>
    <mergeCell ref="A72:L72"/>
    <mergeCell ref="M72:N72"/>
    <mergeCell ref="P72:T72"/>
    <mergeCell ref="V72:Z72"/>
    <mergeCell ref="A73:L73"/>
    <mergeCell ref="M73:N73"/>
    <mergeCell ref="P73:T73"/>
    <mergeCell ref="V73:Z73"/>
    <mergeCell ref="V71:Z71"/>
    <mergeCell ref="A101:L101"/>
    <mergeCell ref="V79:Z79"/>
    <mergeCell ref="A70:L70"/>
    <mergeCell ref="U81:Z81"/>
    <mergeCell ref="A81:L81"/>
    <mergeCell ref="A82:L82"/>
    <mergeCell ref="A83:L83"/>
    <mergeCell ref="V76:Z76"/>
    <mergeCell ref="V77:Z77"/>
    <mergeCell ref="V78:Z78"/>
    <mergeCell ref="O76:T76"/>
    <mergeCell ref="O77:T77"/>
    <mergeCell ref="O78:T78"/>
    <mergeCell ref="A76:L76"/>
    <mergeCell ref="A77:L77"/>
    <mergeCell ref="A78:L78"/>
    <mergeCell ref="M76:N76"/>
    <mergeCell ref="M77:N77"/>
    <mergeCell ref="M78:N78"/>
    <mergeCell ref="A74:L74"/>
    <mergeCell ref="M74:N74"/>
    <mergeCell ref="P74:T74"/>
    <mergeCell ref="V74:Z74"/>
    <mergeCell ref="A75:L75"/>
    <mergeCell ref="M90:R90"/>
    <mergeCell ref="M99:T99"/>
    <mergeCell ref="M96:T96"/>
    <mergeCell ref="M97:T97"/>
    <mergeCell ref="M98:T98"/>
    <mergeCell ref="A108:L108"/>
    <mergeCell ref="A109:L109"/>
    <mergeCell ref="A105:L105"/>
    <mergeCell ref="A106:L106"/>
    <mergeCell ref="A107:L107"/>
    <mergeCell ref="A90:G90"/>
    <mergeCell ref="J90:L90"/>
    <mergeCell ref="H90:I90"/>
    <mergeCell ref="A92:L92"/>
    <mergeCell ref="A93:L93"/>
    <mergeCell ref="A94:L94"/>
    <mergeCell ref="A91:L91"/>
    <mergeCell ref="A103:L103"/>
    <mergeCell ref="A104:L104"/>
    <mergeCell ref="A102:L102"/>
    <mergeCell ref="A96:L96"/>
    <mergeCell ref="A97:L97"/>
    <mergeCell ref="A99:L99"/>
    <mergeCell ref="A100:L100"/>
    <mergeCell ref="V100:Z100"/>
    <mergeCell ref="V95:Z95"/>
    <mergeCell ref="V93:Z93"/>
    <mergeCell ref="V94:Z94"/>
    <mergeCell ref="V92:Z92"/>
    <mergeCell ref="V101:Z101"/>
    <mergeCell ref="M81:T81"/>
    <mergeCell ref="M82:T82"/>
    <mergeCell ref="M83:T83"/>
    <mergeCell ref="M84:T84"/>
    <mergeCell ref="M85:T85"/>
    <mergeCell ref="M86:T86"/>
    <mergeCell ref="M93:T93"/>
    <mergeCell ref="M94:T94"/>
    <mergeCell ref="M95:T95"/>
    <mergeCell ref="M87:T87"/>
    <mergeCell ref="M88:T88"/>
    <mergeCell ref="M89:T89"/>
    <mergeCell ref="M91:T91"/>
    <mergeCell ref="M92:T92"/>
    <mergeCell ref="V82:Z82"/>
    <mergeCell ref="V83:Z83"/>
    <mergeCell ref="V84:Z84"/>
    <mergeCell ref="V85:Z85"/>
    <mergeCell ref="V116:Z116"/>
    <mergeCell ref="V102:Z102"/>
    <mergeCell ref="V103:Z103"/>
    <mergeCell ref="V104:Z104"/>
    <mergeCell ref="V105:Z105"/>
    <mergeCell ref="V106:Z106"/>
    <mergeCell ref="V107:Z107"/>
    <mergeCell ref="V109:Z109"/>
    <mergeCell ref="V110:Z110"/>
    <mergeCell ref="V114:Z114"/>
    <mergeCell ref="V108:Z108"/>
    <mergeCell ref="A98:L98"/>
    <mergeCell ref="P8:Z8"/>
    <mergeCell ref="P13:R13"/>
    <mergeCell ref="P14:R14"/>
    <mergeCell ref="P15:R15"/>
    <mergeCell ref="S13:Z13"/>
    <mergeCell ref="S14:Z14"/>
    <mergeCell ref="S15:Z15"/>
    <mergeCell ref="P9:Z9"/>
    <mergeCell ref="P10:Z10"/>
    <mergeCell ref="P11:Z11"/>
    <mergeCell ref="V90:Z90"/>
    <mergeCell ref="V91:Z91"/>
    <mergeCell ref="V89:Z89"/>
    <mergeCell ref="V86:Z86"/>
    <mergeCell ref="V87:Z87"/>
    <mergeCell ref="V88:Z88"/>
    <mergeCell ref="A84:L84"/>
    <mergeCell ref="A85:L85"/>
    <mergeCell ref="A86:L86"/>
    <mergeCell ref="A87:L87"/>
    <mergeCell ref="A88:L88"/>
    <mergeCell ref="A89:L89"/>
    <mergeCell ref="S90:T90"/>
    <mergeCell ref="P16:Z17"/>
    <mergeCell ref="A111:L111"/>
    <mergeCell ref="V111:Z111"/>
    <mergeCell ref="A112:L112"/>
    <mergeCell ref="V112:Z112"/>
    <mergeCell ref="A113:L113"/>
    <mergeCell ref="V113:Z113"/>
    <mergeCell ref="M111:T113"/>
    <mergeCell ref="V96:Z96"/>
    <mergeCell ref="V97:Z97"/>
    <mergeCell ref="V98:Z98"/>
    <mergeCell ref="V99:Z99"/>
    <mergeCell ref="M100:T100"/>
    <mergeCell ref="M101:T101"/>
    <mergeCell ref="M102:T102"/>
    <mergeCell ref="M103:T103"/>
    <mergeCell ref="M104:T104"/>
    <mergeCell ref="M106:T106"/>
    <mergeCell ref="M107:T107"/>
    <mergeCell ref="M108:T108"/>
    <mergeCell ref="M109:T109"/>
    <mergeCell ref="M110:T110"/>
    <mergeCell ref="M105:T105"/>
    <mergeCell ref="A110:L110"/>
  </mergeCells>
  <dataValidations xWindow="731" yWindow="481" count="15">
    <dataValidation type="whole" allowBlank="1" showInputMessage="1" showErrorMessage="1" errorTitle="Ungültige Eingabe" error="Gültige Werte sind 1, 2, 3 etc. (bis 2000)" sqref="M71:N78" xr:uid="{4AD2E821-9A6B-4A8B-8C32-C8C5BE7FA7E4}">
      <formula1>1</formula1>
      <formula2>1000</formula2>
    </dataValidation>
    <dataValidation type="whole" allowBlank="1" showInputMessage="1" showErrorMessage="1" errorTitle="Ungültige Eingabe" error="gültige Werte sind 1, 2, 3 etc. (bis 20)" sqref="O65:Z65" xr:uid="{8EB0E20E-D9D1-4155-A4B8-05DC34242FA6}">
      <formula1>1</formula1>
      <formula2>20</formula2>
    </dataValidation>
    <dataValidation type="decimal" allowBlank="1" showInputMessage="1" showErrorMessage="1" errorTitle="Ungültige Eingabe" error="Sie müssen eine Zahl eingeben!" sqref="V57:Z57 V90:Z90" xr:uid="{0C6BB583-3948-4422-9617-28985391223D}">
      <formula1>-100000000</formula1>
      <formula2>100000000</formula2>
    </dataValidation>
    <dataValidation type="whole" allowBlank="1" showInputMessage="1" showErrorMessage="1" errorTitle="Ungültige Eingabe" error="Gültige Eingaben sind 1, 2, 3 etc. (bis 12)_x000a_" sqref="T138:U138" xr:uid="{5429026E-6BF5-4D39-B0AA-02A278AE89B3}">
      <formula1>1</formula1>
      <formula2>12</formula2>
    </dataValidation>
    <dataValidation type="whole" allowBlank="1" showInputMessage="1" showErrorMessage="1" errorTitle="Ungültige Eingabe" error="Gültige Werte sind 1, 2, 3 etc. (bis 52)" sqref="T139:U139" xr:uid="{77B28209-A916-494E-A6B3-5564320ADDEE}">
      <formula1>1</formula1>
      <formula2>52</formula2>
    </dataValidation>
    <dataValidation type="whole" allowBlank="1" showInputMessage="1" showErrorMessage="1" errorTitle="Ungültige Eingabe" error="Gültige Werte sind 1, 2, 3 etc. (bis 365)" sqref="T140:U140" xr:uid="{954E4EA7-0817-4701-A598-FAEB6F60D4D9}">
      <formula1>1</formula1>
      <formula2>365</formula2>
    </dataValidation>
    <dataValidation type="whole" allowBlank="1" showInputMessage="1" showErrorMessage="1" errorTitle="Ungültige Eingabe" error="Gültige Werte sind 1, 2, 3 etc. (bis 100.000)" sqref="T142:U146" xr:uid="{4396C296-6A21-4BF5-9C20-887E52E1B923}">
      <formula1>1</formula1>
      <formula2>100000</formula2>
    </dataValidation>
    <dataValidation type="decimal" allowBlank="1" showInputMessage="1" showErrorMessage="1" errorTitle="Ungültige Eingabe" error="Zahlen zwischen 0 und 10" sqref="S90:T90" xr:uid="{02E0F66E-2E7E-4329-8B65-BAF35CD38B53}">
      <formula1>0</formula1>
      <formula2>10</formula2>
    </dataValidation>
    <dataValidation type="whole" allowBlank="1" showInputMessage="1" showErrorMessage="1" errorTitle="Ungültige Eingabe" error="Gültig sind 1, 2, 3 etc. (bis 1.000.000)" sqref="J90" xr:uid="{2BE200C9-5F6B-42A2-BE28-ABE75D626580}">
      <formula1>1</formula1>
      <formula2>1000000</formula2>
    </dataValidation>
    <dataValidation type="decimal" allowBlank="1" showInputMessage="1" showErrorMessage="1" errorTitle="Ungültige Eingabe" error="Gültig ist jede Zahl von 0 bis 100." sqref="J122:K123 N122:O124" xr:uid="{B85F016A-E4C4-4D45-99AB-D0FC213BA5E9}">
      <formula1>0</formula1>
      <formula2>100</formula2>
    </dataValidation>
    <dataValidation type="decimal" allowBlank="1" showInputMessage="1" showErrorMessage="1" errorTitle="Ungültige Eingabe" error="Gültig ist jede Zahl von 0 bis 1000." sqref="V131:Z131" xr:uid="{2AC5F313-BCD9-4FB0-92F4-B50526FC552D}">
      <formula1>0</formula1>
      <formula2>1000</formula2>
    </dataValidation>
    <dataValidation type="whole" allowBlank="1" showInputMessage="1" showErrorMessage="1" errorTitle="Ungültige Eingabe" error="Sie müssen eine ganze Zahl ohne Kommastellen eingeben!" sqref="P44:T44 V44:Z44 V51:Z52 V56:Z56 V61:Z61 P71:T75 V76:Z78 V82:Z89 V120:Z120 V132:Z134 V24:Z31 P24:T31 V34:Z41 P34:T41 V91:Z113" xr:uid="{E57BB5BE-51FE-4BA7-9056-D89B3F4ACCF6}">
      <formula1>-100000000</formula1>
      <formula2>100000000</formula2>
    </dataValidation>
    <dataValidation type="whole" allowBlank="1" showInputMessage="1" showErrorMessage="1" errorTitle="Ungültige Eingabe" error="Gültig ist jede ganze Zahl von 0 bis 1000." sqref="V128:Z130" xr:uid="{BFFB470B-08C7-4637-82F9-B61690FC3C22}">
      <formula1>0</formula1>
      <formula2>1000</formula2>
    </dataValidation>
    <dataValidation type="list" allowBlank="1" showInputMessage="1" showErrorMessage="1" prompt="Wählen Sie einer der verfügbaren Rechtsformen." sqref="E11:N11" xr:uid="{A4672BAE-F160-4013-9640-E35862B826DA}">
      <formula1>Liste_Rechtsformen</formula1>
    </dataValidation>
    <dataValidation type="list" allowBlank="1" showInputMessage="1" showErrorMessage="1" prompt="Wählen Sie eine der verfügbaren Regionalstellen." sqref="P9:Z9" xr:uid="{1D0457EB-4750-4B11-9559-768F62534F4F}">
      <formula1>Liste_Regionalstellen</formula1>
    </dataValidation>
  </dataValidations>
  <hyperlinks>
    <hyperlink ref="S14" r:id="rId1" display="https://www.wko.at/stmk/ws " xr:uid="{6BAF90C4-5199-43DF-A235-229A049DD293}"/>
    <hyperlink ref="P16:Z17" r:id="rId2" display="Wenn Sie nicht sicher sind, welche Regionalstelle für Sie zuständig ist, senden Sie die Mappe bitte an: wirtschaftsservice@wkstmk.at" xr:uid="{881AE87A-7897-4F22-B5A4-6D3CCFAC788F}"/>
  </hyperlinks>
  <pageMargins left="0.70866141732283472" right="0.70866141732283472" top="0.43307086614173229" bottom="0.47244094488188981" header="0.31496062992125984" footer="0.23622047244094491"/>
  <pageSetup paperSize="9" scale="81" fitToHeight="0" orientation="portrait" r:id="rId3"/>
  <headerFooter>
    <oddFooter>&amp;L&amp;A&amp;C&amp;8&amp;K00-034(Version 1 vom 24.08.2021)&amp;RSeite &amp;P von &amp;N</oddFooter>
  </headerFooter>
  <rowBreaks count="2" manualBreakCount="2">
    <brk id="47" max="16383" man="1"/>
    <brk id="147" max="1638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A678-2050-41A5-B286-84330F1F3FF9}">
  <sheetPr codeName="Tabelle2"/>
  <dimension ref="A1:I37"/>
  <sheetViews>
    <sheetView zoomScale="160" zoomScaleNormal="160" workbookViewId="0">
      <selection activeCell="A12" sqref="A12:XFD12"/>
    </sheetView>
  </sheetViews>
  <sheetFormatPr baseColWidth="10" defaultRowHeight="13.2" x14ac:dyDescent="0.25"/>
  <cols>
    <col min="1" max="1" width="24.44140625" customWidth="1"/>
    <col min="2" max="2" width="4.77734375" customWidth="1"/>
    <col min="3" max="3" width="50" bestFit="1" customWidth="1"/>
    <col min="4" max="4" width="39.21875" customWidth="1"/>
    <col min="5" max="5" width="21" customWidth="1"/>
    <col min="6" max="6" width="16.77734375" bestFit="1" customWidth="1"/>
    <col min="7" max="7" width="14.21875" bestFit="1" customWidth="1"/>
    <col min="8" max="8" width="33.77734375" bestFit="1" customWidth="1"/>
  </cols>
  <sheetData>
    <row r="1" spans="1:8" x14ac:dyDescent="0.25">
      <c r="A1" s="31" t="s">
        <v>116</v>
      </c>
      <c r="C1" s="31" t="s">
        <v>125</v>
      </c>
      <c r="D1" s="31" t="s">
        <v>126</v>
      </c>
      <c r="E1" s="31" t="s">
        <v>128</v>
      </c>
      <c r="F1" s="31" t="s">
        <v>129</v>
      </c>
      <c r="G1" s="31" t="s">
        <v>131</v>
      </c>
      <c r="H1" s="31" t="s">
        <v>132</v>
      </c>
    </row>
    <row r="2" spans="1:8" ht="16.2" x14ac:dyDescent="0.35">
      <c r="A2" t="s">
        <v>117</v>
      </c>
      <c r="C2" s="31" t="s">
        <v>155</v>
      </c>
      <c r="D2" s="31" t="s">
        <v>144</v>
      </c>
      <c r="E2" s="31" t="s">
        <v>141</v>
      </c>
      <c r="F2" s="31" t="s">
        <v>130</v>
      </c>
      <c r="G2" s="31" t="s">
        <v>167</v>
      </c>
      <c r="H2" s="26" t="s">
        <v>142</v>
      </c>
    </row>
    <row r="3" spans="1:8" ht="16.2" x14ac:dyDescent="0.35">
      <c r="A3" t="s">
        <v>118</v>
      </c>
      <c r="C3" s="31" t="s">
        <v>156</v>
      </c>
      <c r="D3" s="31" t="s">
        <v>140</v>
      </c>
      <c r="E3" s="31" t="s">
        <v>137</v>
      </c>
      <c r="F3" s="31" t="s">
        <v>130</v>
      </c>
      <c r="G3" s="31" t="s">
        <v>168</v>
      </c>
      <c r="H3" s="26" t="s">
        <v>138</v>
      </c>
    </row>
    <row r="4" spans="1:8" ht="16.2" x14ac:dyDescent="0.35">
      <c r="A4" t="s">
        <v>119</v>
      </c>
      <c r="C4" s="31" t="s">
        <v>157</v>
      </c>
      <c r="D4" s="31" t="s">
        <v>150</v>
      </c>
      <c r="E4" s="31" t="s">
        <v>148</v>
      </c>
      <c r="F4" s="31" t="s">
        <v>130</v>
      </c>
      <c r="G4" s="31" t="s">
        <v>169</v>
      </c>
      <c r="H4" s="26" t="s">
        <v>149</v>
      </c>
    </row>
    <row r="5" spans="1:8" ht="16.2" x14ac:dyDescent="0.35">
      <c r="A5" t="s">
        <v>120</v>
      </c>
      <c r="C5" s="31" t="s">
        <v>158</v>
      </c>
      <c r="D5" s="31" t="s">
        <v>153</v>
      </c>
      <c r="E5" s="31" t="s">
        <v>151</v>
      </c>
      <c r="F5" s="31" t="s">
        <v>130</v>
      </c>
      <c r="G5" s="31" t="s">
        <v>170</v>
      </c>
      <c r="H5" s="26" t="s">
        <v>152</v>
      </c>
    </row>
    <row r="6" spans="1:8" ht="16.2" x14ac:dyDescent="0.35">
      <c r="A6" s="31" t="s">
        <v>121</v>
      </c>
      <c r="C6" s="31" t="s">
        <v>159</v>
      </c>
      <c r="D6" s="31" t="s">
        <v>136</v>
      </c>
      <c r="E6" s="31" t="s">
        <v>135</v>
      </c>
      <c r="F6" s="31" t="s">
        <v>130</v>
      </c>
      <c r="G6" s="31" t="s">
        <v>171</v>
      </c>
      <c r="H6" s="26" t="s">
        <v>133</v>
      </c>
    </row>
    <row r="7" spans="1:8" ht="16.2" x14ac:dyDescent="0.35">
      <c r="A7" t="s">
        <v>122</v>
      </c>
      <c r="C7" s="31" t="s">
        <v>160</v>
      </c>
      <c r="D7" s="31" t="s">
        <v>143</v>
      </c>
      <c r="E7" s="31" t="s">
        <v>141</v>
      </c>
      <c r="F7" s="31" t="s">
        <v>130</v>
      </c>
      <c r="G7" s="31" t="s">
        <v>172</v>
      </c>
      <c r="H7" s="26" t="s">
        <v>142</v>
      </c>
    </row>
    <row r="8" spans="1:8" ht="16.2" x14ac:dyDescent="0.35">
      <c r="C8" s="31" t="s">
        <v>161</v>
      </c>
      <c r="D8" s="31" t="s">
        <v>147</v>
      </c>
      <c r="E8" s="31" t="s">
        <v>145</v>
      </c>
      <c r="F8" s="31" t="s">
        <v>130</v>
      </c>
      <c r="G8" s="31" t="s">
        <v>173</v>
      </c>
      <c r="H8" s="26" t="s">
        <v>146</v>
      </c>
    </row>
    <row r="9" spans="1:8" ht="16.2" x14ac:dyDescent="0.35">
      <c r="C9" s="31" t="s">
        <v>162</v>
      </c>
      <c r="D9" s="31" t="s">
        <v>134</v>
      </c>
      <c r="E9" s="31" t="s">
        <v>135</v>
      </c>
      <c r="F9" s="31" t="s">
        <v>130</v>
      </c>
      <c r="G9" s="31" t="s">
        <v>174</v>
      </c>
      <c r="H9" s="26" t="s">
        <v>133</v>
      </c>
    </row>
    <row r="10" spans="1:8" ht="16.2" x14ac:dyDescent="0.35">
      <c r="C10" s="31" t="s">
        <v>163</v>
      </c>
      <c r="D10" s="31" t="s">
        <v>139</v>
      </c>
      <c r="E10" s="31" t="s">
        <v>137</v>
      </c>
      <c r="F10" s="31" t="s">
        <v>130</v>
      </c>
      <c r="G10" s="31" t="s">
        <v>175</v>
      </c>
      <c r="H10" s="26" t="s">
        <v>138</v>
      </c>
    </row>
    <row r="11" spans="1:8" ht="16.2" x14ac:dyDescent="0.35">
      <c r="C11" s="31" t="s">
        <v>164</v>
      </c>
      <c r="D11" s="31" t="s">
        <v>154</v>
      </c>
      <c r="E11" s="31" t="s">
        <v>151</v>
      </c>
      <c r="F11" s="31" t="s">
        <v>130</v>
      </c>
      <c r="G11" s="31" t="s">
        <v>176</v>
      </c>
      <c r="H11" s="26" t="s">
        <v>152</v>
      </c>
    </row>
    <row r="12" spans="1:8" ht="16.2" x14ac:dyDescent="0.35">
      <c r="C12" s="31" t="s">
        <v>165</v>
      </c>
      <c r="D12" s="31" t="s">
        <v>127</v>
      </c>
      <c r="E12" s="31" t="s">
        <v>135</v>
      </c>
      <c r="F12" s="31" t="s">
        <v>130</v>
      </c>
      <c r="G12" s="31" t="s">
        <v>177</v>
      </c>
      <c r="H12" s="26" t="s">
        <v>133</v>
      </c>
    </row>
    <row r="24" spans="3:9" ht="14.4" x14ac:dyDescent="0.35">
      <c r="C24" s="4"/>
      <c r="D24" s="4"/>
      <c r="E24" s="4"/>
      <c r="F24" s="4"/>
      <c r="G24" s="4"/>
      <c r="H24" s="4"/>
      <c r="I24" s="4"/>
    </row>
    <row r="25" spans="3:9" ht="14.4" x14ac:dyDescent="0.35">
      <c r="C25" s="4"/>
      <c r="D25" s="4"/>
      <c r="E25" s="4"/>
      <c r="F25" s="4"/>
      <c r="G25" s="4"/>
      <c r="H25" s="4"/>
      <c r="I25" s="4"/>
    </row>
    <row r="26" spans="3:9" ht="14.4" x14ac:dyDescent="0.35">
      <c r="C26" s="4"/>
      <c r="D26" s="4"/>
      <c r="E26" s="4"/>
      <c r="F26" s="4"/>
      <c r="G26" s="4"/>
      <c r="H26" s="4"/>
      <c r="I26" s="4"/>
    </row>
    <row r="27" spans="3:9" ht="14.4" x14ac:dyDescent="0.35">
      <c r="C27" s="4"/>
      <c r="D27" s="4"/>
      <c r="E27" s="4"/>
      <c r="F27" s="4"/>
      <c r="G27" s="4"/>
      <c r="H27" s="4"/>
      <c r="I27" s="4"/>
    </row>
    <row r="28" spans="3:9" ht="14.4" x14ac:dyDescent="0.35">
      <c r="C28" s="4"/>
      <c r="D28" s="4"/>
      <c r="E28" s="4"/>
      <c r="F28" s="4"/>
      <c r="G28" s="4"/>
      <c r="H28" s="4"/>
      <c r="I28" s="4"/>
    </row>
    <row r="29" spans="3:9" ht="14.4" x14ac:dyDescent="0.35">
      <c r="C29" s="4"/>
      <c r="D29" s="4"/>
      <c r="E29" s="4"/>
      <c r="F29" s="4"/>
      <c r="G29" s="4"/>
      <c r="H29" s="4"/>
      <c r="I29" s="4"/>
    </row>
    <row r="30" spans="3:9" ht="14.4" x14ac:dyDescent="0.35">
      <c r="C30" s="4"/>
      <c r="D30" s="4"/>
      <c r="E30" s="4"/>
      <c r="F30" s="4"/>
      <c r="G30" s="4"/>
      <c r="H30" s="4"/>
      <c r="I30" s="4"/>
    </row>
    <row r="31" spans="3:9" ht="14.4" x14ac:dyDescent="0.35">
      <c r="C31" s="4"/>
      <c r="D31" s="4"/>
      <c r="E31" s="4"/>
      <c r="F31" s="4"/>
      <c r="G31" s="4"/>
      <c r="H31" s="4"/>
      <c r="I31" s="4"/>
    </row>
    <row r="32" spans="3:9" ht="14.4" x14ac:dyDescent="0.35">
      <c r="C32" s="4"/>
      <c r="D32" s="4"/>
      <c r="F32" s="4"/>
      <c r="G32" s="4"/>
      <c r="H32" s="4"/>
      <c r="I32" s="4"/>
    </row>
    <row r="33" spans="3:9" ht="14.4" x14ac:dyDescent="0.35">
      <c r="C33" s="4"/>
      <c r="D33" s="4"/>
      <c r="F33" s="4"/>
      <c r="G33" s="4"/>
      <c r="H33" s="4"/>
      <c r="I33" s="4"/>
    </row>
    <row r="34" spans="3:9" ht="14.4" x14ac:dyDescent="0.35">
      <c r="C34" s="4"/>
      <c r="D34" s="4"/>
      <c r="E34" s="4"/>
      <c r="F34" s="4"/>
      <c r="G34" s="4"/>
      <c r="H34" s="4"/>
      <c r="I34" s="4"/>
    </row>
    <row r="35" spans="3:9" ht="14.4" x14ac:dyDescent="0.35">
      <c r="C35" s="4"/>
      <c r="D35" s="4"/>
      <c r="E35" s="4"/>
      <c r="F35" s="4"/>
      <c r="G35" s="4"/>
      <c r="H35" s="4"/>
      <c r="I35" s="4"/>
    </row>
    <row r="36" spans="3:9" ht="14.4" x14ac:dyDescent="0.35">
      <c r="C36" s="4"/>
      <c r="D36" s="4"/>
      <c r="E36" s="4"/>
      <c r="F36" s="4"/>
      <c r="G36" s="4"/>
      <c r="H36" s="4"/>
      <c r="I36" s="4"/>
    </row>
    <row r="37" spans="3:9" ht="14.4" x14ac:dyDescent="0.35">
      <c r="C37" s="4"/>
      <c r="D37" s="4"/>
      <c r="E37" s="4"/>
      <c r="F37" s="4"/>
      <c r="G37" s="4"/>
      <c r="H37" s="4"/>
      <c r="I37" s="4"/>
    </row>
  </sheetData>
  <dataValidations count="1">
    <dataValidation type="list" allowBlank="1" showInputMessage="1" showErrorMessage="1" sqref="F2:F12" xr:uid="{F08AE0C1-B9B8-4405-9B21-E733C92FB523}">
      <formula1>"ja,nein"</formula1>
    </dataValidation>
  </dataValidations>
  <hyperlinks>
    <hyperlink ref="H12" r:id="rId1" xr:uid="{93B7FD1E-47AA-4E0E-8B4B-53DFB3AA7769}"/>
    <hyperlink ref="H9" r:id="rId2" xr:uid="{761B3BB1-AE9C-4149-A099-450F4A0BD6C0}"/>
    <hyperlink ref="H6" r:id="rId3" xr:uid="{0BF5AE01-69C5-4970-B371-14E0D4F7382F}"/>
    <hyperlink ref="H10" r:id="rId4" xr:uid="{1CCE2564-03AE-4140-BA35-46B3ADDDE406}"/>
    <hyperlink ref="H3" r:id="rId5" xr:uid="{35FDE859-558E-4B68-B671-BBA184152E42}"/>
  </hyperlinks>
  <pageMargins left="0.7" right="0.7" top="0.78740157499999996" bottom="0.78740157499999996" header="0.3" footer="0.3"/>
  <tableParts count="2"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88</vt:i4>
      </vt:variant>
    </vt:vector>
  </HeadingPairs>
  <TitlesOfParts>
    <vt:vector size="90" baseType="lpstr">
      <vt:lpstr>WKO Planrechnung</vt:lpstr>
      <vt:lpstr>Stammdaten</vt:lpstr>
      <vt:lpstr>'WKO Planrechnung'!Druckbereich</vt:lpstr>
      <vt:lpstr>Hilfsspalte</vt:lpstr>
      <vt:lpstr>Kilometergeld</vt:lpstr>
      <vt:lpstr>KO_BereichBeträge</vt:lpstr>
      <vt:lpstr>KO_Personal</vt:lpstr>
      <vt:lpstr>Liste_Rechtsformen</vt:lpstr>
      <vt:lpstr>Liste_Regionalstellen</vt:lpstr>
      <vt:lpstr>PE_Anzahl1</vt:lpstr>
      <vt:lpstr>PE_Anzahl2</vt:lpstr>
      <vt:lpstr>PE_Anzahl3</vt:lpstr>
      <vt:lpstr>PE_Anzahl4</vt:lpstr>
      <vt:lpstr>PE_Anzahl5</vt:lpstr>
      <vt:lpstr>PE_Beruf1</vt:lpstr>
      <vt:lpstr>PE_Beruf2</vt:lpstr>
      <vt:lpstr>PE_Beruf3</vt:lpstr>
      <vt:lpstr>PE_Beruf4</vt:lpstr>
      <vt:lpstr>PE_Beruf5</vt:lpstr>
      <vt:lpstr>PE_BruttoMonat1</vt:lpstr>
      <vt:lpstr>PE_BruttoMonat2</vt:lpstr>
      <vt:lpstr>PE_BruttoMonat3</vt:lpstr>
      <vt:lpstr>PE_BruttoMonat4</vt:lpstr>
      <vt:lpstr>PE_BruttoMonat5</vt:lpstr>
      <vt:lpstr>PL_AnfangsWer</vt:lpstr>
      <vt:lpstr>PL_Ang</vt:lpstr>
      <vt:lpstr>PL_AngVerkauf</vt:lpstr>
      <vt:lpstr>PL_Anlauf</vt:lpstr>
      <vt:lpstr>PL_Aus1</vt:lpstr>
      <vt:lpstr>PL_BankGar</vt:lpstr>
      <vt:lpstr>PL_Buro1</vt:lpstr>
      <vt:lpstr>PL_EigenM</vt:lpstr>
      <vt:lpstr>PL_EMail</vt:lpstr>
      <vt:lpstr>PL_Fahr1</vt:lpstr>
      <vt:lpstr>PL_Firmenname</vt:lpstr>
      <vt:lpstr>PL_Geb1</vt:lpstr>
      <vt:lpstr>PL_Gegen</vt:lpstr>
      <vt:lpstr>PL_Geschfl</vt:lpstr>
      <vt:lpstr>PL_Gesellschafter</vt:lpstr>
      <vt:lpstr>PL_Gründ</vt:lpstr>
      <vt:lpstr>PL_Handy</vt:lpstr>
      <vt:lpstr>PL_K_Real</vt:lpstr>
      <vt:lpstr>PL_Kap_kurz1Betrag</vt:lpstr>
      <vt:lpstr>PL_Kap_kurz1Bez</vt:lpstr>
      <vt:lpstr>PL_Kap_kurz2Betrag</vt:lpstr>
      <vt:lpstr>PL_Kap_kurz2Bez</vt:lpstr>
      <vt:lpstr>PL_Kap_kurz3Betrag</vt:lpstr>
      <vt:lpstr>PL_Kap_kurz3Bez</vt:lpstr>
      <vt:lpstr>PL_Kap_lang1Betrag</vt:lpstr>
      <vt:lpstr>PL_Kap_lang1Bez</vt:lpstr>
      <vt:lpstr>PL_Kap_lang2Betrag</vt:lpstr>
      <vt:lpstr>PL_Kap_lang2Bez</vt:lpstr>
      <vt:lpstr>PL_Kap_lang3Betrag</vt:lpstr>
      <vt:lpstr>PL_Kap_lang3Bez</vt:lpstr>
      <vt:lpstr>PL_KKKRahmen</vt:lpstr>
      <vt:lpstr>PL_Korrent</vt:lpstr>
      <vt:lpstr>PL_Kred_K_S</vt:lpstr>
      <vt:lpstr>PL_KredS1</vt:lpstr>
      <vt:lpstr>PL_KredS2</vt:lpstr>
      <vt:lpstr>PL_Masch1</vt:lpstr>
      <vt:lpstr>PL_Monate</vt:lpstr>
      <vt:lpstr>PL_MW1</vt:lpstr>
      <vt:lpstr>PL_MW2</vt:lpstr>
      <vt:lpstr>PL_MW3</vt:lpstr>
      <vt:lpstr>PL_Nachname</vt:lpstr>
      <vt:lpstr>PL_Nett_M</vt:lpstr>
      <vt:lpstr>PL_Ort</vt:lpstr>
      <vt:lpstr>PL_Personal_Frei1</vt:lpstr>
      <vt:lpstr>PL_Personal_Frei1_Anz</vt:lpstr>
      <vt:lpstr>PL_Personal_Frei1_Jahresbelastung</vt:lpstr>
      <vt:lpstr>PL_Personal_Frei2</vt:lpstr>
      <vt:lpstr>PL_Personal_Frei2_Anz</vt:lpstr>
      <vt:lpstr>PL_Personal_Frei2_Jahresbelastung</vt:lpstr>
      <vt:lpstr>PL_Personal_Frei3</vt:lpstr>
      <vt:lpstr>PL_Personal_Frei3_Anz</vt:lpstr>
      <vt:lpstr>PL_Personal_Frei3_Jahresbelastung</vt:lpstr>
      <vt:lpstr>PL_PLZ</vt:lpstr>
      <vt:lpstr>PL_Pro_1</vt:lpstr>
      <vt:lpstr>PL_Pro_2</vt:lpstr>
      <vt:lpstr>PL_Pro_3</vt:lpstr>
      <vt:lpstr>PL_Rechtsform</vt:lpstr>
      <vt:lpstr>PL_Sitzpl</vt:lpstr>
      <vt:lpstr>PL_Strasse</vt:lpstr>
      <vt:lpstr>PL_Tage</vt:lpstr>
      <vt:lpstr>PL_Telefon</vt:lpstr>
      <vt:lpstr>PL_Titel</vt:lpstr>
      <vt:lpstr>PL_VerkFl</vt:lpstr>
      <vt:lpstr>PL_Vorname</vt:lpstr>
      <vt:lpstr>PL_Waren</vt:lpstr>
      <vt:lpstr>PL_Wochen</vt:lpstr>
    </vt:vector>
  </TitlesOfParts>
  <Company>Wirtschaftskammer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Putz Manfred</dc:creator>
  <cp:lastModifiedBy>Purkarthofer Herbert, WKST, US/WS/RT WEIZ</cp:lastModifiedBy>
  <cp:lastPrinted>2022-02-18T09:44:54Z</cp:lastPrinted>
  <dcterms:created xsi:type="dcterms:W3CDTF">2003-04-15T06:42:59Z</dcterms:created>
  <dcterms:modified xsi:type="dcterms:W3CDTF">2022-02-18T10:14:52Z</dcterms:modified>
</cp:coreProperties>
</file>