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A9A" lockStructure="1"/>
  <bookViews>
    <workbookView xWindow="120" yWindow="30" windowWidth="20115" windowHeight="8760" tabRatio="872"/>
  </bookViews>
  <sheets>
    <sheet name="Auswertung Gerichte" sheetId="18" r:id="rId1"/>
    <sheet name="Allergene Beschreibung" sheetId="6" r:id="rId2"/>
    <sheet name="Gericht 1" sheetId="7" r:id="rId3"/>
    <sheet name="Gericht 2" sheetId="8" r:id="rId4"/>
    <sheet name="Gericht 3" sheetId="9" r:id="rId5"/>
    <sheet name="Gericht 4 " sheetId="10" r:id="rId6"/>
    <sheet name="Gericht 5" sheetId="13" r:id="rId7"/>
    <sheet name="Gericht 6" sheetId="14" r:id="rId8"/>
    <sheet name="Gericht 7" sheetId="16" r:id="rId9"/>
    <sheet name="Gericht 8" sheetId="15" r:id="rId10"/>
    <sheet name="Gericht 9" sheetId="17" r:id="rId11"/>
    <sheet name="Gericht 10" sheetId="12" r:id="rId12"/>
    <sheet name="Gericht 11" sheetId="22" r:id="rId13"/>
    <sheet name="Gericht 12" sheetId="21" r:id="rId14"/>
    <sheet name="Gericht 13" sheetId="20" r:id="rId15"/>
    <sheet name="Gericht 14" sheetId="23" r:id="rId16"/>
    <sheet name="Gericht 15" sheetId="24" r:id="rId17"/>
    <sheet name="Gericht 16" sheetId="25" r:id="rId18"/>
    <sheet name="Gericht 17" sheetId="26" r:id="rId19"/>
    <sheet name="Gericht 18" sheetId="27" r:id="rId20"/>
    <sheet name="Gericht 19" sheetId="28" r:id="rId21"/>
    <sheet name="Gericht 20" sheetId="29" r:id="rId22"/>
    <sheet name="Gericht 21" sheetId="30" r:id="rId23"/>
    <sheet name="Gericht 22" sheetId="31" r:id="rId24"/>
    <sheet name="Gericht 23" sheetId="32" r:id="rId25"/>
    <sheet name="Gericht 24" sheetId="33" r:id="rId26"/>
    <sheet name="Gericht 25" sheetId="34" r:id="rId27"/>
    <sheet name="Gericht 26" sheetId="35" r:id="rId28"/>
    <sheet name="Gericht 27" sheetId="36" r:id="rId29"/>
    <sheet name="Gericht 28" sheetId="37" r:id="rId30"/>
    <sheet name="Gericht 29" sheetId="38" r:id="rId31"/>
    <sheet name="Gericht 30" sheetId="39" r:id="rId32"/>
    <sheet name="Gericht 31" sheetId="40" r:id="rId33"/>
    <sheet name="Gericht 32" sheetId="41" r:id="rId34"/>
    <sheet name="Gericht 33" sheetId="42" r:id="rId35"/>
    <sheet name="Gericht 34" sheetId="43" r:id="rId36"/>
    <sheet name="Gericht 35" sheetId="44" r:id="rId37"/>
    <sheet name="Gericht 36" sheetId="45" r:id="rId38"/>
    <sheet name="Gericht 37" sheetId="46" r:id="rId39"/>
    <sheet name="Gericht 38" sheetId="47" r:id="rId40"/>
    <sheet name="Gericht 39" sheetId="48" r:id="rId41"/>
    <sheet name="Gericht 40" sheetId="49" r:id="rId42"/>
    <sheet name="Gericht 41" sheetId="50" r:id="rId43"/>
    <sheet name="Gericht 42" sheetId="51" r:id="rId44"/>
    <sheet name="Gericht 43" sheetId="52" r:id="rId45"/>
    <sheet name="Gericht 44" sheetId="53" r:id="rId46"/>
    <sheet name="Gericht 45" sheetId="54" r:id="rId47"/>
    <sheet name="Gericht 46" sheetId="55" r:id="rId48"/>
    <sheet name="Gericht 47" sheetId="56" r:id="rId49"/>
    <sheet name="Gericht 48" sheetId="57" r:id="rId50"/>
    <sheet name="Gericht 49" sheetId="58" r:id="rId51"/>
    <sheet name="Gericht 50" sheetId="59" r:id="rId52"/>
    <sheet name="Steuerungsdaten" sheetId="4" state="hidden" r:id="rId53"/>
    <sheet name="Steuerungsdaten_test" sheetId="5" state="hidden" r:id="rId54"/>
  </sheets>
  <definedNames>
    <definedName name="Bild01" comment="EI - Eier" localSheetId="53">INDIRECT("A"&amp;Steuerungsdaten_test!$E$1)</definedName>
    <definedName name="Bild02">INDIRECT("A"&amp;Steuerungsdaten_test!$E$2)</definedName>
    <definedName name="Bild03">INDIRECT("A"&amp;Steuerungsdaten_test!$E$3)</definedName>
    <definedName name="Bild04">INDIRECT("Steuerungsdaten!$C"&amp;'Allergene Beschreibung'!$G$2)</definedName>
  </definedNames>
  <calcPr calcId="145621"/>
</workbook>
</file>

<file path=xl/calcChain.xml><?xml version="1.0" encoding="utf-8"?>
<calcChain xmlns="http://schemas.openxmlformats.org/spreadsheetml/2006/main">
  <c r="D11" i="18" l="1"/>
  <c r="E11" i="18"/>
  <c r="F11" i="18"/>
  <c r="G11" i="18"/>
  <c r="H11" i="18"/>
  <c r="I11" i="18"/>
  <c r="J11" i="18"/>
  <c r="K11" i="18"/>
  <c r="L11" i="18"/>
  <c r="M11" i="18"/>
  <c r="N11" i="18"/>
  <c r="O11" i="18"/>
  <c r="P11" i="18"/>
  <c r="D54" i="18" l="1"/>
  <c r="E54" i="18"/>
  <c r="F54" i="18"/>
  <c r="G54" i="18"/>
  <c r="H54" i="18"/>
  <c r="I54" i="18"/>
  <c r="J54" i="18"/>
  <c r="K54" i="18"/>
  <c r="L54" i="18"/>
  <c r="M54" i="18"/>
  <c r="N54" i="18"/>
  <c r="O54" i="18"/>
  <c r="P54" i="18"/>
  <c r="C54" i="18"/>
  <c r="D53" i="18"/>
  <c r="E53" i="18"/>
  <c r="F53" i="18"/>
  <c r="G53" i="18"/>
  <c r="H53" i="18"/>
  <c r="I53" i="18"/>
  <c r="J53" i="18"/>
  <c r="K53" i="18"/>
  <c r="L53" i="18"/>
  <c r="M53" i="18"/>
  <c r="N53" i="18"/>
  <c r="O53" i="18"/>
  <c r="P53" i="18"/>
  <c r="C53" i="18"/>
  <c r="D52" i="18"/>
  <c r="E52" i="18"/>
  <c r="F52" i="18"/>
  <c r="G52" i="18"/>
  <c r="H52" i="18"/>
  <c r="I52" i="18"/>
  <c r="J52" i="18"/>
  <c r="K52" i="18"/>
  <c r="L52" i="18"/>
  <c r="M52" i="18"/>
  <c r="N52" i="18"/>
  <c r="O52" i="18"/>
  <c r="P52" i="18"/>
  <c r="C52" i="18"/>
  <c r="D51" i="18"/>
  <c r="E51" i="18"/>
  <c r="F51" i="18"/>
  <c r="G51" i="18"/>
  <c r="H51" i="18"/>
  <c r="I51" i="18"/>
  <c r="J51" i="18"/>
  <c r="K51" i="18"/>
  <c r="L51" i="18"/>
  <c r="M51" i="18"/>
  <c r="N51" i="18"/>
  <c r="O51" i="18"/>
  <c r="P51" i="18"/>
  <c r="C51" i="18"/>
  <c r="D50" i="18"/>
  <c r="E50" i="18"/>
  <c r="F50" i="18"/>
  <c r="G50" i="18"/>
  <c r="H50" i="18"/>
  <c r="I50" i="18"/>
  <c r="J50" i="18"/>
  <c r="K50" i="18"/>
  <c r="L50" i="18"/>
  <c r="M50" i="18"/>
  <c r="N50" i="18"/>
  <c r="O50" i="18"/>
  <c r="P50" i="18"/>
  <c r="C50" i="18"/>
  <c r="D49" i="18"/>
  <c r="E49" i="18"/>
  <c r="F49" i="18"/>
  <c r="G49" i="18"/>
  <c r="H49" i="18"/>
  <c r="I49" i="18"/>
  <c r="J49" i="18"/>
  <c r="K49" i="18"/>
  <c r="L49" i="18"/>
  <c r="M49" i="18"/>
  <c r="N49" i="18"/>
  <c r="O49" i="18"/>
  <c r="P49" i="18"/>
  <c r="C49" i="18"/>
  <c r="D48" i="18"/>
  <c r="E48" i="18"/>
  <c r="F48" i="18"/>
  <c r="G48" i="18"/>
  <c r="H48" i="18"/>
  <c r="I48" i="18"/>
  <c r="J48" i="18"/>
  <c r="K48" i="18"/>
  <c r="L48" i="18"/>
  <c r="M48" i="18"/>
  <c r="N48" i="18"/>
  <c r="O48" i="18"/>
  <c r="P48" i="18"/>
  <c r="C48" i="18"/>
  <c r="D47" i="18"/>
  <c r="E47" i="18"/>
  <c r="F47" i="18"/>
  <c r="G47" i="18"/>
  <c r="H47" i="18"/>
  <c r="I47" i="18"/>
  <c r="J47" i="18"/>
  <c r="K47" i="18"/>
  <c r="L47" i="18"/>
  <c r="M47" i="18"/>
  <c r="N47" i="18"/>
  <c r="O47" i="18"/>
  <c r="P47" i="18"/>
  <c r="C47" i="18"/>
  <c r="D46" i="18"/>
  <c r="E46" i="18"/>
  <c r="F46" i="18"/>
  <c r="G46" i="18"/>
  <c r="H46" i="18"/>
  <c r="I46" i="18"/>
  <c r="J46" i="18"/>
  <c r="K46" i="18"/>
  <c r="L46" i="18"/>
  <c r="M46" i="18"/>
  <c r="N46" i="18"/>
  <c r="O46" i="18"/>
  <c r="P46" i="18"/>
  <c r="C46" i="18"/>
  <c r="D45" i="18"/>
  <c r="E45" i="18"/>
  <c r="F45" i="18"/>
  <c r="G45" i="18"/>
  <c r="H45" i="18"/>
  <c r="I45" i="18"/>
  <c r="J45" i="18"/>
  <c r="K45" i="18"/>
  <c r="L45" i="18"/>
  <c r="M45" i="18"/>
  <c r="N45" i="18"/>
  <c r="O45" i="18"/>
  <c r="P45" i="18"/>
  <c r="C45" i="18"/>
  <c r="D44" i="18"/>
  <c r="E44" i="18"/>
  <c r="F44" i="18"/>
  <c r="G44" i="18"/>
  <c r="H44" i="18"/>
  <c r="I44" i="18"/>
  <c r="J44" i="18"/>
  <c r="K44" i="18"/>
  <c r="L44" i="18"/>
  <c r="M44" i="18"/>
  <c r="N44" i="18"/>
  <c r="O44" i="18"/>
  <c r="P44" i="18"/>
  <c r="C44" i="18"/>
  <c r="D43" i="18"/>
  <c r="E43" i="18"/>
  <c r="F43" i="18"/>
  <c r="G43" i="18"/>
  <c r="H43" i="18"/>
  <c r="I43" i="18"/>
  <c r="J43" i="18"/>
  <c r="K43" i="18"/>
  <c r="L43" i="18"/>
  <c r="M43" i="18"/>
  <c r="N43" i="18"/>
  <c r="O43" i="18"/>
  <c r="P43" i="18"/>
  <c r="C43" i="18"/>
  <c r="D42" i="18"/>
  <c r="E42" i="18"/>
  <c r="F42" i="18"/>
  <c r="G42" i="18"/>
  <c r="H42" i="18"/>
  <c r="I42" i="18"/>
  <c r="J42" i="18"/>
  <c r="K42" i="18"/>
  <c r="L42" i="18"/>
  <c r="M42" i="18"/>
  <c r="N42" i="18"/>
  <c r="O42" i="18"/>
  <c r="P42" i="18"/>
  <c r="C42" i="18"/>
  <c r="D41" i="18"/>
  <c r="E41" i="18"/>
  <c r="F41" i="18"/>
  <c r="G41" i="18"/>
  <c r="H41" i="18"/>
  <c r="I41" i="18"/>
  <c r="J41" i="18"/>
  <c r="K41" i="18"/>
  <c r="L41" i="18"/>
  <c r="M41" i="18"/>
  <c r="N41" i="18"/>
  <c r="O41" i="18"/>
  <c r="P41" i="18"/>
  <c r="C41" i="18"/>
  <c r="D40" i="18"/>
  <c r="E40" i="18"/>
  <c r="F40" i="18"/>
  <c r="G40" i="18"/>
  <c r="H40" i="18"/>
  <c r="I40" i="18"/>
  <c r="J40" i="18"/>
  <c r="K40" i="18"/>
  <c r="L40" i="18"/>
  <c r="M40" i="18"/>
  <c r="N40" i="18"/>
  <c r="O40" i="18"/>
  <c r="P40" i="18"/>
  <c r="C40" i="18"/>
  <c r="D39" i="18"/>
  <c r="E39" i="18"/>
  <c r="F39" i="18"/>
  <c r="G39" i="18"/>
  <c r="H39" i="18"/>
  <c r="I39" i="18"/>
  <c r="J39" i="18"/>
  <c r="K39" i="18"/>
  <c r="L39" i="18"/>
  <c r="M39" i="18"/>
  <c r="N39" i="18"/>
  <c r="O39" i="18"/>
  <c r="P39" i="18"/>
  <c r="C39" i="18"/>
  <c r="D38" i="18"/>
  <c r="E38" i="18"/>
  <c r="F38" i="18"/>
  <c r="G38" i="18"/>
  <c r="H38" i="18"/>
  <c r="I38" i="18"/>
  <c r="J38" i="18"/>
  <c r="K38" i="18"/>
  <c r="L38" i="18"/>
  <c r="M38" i="18"/>
  <c r="N38" i="18"/>
  <c r="O38" i="18"/>
  <c r="P38" i="18"/>
  <c r="C38" i="18"/>
  <c r="D37" i="18"/>
  <c r="E37" i="18"/>
  <c r="F37" i="18"/>
  <c r="G37" i="18"/>
  <c r="H37" i="18"/>
  <c r="I37" i="18"/>
  <c r="J37" i="18"/>
  <c r="K37" i="18"/>
  <c r="L37" i="18"/>
  <c r="M37" i="18"/>
  <c r="N37" i="18"/>
  <c r="O37" i="18"/>
  <c r="P37" i="18"/>
  <c r="C37" i="18"/>
  <c r="D36" i="18"/>
  <c r="E36" i="18"/>
  <c r="F36" i="18"/>
  <c r="G36" i="18"/>
  <c r="H36" i="18"/>
  <c r="I36" i="18"/>
  <c r="J36" i="18"/>
  <c r="K36" i="18"/>
  <c r="L36" i="18"/>
  <c r="M36" i="18"/>
  <c r="N36" i="18"/>
  <c r="O36" i="18"/>
  <c r="P36" i="18"/>
  <c r="C36" i="18"/>
  <c r="D35" i="18"/>
  <c r="E35" i="18"/>
  <c r="F35" i="18"/>
  <c r="G35" i="18"/>
  <c r="H35" i="18"/>
  <c r="I35" i="18"/>
  <c r="J35" i="18"/>
  <c r="K35" i="18"/>
  <c r="L35" i="18"/>
  <c r="M35" i="18"/>
  <c r="N35" i="18"/>
  <c r="O35" i="18"/>
  <c r="P35" i="18"/>
  <c r="C35" i="18"/>
  <c r="D34" i="18"/>
  <c r="E34" i="18"/>
  <c r="F34" i="18"/>
  <c r="G34" i="18"/>
  <c r="H34" i="18"/>
  <c r="I34" i="18"/>
  <c r="J34" i="18"/>
  <c r="K34" i="18"/>
  <c r="L34" i="18"/>
  <c r="M34" i="18"/>
  <c r="N34" i="18"/>
  <c r="O34" i="18"/>
  <c r="P34" i="18"/>
  <c r="C34" i="18"/>
  <c r="D33" i="18"/>
  <c r="E33" i="18"/>
  <c r="F33" i="18"/>
  <c r="G33" i="18"/>
  <c r="H33" i="18"/>
  <c r="I33" i="18"/>
  <c r="J33" i="18"/>
  <c r="K33" i="18"/>
  <c r="L33" i="18"/>
  <c r="M33" i="18"/>
  <c r="N33" i="18"/>
  <c r="O33" i="18"/>
  <c r="P33" i="18"/>
  <c r="C33" i="18"/>
  <c r="D32" i="18"/>
  <c r="E32" i="18"/>
  <c r="F32" i="18"/>
  <c r="G32" i="18"/>
  <c r="H32" i="18"/>
  <c r="I32" i="18"/>
  <c r="J32" i="18"/>
  <c r="K32" i="18"/>
  <c r="L32" i="18"/>
  <c r="M32" i="18"/>
  <c r="N32" i="18"/>
  <c r="O32" i="18"/>
  <c r="P32" i="18"/>
  <c r="C32" i="18"/>
  <c r="D31" i="18"/>
  <c r="E31" i="18"/>
  <c r="F31" i="18"/>
  <c r="G31" i="18"/>
  <c r="H31" i="18"/>
  <c r="I31" i="18"/>
  <c r="J31" i="18"/>
  <c r="K31" i="18"/>
  <c r="L31" i="18"/>
  <c r="M31" i="18"/>
  <c r="N31" i="18"/>
  <c r="O31" i="18"/>
  <c r="P31" i="18"/>
  <c r="C31" i="18"/>
  <c r="D30" i="18"/>
  <c r="E30" i="18"/>
  <c r="F30" i="18"/>
  <c r="G30" i="18"/>
  <c r="H30" i="18"/>
  <c r="I30" i="18"/>
  <c r="J30" i="18"/>
  <c r="K30" i="18"/>
  <c r="L30" i="18"/>
  <c r="M30" i="18"/>
  <c r="N30" i="18"/>
  <c r="O30" i="18"/>
  <c r="P30" i="18"/>
  <c r="C30" i="18"/>
  <c r="D29" i="18"/>
  <c r="E29" i="18"/>
  <c r="F29" i="18"/>
  <c r="G29" i="18"/>
  <c r="H29" i="18"/>
  <c r="I29" i="18"/>
  <c r="J29" i="18"/>
  <c r="K29" i="18"/>
  <c r="L29" i="18"/>
  <c r="M29" i="18"/>
  <c r="N29" i="18"/>
  <c r="O29" i="18"/>
  <c r="P29" i="18"/>
  <c r="C29" i="18"/>
  <c r="D28" i="18"/>
  <c r="E28" i="18"/>
  <c r="F28" i="18"/>
  <c r="G28" i="18"/>
  <c r="H28" i="18"/>
  <c r="I28" i="18"/>
  <c r="J28" i="18"/>
  <c r="K28" i="18"/>
  <c r="L28" i="18"/>
  <c r="M28" i="18"/>
  <c r="N28" i="18"/>
  <c r="O28" i="18"/>
  <c r="P28" i="18"/>
  <c r="C28" i="18"/>
  <c r="D27" i="18"/>
  <c r="E27" i="18"/>
  <c r="F27" i="18"/>
  <c r="G27" i="18"/>
  <c r="H27" i="18"/>
  <c r="I27" i="18"/>
  <c r="J27" i="18"/>
  <c r="K27" i="18"/>
  <c r="L27" i="18"/>
  <c r="M27" i="18"/>
  <c r="N27" i="18"/>
  <c r="O27" i="18"/>
  <c r="P27" i="18"/>
  <c r="C27" i="18"/>
  <c r="D26" i="18"/>
  <c r="E26" i="18"/>
  <c r="F26" i="18"/>
  <c r="G26" i="18"/>
  <c r="H26" i="18"/>
  <c r="I26" i="18"/>
  <c r="J26" i="18"/>
  <c r="K26" i="18"/>
  <c r="L26" i="18"/>
  <c r="M26" i="18"/>
  <c r="N26" i="18"/>
  <c r="O26" i="18"/>
  <c r="P26" i="18"/>
  <c r="C26" i="18"/>
  <c r="D25" i="18"/>
  <c r="E25" i="18"/>
  <c r="F25" i="18"/>
  <c r="G25" i="18"/>
  <c r="H25" i="18"/>
  <c r="I25" i="18"/>
  <c r="J25" i="18"/>
  <c r="K25" i="18"/>
  <c r="L25" i="18"/>
  <c r="M25" i="18"/>
  <c r="N25" i="18"/>
  <c r="O25" i="18"/>
  <c r="P25" i="18"/>
  <c r="C25" i="18"/>
  <c r="D24" i="18"/>
  <c r="E24" i="18"/>
  <c r="F24" i="18"/>
  <c r="G24" i="18"/>
  <c r="H24" i="18"/>
  <c r="I24" i="18"/>
  <c r="J24" i="18"/>
  <c r="K24" i="18"/>
  <c r="L24" i="18"/>
  <c r="M24" i="18"/>
  <c r="N24" i="18"/>
  <c r="O24" i="18"/>
  <c r="P24" i="18"/>
  <c r="C24" i="18"/>
  <c r="D23" i="18"/>
  <c r="E23" i="18"/>
  <c r="F23" i="18"/>
  <c r="G23" i="18"/>
  <c r="H23" i="18"/>
  <c r="I23" i="18"/>
  <c r="J23" i="18"/>
  <c r="K23" i="18"/>
  <c r="L23" i="18"/>
  <c r="M23" i="18"/>
  <c r="N23" i="18"/>
  <c r="O23" i="18"/>
  <c r="P23" i="18"/>
  <c r="C23" i="18"/>
  <c r="D22" i="18"/>
  <c r="E22" i="18"/>
  <c r="F22" i="18"/>
  <c r="G22" i="18"/>
  <c r="H22" i="18"/>
  <c r="I22" i="18"/>
  <c r="J22" i="18"/>
  <c r="K22" i="18"/>
  <c r="L22" i="18"/>
  <c r="M22" i="18"/>
  <c r="N22" i="18"/>
  <c r="O22" i="18"/>
  <c r="P22" i="18"/>
  <c r="C22" i="18"/>
  <c r="D21" i="18"/>
  <c r="E21" i="18"/>
  <c r="F21" i="18"/>
  <c r="G21" i="18"/>
  <c r="H21" i="18"/>
  <c r="I21" i="18"/>
  <c r="J21" i="18"/>
  <c r="K21" i="18"/>
  <c r="L21" i="18"/>
  <c r="M21" i="18"/>
  <c r="N21" i="18"/>
  <c r="O21" i="18"/>
  <c r="P21" i="18"/>
  <c r="C21" i="18"/>
  <c r="D20" i="18"/>
  <c r="E20" i="18"/>
  <c r="F20" i="18"/>
  <c r="G20" i="18"/>
  <c r="H20" i="18"/>
  <c r="I20" i="18"/>
  <c r="J20" i="18"/>
  <c r="K20" i="18"/>
  <c r="L20" i="18"/>
  <c r="M20" i="18"/>
  <c r="N20" i="18"/>
  <c r="O20" i="18"/>
  <c r="P20" i="18"/>
  <c r="C20" i="18"/>
  <c r="D19" i="18"/>
  <c r="E19" i="18"/>
  <c r="F19" i="18"/>
  <c r="G19" i="18"/>
  <c r="H19" i="18"/>
  <c r="I19" i="18"/>
  <c r="J19" i="18"/>
  <c r="K19" i="18"/>
  <c r="L19" i="18"/>
  <c r="M19" i="18"/>
  <c r="N19" i="18"/>
  <c r="O19" i="18"/>
  <c r="P19" i="18"/>
  <c r="C19" i="18"/>
  <c r="D18" i="18"/>
  <c r="E18" i="18"/>
  <c r="F18" i="18"/>
  <c r="G18" i="18"/>
  <c r="H18" i="18"/>
  <c r="I18" i="18"/>
  <c r="J18" i="18"/>
  <c r="K18" i="18"/>
  <c r="L18" i="18"/>
  <c r="M18" i="18"/>
  <c r="N18" i="18"/>
  <c r="O18" i="18"/>
  <c r="P18" i="18"/>
  <c r="C18" i="18"/>
  <c r="D17" i="18"/>
  <c r="E17" i="18"/>
  <c r="F17" i="18"/>
  <c r="G17" i="18"/>
  <c r="H17" i="18"/>
  <c r="I17" i="18"/>
  <c r="J17" i="18"/>
  <c r="K17" i="18"/>
  <c r="L17" i="18"/>
  <c r="M17" i="18"/>
  <c r="N17" i="18"/>
  <c r="O17" i="18"/>
  <c r="P17" i="18"/>
  <c r="C17" i="18"/>
  <c r="D16" i="18"/>
  <c r="E16" i="18"/>
  <c r="F16" i="18"/>
  <c r="G16" i="18"/>
  <c r="H16" i="18"/>
  <c r="I16" i="18"/>
  <c r="J16" i="18"/>
  <c r="K16" i="18"/>
  <c r="L16" i="18"/>
  <c r="M16" i="18"/>
  <c r="N16" i="18"/>
  <c r="O16" i="18"/>
  <c r="P16" i="18"/>
  <c r="C16" i="18"/>
  <c r="D15" i="18"/>
  <c r="E15" i="18"/>
  <c r="F15" i="18"/>
  <c r="G15" i="18"/>
  <c r="H15" i="18"/>
  <c r="I15" i="18"/>
  <c r="J15" i="18"/>
  <c r="K15" i="18"/>
  <c r="L15" i="18"/>
  <c r="M15" i="18"/>
  <c r="N15" i="18"/>
  <c r="O15" i="18"/>
  <c r="P15" i="18"/>
  <c r="C15" i="18"/>
  <c r="D14" i="18"/>
  <c r="E14" i="18"/>
  <c r="F14" i="18"/>
  <c r="G14" i="18"/>
  <c r="H14" i="18"/>
  <c r="I14" i="18"/>
  <c r="J14" i="18"/>
  <c r="K14" i="18"/>
  <c r="L14" i="18"/>
  <c r="M14" i="18"/>
  <c r="N14" i="18"/>
  <c r="O14" i="18"/>
  <c r="P14" i="18"/>
  <c r="C14" i="18"/>
  <c r="D5" i="18"/>
  <c r="E5" i="18"/>
  <c r="F5" i="18"/>
  <c r="G5" i="18"/>
  <c r="H5" i="18"/>
  <c r="I5" i="18"/>
  <c r="J5" i="18"/>
  <c r="K5" i="18"/>
  <c r="L5" i="18"/>
  <c r="M5" i="18"/>
  <c r="N5" i="18"/>
  <c r="O5" i="18"/>
  <c r="P5" i="18"/>
  <c r="C5" i="18"/>
  <c r="A54" i="18"/>
  <c r="A53" i="18"/>
  <c r="A52" i="18"/>
  <c r="A51" i="18"/>
  <c r="A50" i="18"/>
  <c r="A49" i="18"/>
  <c r="A48" i="18"/>
  <c r="A47" i="18"/>
  <c r="A46" i="18"/>
  <c r="A45" i="18"/>
  <c r="A44"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14" i="18"/>
  <c r="A5" i="18"/>
  <c r="P3" i="59"/>
  <c r="O3" i="59"/>
  <c r="N3" i="59"/>
  <c r="M3" i="59"/>
  <c r="L3" i="59"/>
  <c r="K3" i="59"/>
  <c r="J3" i="59"/>
  <c r="I3" i="59"/>
  <c r="H3" i="59"/>
  <c r="G3" i="59"/>
  <c r="F3" i="59"/>
  <c r="E3" i="59"/>
  <c r="D3" i="59"/>
  <c r="C3" i="59"/>
  <c r="P3" i="58"/>
  <c r="O3" i="58"/>
  <c r="N3" i="58"/>
  <c r="M3" i="58"/>
  <c r="L3" i="58"/>
  <c r="K3" i="58"/>
  <c r="J3" i="58"/>
  <c r="I3" i="58"/>
  <c r="H3" i="58"/>
  <c r="G3" i="58"/>
  <c r="F3" i="58"/>
  <c r="E3" i="58"/>
  <c r="D3" i="58"/>
  <c r="C3" i="58"/>
  <c r="P3" i="57"/>
  <c r="O3" i="57"/>
  <c r="N3" i="57"/>
  <c r="M3" i="57"/>
  <c r="L3" i="57"/>
  <c r="K3" i="57"/>
  <c r="J3" i="57"/>
  <c r="I3" i="57"/>
  <c r="H3" i="57"/>
  <c r="G3" i="57"/>
  <c r="F3" i="57"/>
  <c r="E3" i="57"/>
  <c r="D3" i="57"/>
  <c r="C3" i="57"/>
  <c r="P3" i="56"/>
  <c r="O3" i="56"/>
  <c r="N3" i="56"/>
  <c r="M3" i="56"/>
  <c r="L3" i="56"/>
  <c r="K3" i="56"/>
  <c r="J3" i="56"/>
  <c r="I3" i="56"/>
  <c r="H3" i="56"/>
  <c r="G3" i="56"/>
  <c r="F3" i="56"/>
  <c r="E3" i="56"/>
  <c r="D3" i="56"/>
  <c r="C3" i="56"/>
  <c r="P3" i="55"/>
  <c r="O3" i="55"/>
  <c r="N3" i="55"/>
  <c r="M3" i="55"/>
  <c r="L3" i="55"/>
  <c r="K3" i="55"/>
  <c r="J3" i="55"/>
  <c r="I3" i="55"/>
  <c r="H3" i="55"/>
  <c r="G3" i="55"/>
  <c r="F3" i="55"/>
  <c r="E3" i="55"/>
  <c r="D3" i="55"/>
  <c r="C3" i="55"/>
  <c r="P3" i="54"/>
  <c r="O3" i="54"/>
  <c r="N3" i="54"/>
  <c r="M3" i="54"/>
  <c r="L3" i="54"/>
  <c r="K3" i="54"/>
  <c r="J3" i="54"/>
  <c r="I3" i="54"/>
  <c r="H3" i="54"/>
  <c r="G3" i="54"/>
  <c r="F3" i="54"/>
  <c r="E3" i="54"/>
  <c r="D3" i="54"/>
  <c r="C3" i="54"/>
  <c r="P3" i="53"/>
  <c r="O3" i="53"/>
  <c r="N3" i="53"/>
  <c r="M3" i="53"/>
  <c r="L3" i="53"/>
  <c r="K3" i="53"/>
  <c r="J3" i="53"/>
  <c r="I3" i="53"/>
  <c r="H3" i="53"/>
  <c r="G3" i="53"/>
  <c r="F3" i="53"/>
  <c r="E3" i="53"/>
  <c r="D3" i="53"/>
  <c r="C3" i="53"/>
  <c r="P3" i="52"/>
  <c r="O3" i="52"/>
  <c r="N3" i="52"/>
  <c r="M3" i="52"/>
  <c r="L3" i="52"/>
  <c r="K3" i="52"/>
  <c r="J3" i="52"/>
  <c r="I3" i="52"/>
  <c r="H3" i="52"/>
  <c r="G3" i="52"/>
  <c r="F3" i="52"/>
  <c r="E3" i="52"/>
  <c r="D3" i="52"/>
  <c r="C3" i="52"/>
  <c r="P3" i="51"/>
  <c r="O3" i="51"/>
  <c r="N3" i="51"/>
  <c r="M3" i="51"/>
  <c r="L3" i="51"/>
  <c r="K3" i="51"/>
  <c r="J3" i="51"/>
  <c r="I3" i="51"/>
  <c r="H3" i="51"/>
  <c r="G3" i="51"/>
  <c r="F3" i="51"/>
  <c r="E3" i="51"/>
  <c r="D3" i="51"/>
  <c r="C3" i="51"/>
  <c r="P3" i="50"/>
  <c r="O3" i="50"/>
  <c r="N3" i="50"/>
  <c r="M3" i="50"/>
  <c r="L3" i="50"/>
  <c r="K3" i="50"/>
  <c r="J3" i="50"/>
  <c r="I3" i="50"/>
  <c r="H3" i="50"/>
  <c r="G3" i="50"/>
  <c r="F3" i="50"/>
  <c r="E3" i="50"/>
  <c r="D3" i="50"/>
  <c r="C3" i="50"/>
  <c r="P3" i="49"/>
  <c r="O3" i="49"/>
  <c r="N3" i="49"/>
  <c r="M3" i="49"/>
  <c r="L3" i="49"/>
  <c r="K3" i="49"/>
  <c r="J3" i="49"/>
  <c r="I3" i="49"/>
  <c r="H3" i="49"/>
  <c r="G3" i="49"/>
  <c r="F3" i="49"/>
  <c r="E3" i="49"/>
  <c r="D3" i="49"/>
  <c r="C3" i="49"/>
  <c r="P3" i="48"/>
  <c r="O3" i="48"/>
  <c r="N3" i="48"/>
  <c r="M3" i="48"/>
  <c r="L3" i="48"/>
  <c r="K3" i="48"/>
  <c r="J3" i="48"/>
  <c r="I3" i="48"/>
  <c r="H3" i="48"/>
  <c r="G3" i="48"/>
  <c r="F3" i="48"/>
  <c r="E3" i="48"/>
  <c r="D3" i="48"/>
  <c r="C3" i="48"/>
  <c r="P3" i="47"/>
  <c r="O3" i="47"/>
  <c r="N3" i="47"/>
  <c r="M3" i="47"/>
  <c r="L3" i="47"/>
  <c r="K3" i="47"/>
  <c r="J3" i="47"/>
  <c r="I3" i="47"/>
  <c r="H3" i="47"/>
  <c r="G3" i="47"/>
  <c r="F3" i="47"/>
  <c r="E3" i="47"/>
  <c r="D3" i="47"/>
  <c r="C3" i="47"/>
  <c r="P3" i="46"/>
  <c r="O3" i="46"/>
  <c r="N3" i="46"/>
  <c r="M3" i="46"/>
  <c r="L3" i="46"/>
  <c r="K3" i="46"/>
  <c r="J3" i="46"/>
  <c r="I3" i="46"/>
  <c r="H3" i="46"/>
  <c r="G3" i="46"/>
  <c r="F3" i="46"/>
  <c r="E3" i="46"/>
  <c r="D3" i="46"/>
  <c r="C3" i="46"/>
  <c r="P3" i="45"/>
  <c r="O3" i="45"/>
  <c r="N3" i="45"/>
  <c r="M3" i="45"/>
  <c r="L3" i="45"/>
  <c r="K3" i="45"/>
  <c r="J3" i="45"/>
  <c r="I3" i="45"/>
  <c r="H3" i="45"/>
  <c r="G3" i="45"/>
  <c r="F3" i="45"/>
  <c r="E3" i="45"/>
  <c r="D3" i="45"/>
  <c r="C3" i="45"/>
  <c r="P3" i="44"/>
  <c r="O3" i="44"/>
  <c r="N3" i="44"/>
  <c r="M3" i="44"/>
  <c r="L3" i="44"/>
  <c r="K3" i="44"/>
  <c r="J3" i="44"/>
  <c r="I3" i="44"/>
  <c r="H3" i="44"/>
  <c r="G3" i="44"/>
  <c r="F3" i="44"/>
  <c r="E3" i="44"/>
  <c r="D3" i="44"/>
  <c r="C3" i="44"/>
  <c r="P3" i="43"/>
  <c r="O3" i="43"/>
  <c r="N3" i="43"/>
  <c r="M3" i="43"/>
  <c r="L3" i="43"/>
  <c r="K3" i="43"/>
  <c r="J3" i="43"/>
  <c r="I3" i="43"/>
  <c r="H3" i="43"/>
  <c r="G3" i="43"/>
  <c r="F3" i="43"/>
  <c r="E3" i="43"/>
  <c r="D3" i="43"/>
  <c r="C3" i="43"/>
  <c r="P3" i="42"/>
  <c r="O3" i="42"/>
  <c r="N3" i="42"/>
  <c r="M3" i="42"/>
  <c r="L3" i="42"/>
  <c r="K3" i="42"/>
  <c r="J3" i="42"/>
  <c r="I3" i="42"/>
  <c r="H3" i="42"/>
  <c r="G3" i="42"/>
  <c r="F3" i="42"/>
  <c r="E3" i="42"/>
  <c r="D3" i="42"/>
  <c r="C3" i="42"/>
  <c r="P3" i="41"/>
  <c r="O3" i="41"/>
  <c r="N3" i="41"/>
  <c r="M3" i="41"/>
  <c r="L3" i="41"/>
  <c r="K3" i="41"/>
  <c r="J3" i="41"/>
  <c r="I3" i="41"/>
  <c r="H3" i="41"/>
  <c r="G3" i="41"/>
  <c r="F3" i="41"/>
  <c r="E3" i="41"/>
  <c r="D3" i="41"/>
  <c r="C3" i="41"/>
  <c r="P3" i="40"/>
  <c r="O3" i="40"/>
  <c r="N3" i="40"/>
  <c r="M3" i="40"/>
  <c r="L3" i="40"/>
  <c r="K3" i="40"/>
  <c r="J3" i="40"/>
  <c r="I3" i="40"/>
  <c r="H3" i="40"/>
  <c r="G3" i="40"/>
  <c r="F3" i="40"/>
  <c r="E3" i="40"/>
  <c r="D3" i="40"/>
  <c r="C3" i="40"/>
  <c r="P3" i="39"/>
  <c r="O3" i="39"/>
  <c r="N3" i="39"/>
  <c r="M3" i="39"/>
  <c r="L3" i="39"/>
  <c r="K3" i="39"/>
  <c r="J3" i="39"/>
  <c r="I3" i="39"/>
  <c r="H3" i="39"/>
  <c r="G3" i="39"/>
  <c r="F3" i="39"/>
  <c r="E3" i="39"/>
  <c r="D3" i="39"/>
  <c r="C3" i="39"/>
  <c r="P3" i="38"/>
  <c r="O3" i="38"/>
  <c r="N3" i="38"/>
  <c r="M3" i="38"/>
  <c r="L3" i="38"/>
  <c r="K3" i="38"/>
  <c r="J3" i="38"/>
  <c r="I3" i="38"/>
  <c r="H3" i="38"/>
  <c r="G3" i="38"/>
  <c r="F3" i="38"/>
  <c r="E3" i="38"/>
  <c r="D3" i="38"/>
  <c r="C3" i="38"/>
  <c r="P3" i="37"/>
  <c r="O3" i="37"/>
  <c r="N3" i="37"/>
  <c r="M3" i="37"/>
  <c r="L3" i="37"/>
  <c r="K3" i="37"/>
  <c r="J3" i="37"/>
  <c r="I3" i="37"/>
  <c r="H3" i="37"/>
  <c r="G3" i="37"/>
  <c r="F3" i="37"/>
  <c r="E3" i="37"/>
  <c r="D3" i="37"/>
  <c r="C3" i="37"/>
  <c r="P3" i="36"/>
  <c r="O3" i="36"/>
  <c r="N3" i="36"/>
  <c r="M3" i="36"/>
  <c r="L3" i="36"/>
  <c r="K3" i="36"/>
  <c r="J3" i="36"/>
  <c r="I3" i="36"/>
  <c r="H3" i="36"/>
  <c r="G3" i="36"/>
  <c r="F3" i="36"/>
  <c r="E3" i="36"/>
  <c r="D3" i="36"/>
  <c r="C3" i="36"/>
  <c r="P3" i="35"/>
  <c r="O3" i="35"/>
  <c r="N3" i="35"/>
  <c r="M3" i="35"/>
  <c r="L3" i="35"/>
  <c r="K3" i="35"/>
  <c r="J3" i="35"/>
  <c r="I3" i="35"/>
  <c r="H3" i="35"/>
  <c r="G3" i="35"/>
  <c r="F3" i="35"/>
  <c r="E3" i="35"/>
  <c r="D3" i="35"/>
  <c r="C3" i="35"/>
  <c r="P3" i="34"/>
  <c r="O3" i="34"/>
  <c r="N3" i="34"/>
  <c r="M3" i="34"/>
  <c r="L3" i="34"/>
  <c r="K3" i="34"/>
  <c r="J3" i="34"/>
  <c r="I3" i="34"/>
  <c r="H3" i="34"/>
  <c r="G3" i="34"/>
  <c r="F3" i="34"/>
  <c r="E3" i="34"/>
  <c r="D3" i="34"/>
  <c r="C3" i="34"/>
  <c r="P3" i="33"/>
  <c r="O3" i="33"/>
  <c r="N3" i="33"/>
  <c r="M3" i="33"/>
  <c r="L3" i="33"/>
  <c r="K3" i="33"/>
  <c r="J3" i="33"/>
  <c r="I3" i="33"/>
  <c r="H3" i="33"/>
  <c r="G3" i="33"/>
  <c r="F3" i="33"/>
  <c r="E3" i="33"/>
  <c r="D3" i="33"/>
  <c r="C3" i="33"/>
  <c r="P3" i="32"/>
  <c r="O3" i="32"/>
  <c r="N3" i="32"/>
  <c r="M3" i="32"/>
  <c r="L3" i="32"/>
  <c r="K3" i="32"/>
  <c r="J3" i="32"/>
  <c r="I3" i="32"/>
  <c r="H3" i="32"/>
  <c r="G3" i="32"/>
  <c r="F3" i="32"/>
  <c r="E3" i="32"/>
  <c r="D3" i="32"/>
  <c r="C3" i="32"/>
  <c r="P3" i="31"/>
  <c r="O3" i="31"/>
  <c r="N3" i="31"/>
  <c r="M3" i="31"/>
  <c r="L3" i="31"/>
  <c r="K3" i="31"/>
  <c r="J3" i="31"/>
  <c r="I3" i="31"/>
  <c r="H3" i="31"/>
  <c r="G3" i="31"/>
  <c r="F3" i="31"/>
  <c r="E3" i="31"/>
  <c r="D3" i="31"/>
  <c r="C3" i="31"/>
  <c r="P3" i="30"/>
  <c r="O3" i="30"/>
  <c r="N3" i="30"/>
  <c r="M3" i="30"/>
  <c r="L3" i="30"/>
  <c r="K3" i="30"/>
  <c r="J3" i="30"/>
  <c r="I3" i="30"/>
  <c r="H3" i="30"/>
  <c r="G3" i="30"/>
  <c r="F3" i="30"/>
  <c r="E3" i="30"/>
  <c r="D3" i="30"/>
  <c r="C3" i="30"/>
  <c r="P3" i="29"/>
  <c r="O3" i="29"/>
  <c r="N3" i="29"/>
  <c r="M3" i="29"/>
  <c r="L3" i="29"/>
  <c r="K3" i="29"/>
  <c r="J3" i="29"/>
  <c r="I3" i="29"/>
  <c r="H3" i="29"/>
  <c r="G3" i="29"/>
  <c r="F3" i="29"/>
  <c r="E3" i="29"/>
  <c r="D3" i="29"/>
  <c r="C3" i="29"/>
  <c r="P3" i="28"/>
  <c r="O3" i="28"/>
  <c r="N3" i="28"/>
  <c r="M3" i="28"/>
  <c r="L3" i="28"/>
  <c r="K3" i="28"/>
  <c r="J3" i="28"/>
  <c r="I3" i="28"/>
  <c r="H3" i="28"/>
  <c r="G3" i="28"/>
  <c r="F3" i="28"/>
  <c r="E3" i="28"/>
  <c r="D3" i="28"/>
  <c r="C3" i="28"/>
  <c r="P3" i="27"/>
  <c r="O3" i="27"/>
  <c r="N3" i="27"/>
  <c r="M3" i="27"/>
  <c r="L3" i="27"/>
  <c r="K3" i="27"/>
  <c r="J3" i="27"/>
  <c r="I3" i="27"/>
  <c r="H3" i="27"/>
  <c r="G3" i="27"/>
  <c r="F3" i="27"/>
  <c r="E3" i="27"/>
  <c r="D3" i="27"/>
  <c r="C3" i="27"/>
  <c r="P3" i="26"/>
  <c r="O3" i="26"/>
  <c r="N3" i="26"/>
  <c r="M3" i="26"/>
  <c r="L3" i="26"/>
  <c r="K3" i="26"/>
  <c r="J3" i="26"/>
  <c r="I3" i="26"/>
  <c r="H3" i="26"/>
  <c r="G3" i="26"/>
  <c r="F3" i="26"/>
  <c r="E3" i="26"/>
  <c r="D3" i="26"/>
  <c r="C3" i="26"/>
  <c r="P3" i="25"/>
  <c r="O3" i="25"/>
  <c r="N3" i="25"/>
  <c r="M3" i="25"/>
  <c r="L3" i="25"/>
  <c r="K3" i="25"/>
  <c r="J3" i="25"/>
  <c r="I3" i="25"/>
  <c r="H3" i="25"/>
  <c r="G3" i="25"/>
  <c r="F3" i="25"/>
  <c r="E3" i="25"/>
  <c r="D3" i="25"/>
  <c r="C3" i="25"/>
  <c r="P3" i="24"/>
  <c r="O3" i="24"/>
  <c r="N3" i="24"/>
  <c r="M3" i="24"/>
  <c r="L3" i="24"/>
  <c r="K3" i="24"/>
  <c r="J3" i="24"/>
  <c r="I3" i="24"/>
  <c r="H3" i="24"/>
  <c r="G3" i="24"/>
  <c r="F3" i="24"/>
  <c r="E3" i="24"/>
  <c r="D3" i="24"/>
  <c r="C3" i="24"/>
  <c r="P3" i="23"/>
  <c r="O3" i="23"/>
  <c r="N3" i="23"/>
  <c r="M3" i="23"/>
  <c r="L3" i="23"/>
  <c r="K3" i="23"/>
  <c r="J3" i="23"/>
  <c r="I3" i="23"/>
  <c r="H3" i="23"/>
  <c r="G3" i="23"/>
  <c r="F3" i="23"/>
  <c r="E3" i="23"/>
  <c r="D3" i="23"/>
  <c r="C3" i="23"/>
  <c r="P3" i="22"/>
  <c r="O3" i="22"/>
  <c r="N3" i="22"/>
  <c r="M3" i="22"/>
  <c r="L3" i="22"/>
  <c r="K3" i="22"/>
  <c r="J3" i="22"/>
  <c r="I3" i="22"/>
  <c r="H3" i="22"/>
  <c r="G3" i="22"/>
  <c r="F3" i="22"/>
  <c r="E3" i="22"/>
  <c r="D3" i="22"/>
  <c r="C3" i="22"/>
  <c r="P3" i="21"/>
  <c r="O3" i="21"/>
  <c r="N3" i="21"/>
  <c r="M3" i="21"/>
  <c r="L3" i="21"/>
  <c r="K3" i="21"/>
  <c r="J3" i="21"/>
  <c r="I3" i="21"/>
  <c r="H3" i="21"/>
  <c r="G3" i="21"/>
  <c r="F3" i="21"/>
  <c r="E3" i="21"/>
  <c r="D3" i="21"/>
  <c r="C3" i="21"/>
  <c r="P3" i="20"/>
  <c r="O3" i="20"/>
  <c r="N3" i="20"/>
  <c r="M3" i="20"/>
  <c r="L3" i="20"/>
  <c r="K3" i="20"/>
  <c r="J3" i="20"/>
  <c r="I3" i="20"/>
  <c r="H3" i="20"/>
  <c r="G3" i="20"/>
  <c r="F3" i="20"/>
  <c r="E3" i="20"/>
  <c r="D3" i="20"/>
  <c r="C3" i="20"/>
  <c r="D9" i="18" l="1"/>
  <c r="D13" i="18" l="1"/>
  <c r="E13" i="18"/>
  <c r="F13" i="18"/>
  <c r="G13" i="18"/>
  <c r="H13" i="18"/>
  <c r="I13" i="18"/>
  <c r="J13" i="18"/>
  <c r="K13" i="18"/>
  <c r="L13" i="18"/>
  <c r="M13" i="18"/>
  <c r="N13" i="18"/>
  <c r="O13" i="18"/>
  <c r="P13" i="18"/>
  <c r="C13" i="18"/>
  <c r="D12" i="18"/>
  <c r="E12" i="18"/>
  <c r="F12" i="18"/>
  <c r="G12" i="18"/>
  <c r="H12" i="18"/>
  <c r="I12" i="18"/>
  <c r="J12" i="18"/>
  <c r="K12" i="18"/>
  <c r="L12" i="18"/>
  <c r="M12" i="18"/>
  <c r="N12" i="18"/>
  <c r="O12" i="18"/>
  <c r="P12" i="18"/>
  <c r="C12" i="18"/>
  <c r="D10" i="18"/>
  <c r="E10" i="18"/>
  <c r="F10" i="18"/>
  <c r="G10" i="18"/>
  <c r="H10" i="18"/>
  <c r="I10" i="18"/>
  <c r="J10" i="18"/>
  <c r="K10" i="18"/>
  <c r="L10" i="18"/>
  <c r="M10" i="18"/>
  <c r="N10" i="18"/>
  <c r="O10" i="18"/>
  <c r="P10" i="18"/>
  <c r="C10" i="18"/>
  <c r="C11" i="18"/>
  <c r="E9" i="18"/>
  <c r="F9" i="18"/>
  <c r="G9" i="18"/>
  <c r="H9" i="18"/>
  <c r="I9" i="18"/>
  <c r="J9" i="18"/>
  <c r="K9" i="18"/>
  <c r="L9" i="18"/>
  <c r="M9" i="18"/>
  <c r="N9" i="18"/>
  <c r="O9" i="18"/>
  <c r="P9" i="18"/>
  <c r="C9" i="18"/>
  <c r="D8" i="18"/>
  <c r="E8" i="18"/>
  <c r="F8" i="18"/>
  <c r="G8" i="18"/>
  <c r="H8" i="18"/>
  <c r="I8" i="18"/>
  <c r="J8" i="18"/>
  <c r="K8" i="18"/>
  <c r="L8" i="18"/>
  <c r="M8" i="18"/>
  <c r="N8" i="18"/>
  <c r="O8" i="18"/>
  <c r="P8" i="18"/>
  <c r="C6" i="18"/>
  <c r="C8" i="18"/>
  <c r="D7" i="18"/>
  <c r="E7" i="18"/>
  <c r="F7" i="18"/>
  <c r="G7" i="18"/>
  <c r="H7" i="18"/>
  <c r="I7" i="18"/>
  <c r="J7" i="18"/>
  <c r="K7" i="18"/>
  <c r="L7" i="18"/>
  <c r="M7" i="18"/>
  <c r="N7" i="18"/>
  <c r="O7" i="18"/>
  <c r="P7" i="18"/>
  <c r="C7" i="18"/>
  <c r="D6" i="18"/>
  <c r="E6" i="18"/>
  <c r="F6" i="18"/>
  <c r="G6" i="18"/>
  <c r="H6" i="18"/>
  <c r="I6" i="18"/>
  <c r="J6" i="18"/>
  <c r="K6" i="18"/>
  <c r="L6" i="18"/>
  <c r="M6" i="18"/>
  <c r="N6" i="18"/>
  <c r="O6" i="18"/>
  <c r="P6" i="18"/>
  <c r="A13" i="18" l="1"/>
  <c r="A12" i="18"/>
  <c r="A11" i="18"/>
  <c r="A10" i="18"/>
  <c r="A9" i="18"/>
  <c r="A8" i="18"/>
  <c r="A7" i="18"/>
  <c r="A6" i="18"/>
  <c r="P3" i="18"/>
  <c r="O3" i="18"/>
  <c r="N3" i="18"/>
  <c r="M3" i="18"/>
  <c r="L3" i="18"/>
  <c r="K3" i="18"/>
  <c r="J3" i="18"/>
  <c r="I3" i="18"/>
  <c r="H3" i="18"/>
  <c r="G3" i="18"/>
  <c r="F3" i="18"/>
  <c r="E3" i="18"/>
  <c r="D3" i="18"/>
  <c r="C3" i="18"/>
  <c r="P3" i="17" l="1"/>
  <c r="O3" i="17"/>
  <c r="N3" i="17"/>
  <c r="M3" i="17"/>
  <c r="L3" i="17"/>
  <c r="K3" i="17"/>
  <c r="J3" i="17"/>
  <c r="I3" i="17"/>
  <c r="H3" i="17"/>
  <c r="G3" i="17"/>
  <c r="F3" i="17"/>
  <c r="E3" i="17"/>
  <c r="D3" i="17"/>
  <c r="C3" i="17"/>
  <c r="P3" i="16"/>
  <c r="O3" i="16"/>
  <c r="N3" i="16"/>
  <c r="M3" i="16"/>
  <c r="L3" i="16"/>
  <c r="K3" i="16"/>
  <c r="J3" i="16"/>
  <c r="I3" i="16"/>
  <c r="H3" i="16"/>
  <c r="G3" i="16"/>
  <c r="F3" i="16"/>
  <c r="E3" i="16"/>
  <c r="D3" i="16"/>
  <c r="C3" i="16"/>
  <c r="P3" i="15"/>
  <c r="O3" i="15"/>
  <c r="N3" i="15"/>
  <c r="M3" i="15"/>
  <c r="L3" i="15"/>
  <c r="K3" i="15"/>
  <c r="J3" i="15"/>
  <c r="I3" i="15"/>
  <c r="H3" i="15"/>
  <c r="G3" i="15"/>
  <c r="F3" i="15"/>
  <c r="E3" i="15"/>
  <c r="D3" i="15"/>
  <c r="C3" i="15"/>
  <c r="P3" i="14"/>
  <c r="O3" i="14"/>
  <c r="N3" i="14"/>
  <c r="M3" i="14"/>
  <c r="L3" i="14"/>
  <c r="K3" i="14"/>
  <c r="J3" i="14"/>
  <c r="I3" i="14"/>
  <c r="H3" i="14"/>
  <c r="G3" i="14"/>
  <c r="F3" i="14"/>
  <c r="E3" i="14"/>
  <c r="D3" i="14"/>
  <c r="C3" i="14"/>
  <c r="P3" i="13"/>
  <c r="O3" i="13"/>
  <c r="N3" i="13"/>
  <c r="M3" i="13"/>
  <c r="L3" i="13"/>
  <c r="K3" i="13"/>
  <c r="J3" i="13"/>
  <c r="I3" i="13"/>
  <c r="H3" i="13"/>
  <c r="G3" i="13"/>
  <c r="F3" i="13"/>
  <c r="E3" i="13"/>
  <c r="D3" i="13"/>
  <c r="C3" i="13"/>
  <c r="C2" i="6"/>
  <c r="P3" i="12"/>
  <c r="O3" i="12"/>
  <c r="N3" i="12"/>
  <c r="M3" i="12"/>
  <c r="L3" i="12"/>
  <c r="K3" i="12"/>
  <c r="J3" i="12"/>
  <c r="I3" i="12"/>
  <c r="H3" i="12"/>
  <c r="G3" i="12"/>
  <c r="F3" i="12"/>
  <c r="E3" i="12"/>
  <c r="D3" i="12"/>
  <c r="C3" i="12"/>
  <c r="P3" i="10" l="1"/>
  <c r="O3" i="10"/>
  <c r="N3" i="10"/>
  <c r="M3" i="10"/>
  <c r="L3" i="10"/>
  <c r="K3" i="10"/>
  <c r="J3" i="10"/>
  <c r="I3" i="10"/>
  <c r="H3" i="10"/>
  <c r="G3" i="10"/>
  <c r="F3" i="10"/>
  <c r="E3" i="10"/>
  <c r="D3" i="10"/>
  <c r="C3" i="10"/>
  <c r="P3" i="9"/>
  <c r="O3" i="9"/>
  <c r="N3" i="9"/>
  <c r="M3" i="9"/>
  <c r="L3" i="9"/>
  <c r="K3" i="9"/>
  <c r="J3" i="9"/>
  <c r="I3" i="9"/>
  <c r="H3" i="9"/>
  <c r="G3" i="9"/>
  <c r="F3" i="9"/>
  <c r="E3" i="9"/>
  <c r="D3" i="9"/>
  <c r="C3" i="9"/>
  <c r="P3" i="8"/>
  <c r="O3" i="8"/>
  <c r="N3" i="8"/>
  <c r="M3" i="8"/>
  <c r="L3" i="8"/>
  <c r="K3" i="8"/>
  <c r="J3" i="8"/>
  <c r="I3" i="8"/>
  <c r="H3" i="8"/>
  <c r="G3" i="8"/>
  <c r="F3" i="8"/>
  <c r="E3" i="8"/>
  <c r="D3" i="8"/>
  <c r="C3" i="8"/>
  <c r="P3" i="7"/>
  <c r="O3" i="7"/>
  <c r="N3" i="7"/>
  <c r="M3" i="7"/>
  <c r="L3" i="7"/>
  <c r="K3" i="7"/>
  <c r="J3" i="7"/>
  <c r="I3" i="7"/>
  <c r="H3" i="7"/>
  <c r="G3" i="7"/>
  <c r="F3" i="7"/>
  <c r="E3" i="7"/>
  <c r="D3" i="7"/>
  <c r="C3" i="7"/>
  <c r="G2" i="6"/>
  <c r="B2" i="6"/>
  <c r="F2" i="6"/>
  <c r="E2" i="6"/>
  <c r="D2" i="6"/>
</calcChain>
</file>

<file path=xl/sharedStrings.xml><?xml version="1.0" encoding="utf-8"?>
<sst xmlns="http://schemas.openxmlformats.org/spreadsheetml/2006/main" count="1209" uniqueCount="199">
  <si>
    <t>Verwendete Zutaten</t>
  </si>
  <si>
    <t>x</t>
  </si>
  <si>
    <t>Milch</t>
  </si>
  <si>
    <t>Soja</t>
  </si>
  <si>
    <t>MI</t>
  </si>
  <si>
    <t>Eier</t>
  </si>
  <si>
    <t>EI</t>
  </si>
  <si>
    <t>Erdnuss</t>
  </si>
  <si>
    <t>Fisch</t>
  </si>
  <si>
    <t>Glutenhaltiges Getreide</t>
  </si>
  <si>
    <t>Krebstiere</t>
  </si>
  <si>
    <t>Lupine</t>
  </si>
  <si>
    <t>Sellerie</t>
  </si>
  <si>
    <t>Senf</t>
  </si>
  <si>
    <t>Sesam</t>
  </si>
  <si>
    <t>Weichtiere</t>
  </si>
  <si>
    <t>ER</t>
  </si>
  <si>
    <t>FI</t>
  </si>
  <si>
    <t>GL</t>
  </si>
  <si>
    <t>KR</t>
  </si>
  <si>
    <t>LU</t>
  </si>
  <si>
    <t>SC</t>
  </si>
  <si>
    <t>Schalenfrüchte (Nüsse)</t>
  </si>
  <si>
    <t>SO</t>
  </si>
  <si>
    <r>
      <t>Schwefeldioxid (Sulphite - SO</t>
    </r>
    <r>
      <rPr>
        <vertAlign val="subscript"/>
        <sz val="11"/>
        <color theme="1"/>
        <rFont val="Calibri"/>
        <family val="2"/>
        <scheme val="minor"/>
      </rPr>
      <t>2</t>
    </r>
    <r>
      <rPr>
        <sz val="11"/>
        <color theme="1"/>
        <rFont val="Calibri"/>
        <family val="2"/>
        <scheme val="minor"/>
      </rPr>
      <t>)</t>
    </r>
  </si>
  <si>
    <t>SL</t>
  </si>
  <si>
    <t>SF</t>
  </si>
  <si>
    <t>SE</t>
  </si>
  <si>
    <t>WE</t>
  </si>
  <si>
    <t>SJ</t>
  </si>
  <si>
    <t>Allergen</t>
  </si>
  <si>
    <t>Kürzel</t>
  </si>
  <si>
    <t>Glutenhaltiges Getreide, Weizen, Roggen, Gerste, Hafer (oder Hybridstämme davon), Dinkel, Kamut, Khorasan-Weizen, Emmer, Einkorn, Grünkern</t>
  </si>
  <si>
    <t>Dazu gehören</t>
  </si>
  <si>
    <t>Erzeugnisse daraus
(Beispiele)</t>
  </si>
  <si>
    <t>In welchen Lebensmittel diese Stoffe hauptsächlich vorkommen (Beispiele)</t>
  </si>
  <si>
    <t>Alle Angaben erfolgen trotz sorgfältiger Bearbeitung ohne Gewähr und vorbehaltlich gesetzlicher Änderungen.</t>
  </si>
  <si>
    <t>Worauf ist besonders zu achten?</t>
  </si>
  <si>
    <t>Eier von Geflügel</t>
  </si>
  <si>
    <t>Vollei, Volleipulver, Eigelb, Eiklar, Eiprotein, Flüssigei, Gefrierei, pasteurisiertes Ei, (Ovo-)Vittellin, Trockenei, E 322 = Lecithin (El), E 1105 Lysozym (Ei)</t>
  </si>
  <si>
    <t>Eierteigwaren, panierte Speisen, Mayonnaise, Palatschinken, Omelette, Kuchen, Gebäck, Brot, Nudeln, Croutons, Faschierter Braten, Burger, Produkte mit Teigmantel oder Panade, Kartoffel-Fertigprodukte, Feinkostsalate, Pasteten, Quiches, Soßen, Dressings, Desserts (z.B. Mousse, Eis, Pudding, Cremespeisen, Meringue, Baiser, Wein, Likör, Ovomaltine, Simplesse</t>
  </si>
  <si>
    <t>Achtung: bei glasierten Backwaren</t>
  </si>
  <si>
    <t>Alle Erdnusssorten</t>
  </si>
  <si>
    <t>Erdnüsse geröstet, Erdnussöl, Erdnussbutter, Erdnussflocken, Erdnussmehl</t>
  </si>
  <si>
    <t>Margarine, Brot, Kuchen, Gebäck, Schokocreme, vegetarische Brotaufstriche, Cerealien, Müsli, Frühstücksflocken, Schokolade, Feinkostsalate, Marinaden, Satésauße, Eis, aromatisierter Kaffee, Likör, in Erdnussöl frittierten Speisen (Pommes Frites)</t>
  </si>
  <si>
    <t>Kontaminationsgefahr bei kalt gepressten Ölen, bei Verwendung von gleichem Frittierfett, bei asiatischen und vegetarischen Gerichten
Achtung: Erdnüsse haben ein sehr hohes allergisches Potential, allergische Reaktionen sind hier am gefährlichsten</t>
  </si>
  <si>
    <t>Alle Fischarten, Kaviar</t>
  </si>
  <si>
    <t>Omega3-Öl, Fischgelantine, Fischextrakt, Fischsoße, Anchovispaste</t>
  </si>
  <si>
    <t>Kräcker, Soßen (z.B. Worcestersauce), Fonds, Suppen, Würzpasteten, Würste, Surimi, Sardellenwurst, Brotaufstriche, Feinkostsalate, Pasteten, Vitello tonnato</t>
  </si>
  <si>
    <t>Auch Fischgeruch und –dämpfe können im Einzelfall bei hochgradigen Allergikern zu Beschwerden führen, daher ggf. Fischallergiker nicht in die Nähe zur Küche platzieren
Kontamination z.B. durch gleiches Frittierfett vermeiden</t>
  </si>
  <si>
    <t>Mehl, Flocken, Gries, Kleie, Malz, Schrot, Stärke, Graupen, Bulgur, Couscous, Weizenkeimlinge, Weizenkeimöl</t>
  </si>
  <si>
    <t>Brot und Gebäck, Kuchen, Nudeln, Teigwaren, Suppen, Soßen, Paniermehl, Panade, Semmelbrösel, Wurstwaren, Kartoffel-Fertiggerichte, Backerbsen, Frischkornbreie, Desserts, Schokolade</t>
  </si>
  <si>
    <t>Zöliakie: Gluten aus allen nebenstehenden Getreidesorten und Erzeugnissen daraus müssen gemieden werden
Allergie: hauptsächlich Weizenallergie ist relevant.</t>
  </si>
  <si>
    <t>Krebs, Shrimps, Garnelen, Langusten, Hummer, Scampi</t>
  </si>
  <si>
    <t>Shrimps-Paste u.a. asiatische Würzpasten</t>
  </si>
  <si>
    <t>Feinkostsalate, Suppen, Soßen, Paella, Bouillabaisse, Sashimi, Surimi</t>
  </si>
  <si>
    <t>Krebstiere und Weichtiere enthalten den gleichen Allergieauslöser und sind daher zu meiden
Achtung: bei asiatischen Gerichten</t>
  </si>
  <si>
    <t>-</t>
  </si>
  <si>
    <t>Lupinenmehl, Lupinenprotein, Lupinenkonzentrat, Lupinenisolat, Alfalfasprossen</t>
  </si>
  <si>
    <t>Brot, Gebäck, Pizza, Nudeln, Snacks, fettreduzierte Fleischerzeugnisse, Fleischersatz/vegetarische Produkte, glutenfreie Produkte, Desserts, milchfreier Eierersatz, Kaffeeersatz, Flüssiggewürze</t>
  </si>
  <si>
    <t>Achtung: Lupine wird als Ersatz für Soja eingesetzt und kommt häufig in diätetischen Nahrungsmitteln (z.B. glutenfreien Brot vor)</t>
  </si>
  <si>
    <t>Milch von Säugetieren, wie Kuh, Schaf, Ziegen, Pferd, Esel</t>
  </si>
  <si>
    <t>Butter, Buttermilch, Butterschmalz (Ghee, NiterKibbeh), Creme fraiche, Dickmilch, Joghurt, Kasein(ate), Käse, Laktalbumin, Laktoglobulin, Laktose, Magermilch, Milcheiweiß, Milchpulver, Milchzucker, Molken(protein), Quark, (saure) Sahne, Sauermilch, Schmalz</t>
  </si>
  <si>
    <t>Brot, Kuchen, Gebäck, Brüh-, Koch-, Roh-, Bratwurst, Feinkostsalate, Margarine, Nuss- nougatcreme, Müsli, Schokolade, Karamell, Aufläufe, Gratin, Kartoffelpüree, Kroketten, Pommes Frites, Chips, Suppen, Soßen, Dressing, Marinaden, Desserts, Kakao, Wein, Molken-/ Frucht-/ Instantdrink, Trinkschokolade, Simplesse</t>
  </si>
  <si>
    <t>Unbedenklich: Milchsäure, Lacitit, Laktat</t>
  </si>
  <si>
    <t>Schalenfrüchte, wie Mandeln, Haselnüsse, Walnüsse, Pistazien, Paranüsse, Pekannüsse, Makadamianüsse, Queenslandnüsse, Cashewkerne, Kaschunüsse</t>
  </si>
  <si>
    <t>Gemahlene, gehobelte etc. Nüsse, Nusspasten, Nusscremes, geröstete Nüsse, Nussöle</t>
  </si>
  <si>
    <t>Brot, Kuchen, Gebäck, Brühwürste (Pistazien), Rohwürste (Walnüsse), Pasteten, Feinkostsalate (Waldorf), Joghurt, Käse, Nuss-/Nougatcreme, vegetarische Aufstriche, Müsli, Schokolade, Marzipan, Müsliriegel, Kekse, Dressings, Curry, Pesto, Desserts, Likör, aromatisierter Kaffee</t>
  </si>
  <si>
    <t>Achtung: Erdnüsse sind keine Nüsse, sondern Hülsenfrüchte
Selten allergieauslösend und nicht deklarationspflichtig: Muskatnuss, Kokosnuss, Pinienkerne</t>
  </si>
  <si>
    <t>E 220 – E 228
Sulfit in einer Konzentration von mehr als 10mg/kg</t>
  </si>
  <si>
    <t>Mit Schwefel behandeltes Trockenobst, getrocknete Gemüse, Pilze, Tomantenpüree, Kartoffelprodukte, Wein, Bier</t>
  </si>
  <si>
    <t>Fruchtzubereitungen, Müsli, Brot, Fleischerzeugnisse und –zubereitungen, Feinkostsalate, Suppen, Soßen, Sauerkraut, Fruchtsaft, Chips und andere getrocknete Kartoffelerzeugnisse, gesalzener Trockenfisch</t>
  </si>
  <si>
    <t>Bleichsellerie, Knollensellerie, Staudensellerie</t>
  </si>
  <si>
    <t>Sellerieblatt, -samen, -saft, Selleriepulver (auch in Gewürzen/Kräutermischungen), Selleriesalz</t>
  </si>
  <si>
    <t>Suppengrün, Gewürzbrot, Wurst, Fleischerzeugnisse, Fleischzubereitungen, Kräuterkäse, Fertiggerichte, Feinkostsalate, Brühe, Suppen, Eintopf, Soßen, Dressing, Essig, Marinaden, Gewürzmischungen, Curry, salzige Snacks (Chips)</t>
  </si>
  <si>
    <t>Sellerie ist als Gewürz weit verbreitet
Ersatz für Knollensellerie: Petersilienwurzel, für Selleriegewürz: Liebstöckel</t>
  </si>
  <si>
    <t>Senfkörner, Senfpulver, Senf, Senföl, Senfsprossen</t>
  </si>
  <si>
    <t>Fleischerzeugnisse, Fleischzubereitungen, Fertiggerichte, Feinkostsalate, Suppen, Soßen, Dressing, Mayonnaise, Ketchup, eingelegtes Gemüse und Gewürzmischungen, Käse, Essiggurken</t>
  </si>
  <si>
    <t>Sesamsamen, Sesammehl, Sesampaste (Tahin), Sesamsalz (Gomasio), Sesamöl</t>
  </si>
  <si>
    <t>Brot, Knäckebrot, Gebäck (süß und salzig), Müsli, vegetarische Gerichte, Falafel, Salate, Humus, Feinkostsalate, Marinaden, Desserts</t>
  </si>
  <si>
    <t>Achtung: bei asiatischen, türkischen, orientalischen und vegetarischen Gerichten</t>
  </si>
  <si>
    <t>Alle Sorten von Sojabohnen</t>
  </si>
  <si>
    <t>Edamame, Kinako, Miso, Natto, Okara, Shoyu, Sojadrink, Sojaflocken, Sojamehl, Sojaöl, Sojapaste, Sojasoße, Sojasprossen, Tamari, Tempe, Tofu, TVP (Textured Vegetable Protein = Fleischersatz), E 322 Lecithin (Soja), E 426 Sojabohnen-Polyose, Yuba</t>
  </si>
  <si>
    <t>Brot, Kuchen, Gebäck, Feinkostsalate, Margarine, Schokocreme, vegetarische Brotaufstriche, Müsli, Schokolade, Kekse, Kaugummi, Soßen, Dressings, Marinaden, Mayonnaise, Eis, Sportlernahrung, eiweißangereicherte Erfrischungsgetränke, Diätdrinks, Kaffeeweißer, Fertiggerichte aller Art</t>
  </si>
  <si>
    <t>Unbedenklich: raffiniertes Sojaöl, E 479b thermoxidiertes Sojaöl
Achtung: bei asiatischen und vegetarischen Gerichten</t>
  </si>
  <si>
    <t>Schnecken, Abalone, Oktopus, Tintenfisch, Calamares, alle Muscheln, Austern</t>
  </si>
  <si>
    <t>Austernsoße</t>
  </si>
  <si>
    <t>(asiatische) Würzpasten, Paella, Suppen (Boullaibaisse), Soßen, Marinaden, Feinkostsalate</t>
  </si>
  <si>
    <t>Gericht:</t>
  </si>
  <si>
    <t>Lieferant/ Bezugsquelle</t>
  </si>
  <si>
    <t>Miesmuscheln</t>
  </si>
  <si>
    <t>Lauch</t>
  </si>
  <si>
    <t>Butter</t>
  </si>
  <si>
    <t>Weißwein, trocken</t>
  </si>
  <si>
    <t>Muschelsud</t>
  </si>
  <si>
    <t>Schlagobers</t>
  </si>
  <si>
    <t>Salz</t>
  </si>
  <si>
    <t>Pfeffer</t>
  </si>
  <si>
    <t>Beilagen</t>
  </si>
  <si>
    <t>Baguette</t>
  </si>
  <si>
    <t>Knoblauch</t>
  </si>
  <si>
    <t>Olivenöl</t>
  </si>
  <si>
    <t>Frische Ware - Fischmarkt</t>
  </si>
  <si>
    <t>Großhandel (Metro, AGM, C&amp;C, etc.)</t>
  </si>
  <si>
    <t>Winzer….</t>
  </si>
  <si>
    <t>Bäckerei</t>
  </si>
  <si>
    <t>Zwiebel</t>
  </si>
  <si>
    <t>Petersilie</t>
  </si>
  <si>
    <t>Lorbeerblatt</t>
  </si>
  <si>
    <t>Steinbuttfilets</t>
  </si>
  <si>
    <t>Weißwein</t>
  </si>
  <si>
    <t>Zitronensaft</t>
  </si>
  <si>
    <t>Brot</t>
  </si>
  <si>
    <t>Frische Ware - Großmarkt</t>
  </si>
  <si>
    <t>Winzer…</t>
  </si>
  <si>
    <t>Wurzelwerk</t>
  </si>
  <si>
    <t>Gefüllte Kalbsbrust</t>
  </si>
  <si>
    <t>Kalbfleisch</t>
  </si>
  <si>
    <t>Sonnenblumenöl</t>
  </si>
  <si>
    <t>Semmelwürfel</t>
  </si>
  <si>
    <t>Muskatnuss</t>
  </si>
  <si>
    <t>Semmelbrösel</t>
  </si>
  <si>
    <t>Mehl</t>
  </si>
  <si>
    <t>Apfelstrudel</t>
  </si>
  <si>
    <t>Zucker</t>
  </si>
  <si>
    <t>Zimt</t>
  </si>
  <si>
    <t>Rosinen</t>
  </si>
  <si>
    <t>Äpfel</t>
  </si>
  <si>
    <t>Rum</t>
  </si>
  <si>
    <t>Vanillezucker</t>
  </si>
  <si>
    <t>Allergen-Übersicht über Gerichte</t>
  </si>
  <si>
    <t>Pochierte Steinbuttfilets mit Wurzelstreifen</t>
  </si>
  <si>
    <t>Gericht 10</t>
  </si>
  <si>
    <t>Gericht 9</t>
  </si>
  <si>
    <t>Gericht 8</t>
  </si>
  <si>
    <t>Gericht 7</t>
  </si>
  <si>
    <t>Gericht 6</t>
  </si>
  <si>
    <t>Gericht 5</t>
  </si>
  <si>
    <t>A</t>
  </si>
  <si>
    <t>B</t>
  </si>
  <si>
    <t>C</t>
  </si>
  <si>
    <t>D</t>
  </si>
  <si>
    <t>E</t>
  </si>
  <si>
    <t>F</t>
  </si>
  <si>
    <t>G</t>
  </si>
  <si>
    <t>H</t>
  </si>
  <si>
    <t>L</t>
  </si>
  <si>
    <t>M</t>
  </si>
  <si>
    <t>N</t>
  </si>
  <si>
    <t>O</t>
  </si>
  <si>
    <t>P</t>
  </si>
  <si>
    <t>R</t>
  </si>
  <si>
    <t>Datum:</t>
  </si>
  <si>
    <t>Unterschrift:</t>
  </si>
  <si>
    <t>Beispiel Miesmuscheln in Lauch-Weißwein-Sauce mit Knoblauchbrot</t>
  </si>
  <si>
    <t>Gericht 11</t>
  </si>
  <si>
    <t>Gericht 12</t>
  </si>
  <si>
    <t>Gericht 13</t>
  </si>
  <si>
    <t>Gericht 14</t>
  </si>
  <si>
    <t>Gericht 15</t>
  </si>
  <si>
    <t>Gericht 16</t>
  </si>
  <si>
    <t>Gericht 17</t>
  </si>
  <si>
    <t>Gericht 18</t>
  </si>
  <si>
    <t>Gericht 19</t>
  </si>
  <si>
    <t>Gericht 20</t>
  </si>
  <si>
    <t>Gericht 28</t>
  </si>
  <si>
    <t>Gericht 21</t>
  </si>
  <si>
    <t>Gericht 22</t>
  </si>
  <si>
    <t>Gericht 23</t>
  </si>
  <si>
    <t>Gericht 24</t>
  </si>
  <si>
    <t>Gericht 25</t>
  </si>
  <si>
    <t>Gericht 26</t>
  </si>
  <si>
    <t>Gericht 27</t>
  </si>
  <si>
    <t>Gericht 29</t>
  </si>
  <si>
    <t>Gericht 30</t>
  </si>
  <si>
    <t>Gericht 31</t>
  </si>
  <si>
    <t>Gericht 32</t>
  </si>
  <si>
    <t>Gericht 33</t>
  </si>
  <si>
    <t>Gericht 34</t>
  </si>
  <si>
    <t>Gericht 35</t>
  </si>
  <si>
    <t>Gericht 36</t>
  </si>
  <si>
    <t>Gericht 37</t>
  </si>
  <si>
    <t>Gericht 38</t>
  </si>
  <si>
    <t>Gericht 39</t>
  </si>
  <si>
    <t>Gericht 40</t>
  </si>
  <si>
    <t>Gericht 41</t>
  </si>
  <si>
    <t>Gericht 42</t>
  </si>
  <si>
    <t>Gericht 43</t>
  </si>
  <si>
    <t>Gericht 44</t>
  </si>
  <si>
    <t>Gericht 45</t>
  </si>
  <si>
    <t>Gericht 46</t>
  </si>
  <si>
    <t>Gericht 47</t>
  </si>
  <si>
    <t>Gericht 48</t>
  </si>
  <si>
    <t>Gericht 49</t>
  </si>
  <si>
    <t>Gericht 50</t>
  </si>
  <si>
    <t>Menü, Speisenübersicht: Erstellen Sie auf den Register Gericht 1 bis Gericht 50 Ihre Rezepte. 
Kreuzen Sie die Allergene mit einem "X" in der Spalte an. Drucken Sie die Auswertung Gerichte Tabelle und setzen das Datum ein. Unterschreiben, wer die Kennzeichnung durchgeführt hat und im Allergen-Ordner ablegen. 
Eine Deklarationshilfe finden Sie im Register "Allergene Beschreibungen".</t>
  </si>
  <si>
    <t>Die Fachverbände Gastronomie und Hotellerie übernehmen keine Haftung für die Richtigkeit der Angaben.</t>
  </si>
  <si>
    <r>
      <t>Schwefeldioxid (Sulphite - SO</t>
    </r>
    <r>
      <rPr>
        <b/>
        <vertAlign val="subscript"/>
        <sz val="11"/>
        <color theme="1"/>
        <rFont val="Calibri"/>
        <family val="2"/>
        <scheme val="minor"/>
      </rPr>
      <t>2</t>
    </r>
    <r>
      <rPr>
        <b/>
        <sz val="11"/>
        <color theme="1"/>
        <rFont val="Calibri"/>
        <family val="2"/>
        <scheme val="minor"/>
      </rPr>
      <t>)</t>
    </r>
  </si>
  <si>
    <t>Schwefeldioxid (Sulphite - SO2)</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</si>
</sst>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vertAlign val="subscript"/>
      <sz val="11"/>
      <color theme="1"/>
      <name val="Calibri"/>
      <family val="2"/>
      <scheme val="minor"/>
    </font>
    <font>
      <b/>
      <sz val="11"/>
      <color theme="0"/>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vertAlign val="subscript"/>
      <sz val="11"/>
      <color theme="1"/>
      <name val="Calibri"/>
      <family val="2"/>
      <scheme val="minor"/>
    </font>
    <font>
      <b/>
      <sz val="14"/>
      <name val="Calibri"/>
      <family val="2"/>
      <scheme val="minor"/>
    </font>
    <font>
      <sz val="11"/>
      <name val="Calibri"/>
      <family val="2"/>
      <scheme val="minor"/>
    </font>
    <font>
      <sz val="12"/>
      <name val="Calibri"/>
      <family val="2"/>
      <scheme val="minor"/>
    </font>
    <font>
      <b/>
      <sz val="20"/>
      <color theme="1"/>
      <name val="Calibri"/>
      <family val="2"/>
      <scheme val="minor"/>
    </font>
    <font>
      <b/>
      <sz val="1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0">
    <xf numFmtId="0" fontId="0" fillId="0" borderId="0" xfId="0"/>
    <xf numFmtId="0" fontId="1" fillId="0" borderId="0" xfId="0" applyFont="1"/>
    <xf numFmtId="0" fontId="0" fillId="0" borderId="0" xfId="0" applyAlignment="1">
      <alignment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horizontal="center" vertical="center"/>
    </xf>
    <xf numFmtId="0" fontId="0" fillId="2" borderId="0" xfId="0" applyFill="1"/>
    <xf numFmtId="0" fontId="0" fillId="2" borderId="0" xfId="0" applyFill="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applyFill="1" applyAlignment="1">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wrapText="1"/>
    </xf>
    <xf numFmtId="0" fontId="11" fillId="0" borderId="0" xfId="0" applyFont="1" applyAlignment="1" applyProtection="1">
      <alignment vertical="center"/>
    </xf>
    <xf numFmtId="0" fontId="1" fillId="0" borderId="1" xfId="0" applyFont="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 xfId="0" applyBorder="1" applyProtection="1">
      <protection locked="0"/>
    </xf>
    <xf numFmtId="0" fontId="0" fillId="0" borderId="1" xfId="0" applyBorder="1" applyAlignment="1" applyProtection="1">
      <alignment horizontal="center" vertical="center" wrapText="1"/>
      <protection locked="0"/>
    </xf>
    <xf numFmtId="0" fontId="11" fillId="0" borderId="0" xfId="0" applyFont="1" applyAlignment="1" applyProtection="1">
      <alignment vertical="center"/>
      <protection locked="0"/>
    </xf>
    <xf numFmtId="0" fontId="5" fillId="0" borderId="1" xfId="0" applyFont="1" applyFill="1" applyBorder="1" applyAlignment="1" applyProtection="1">
      <alignment horizontal="center" vertical="center"/>
    </xf>
    <xf numFmtId="0" fontId="10" fillId="0" borderId="1" xfId="0" applyFont="1" applyFill="1" applyBorder="1" applyAlignment="1" applyProtection="1">
      <alignment vertical="center" wrapText="1"/>
    </xf>
    <xf numFmtId="0" fontId="0" fillId="0" borderId="0" xfId="0" applyAlignment="1" applyProtection="1">
      <alignment horizontal="center" vertical="center" wrapText="1"/>
      <protection locked="0"/>
    </xf>
    <xf numFmtId="0" fontId="1" fillId="0" borderId="1" xfId="0" applyFont="1" applyBorder="1" applyAlignment="1" applyProtection="1">
      <alignment vertical="center" wrapText="1"/>
    </xf>
    <xf numFmtId="0" fontId="1" fillId="3" borderId="2" xfId="0" applyFont="1" applyFill="1" applyBorder="1" applyAlignment="1" applyProtection="1">
      <alignment vertical="center"/>
    </xf>
    <xf numFmtId="0" fontId="1" fillId="3" borderId="3" xfId="0" applyFont="1" applyFill="1" applyBorder="1" applyAlignment="1" applyProtection="1">
      <alignment vertical="center"/>
    </xf>
    <xf numFmtId="0" fontId="1" fillId="3" borderId="4" xfId="0" applyFont="1" applyFill="1" applyBorder="1" applyAlignment="1" applyProtection="1">
      <alignment vertical="center"/>
    </xf>
    <xf numFmtId="0" fontId="6" fillId="0" borderId="1" xfId="0" applyFont="1" applyBorder="1" applyAlignment="1" applyProtection="1">
      <alignment vertical="center"/>
    </xf>
    <xf numFmtId="0" fontId="6" fillId="0" borderId="1" xfId="0" applyFont="1" applyBorder="1" applyAlignment="1" applyProtection="1">
      <alignment horizontal="center" vertical="center"/>
    </xf>
    <xf numFmtId="0" fontId="8" fillId="0" borderId="1" xfId="0" applyFont="1" applyBorder="1" applyAlignment="1" applyProtection="1">
      <alignment vertical="center" wrapText="1"/>
    </xf>
    <xf numFmtId="0" fontId="0" fillId="0" borderId="0" xfId="0" applyProtection="1"/>
    <xf numFmtId="0" fontId="9" fillId="0" borderId="0" xfId="0" applyFont="1" applyAlignment="1" applyProtection="1">
      <alignment wrapText="1"/>
    </xf>
    <xf numFmtId="0" fontId="6" fillId="0" borderId="0" xfId="0" applyFont="1" applyProtection="1"/>
    <xf numFmtId="0" fontId="1" fillId="0" borderId="1" xfId="0" applyFont="1" applyBorder="1" applyAlignment="1" applyProtection="1">
      <alignment horizontal="center" textRotation="90" wrapText="1"/>
    </xf>
    <xf numFmtId="0" fontId="0" fillId="0" borderId="0" xfId="0" applyAlignment="1" applyProtection="1">
      <alignment horizontal="center" vertical="center" wrapText="1"/>
    </xf>
    <xf numFmtId="0" fontId="1" fillId="0" borderId="0" xfId="0" applyFont="1" applyAlignment="1" applyProtection="1">
      <alignment horizontal="center" vertical="center" wrapText="1"/>
    </xf>
    <xf numFmtId="0" fontId="1" fillId="0" borderId="0" xfId="0" applyFont="1" applyProtection="1"/>
    <xf numFmtId="0" fontId="0" fillId="0" borderId="1" xfId="0" applyBorder="1" applyAlignment="1" applyProtection="1">
      <alignment horizontal="center" vertical="center"/>
    </xf>
    <xf numFmtId="0" fontId="6" fillId="4" borderId="1" xfId="0" applyFont="1" applyFill="1" applyBorder="1" applyAlignment="1" applyProtection="1">
      <alignment vertical="center" wrapText="1"/>
      <protection locked="0"/>
    </xf>
    <xf numFmtId="0" fontId="0" fillId="0" borderId="2" xfId="0" applyBorder="1" applyAlignment="1" applyProtection="1">
      <alignment horizontal="center" vertical="center"/>
    </xf>
    <xf numFmtId="0" fontId="0" fillId="0" borderId="6" xfId="0" applyBorder="1" applyAlignment="1" applyProtection="1">
      <alignment horizontal="center" vertical="center"/>
    </xf>
    <xf numFmtId="0" fontId="0" fillId="0" borderId="2" xfId="0" applyBorder="1" applyAlignment="1" applyProtection="1"/>
    <xf numFmtId="0" fontId="0" fillId="0" borderId="4" xfId="0" applyBorder="1" applyAlignment="1" applyProtection="1"/>
    <xf numFmtId="0" fontId="0" fillId="0" borderId="5" xfId="0" applyBorder="1" applyAlignment="1" applyProtection="1">
      <alignment horizontal="center" vertical="center" wrapText="1"/>
    </xf>
    <xf numFmtId="0" fontId="1" fillId="0" borderId="2" xfId="0" applyFont="1" applyBorder="1" applyAlignment="1" applyProtection="1">
      <alignment horizontal="center" wrapText="1"/>
    </xf>
    <xf numFmtId="0" fontId="1" fillId="0" borderId="4" xfId="0" applyFont="1" applyBorder="1" applyAlignment="1" applyProtection="1">
      <alignment horizontal="center" wrapText="1"/>
    </xf>
    <xf numFmtId="0" fontId="0" fillId="0" borderId="1" xfId="0" applyBorder="1" applyAlignment="1" applyProtection="1">
      <alignment horizontal="center"/>
    </xf>
    <xf numFmtId="0" fontId="12" fillId="0" borderId="2" xfId="0" applyFont="1" applyBorder="1" applyAlignment="1" applyProtection="1">
      <alignment vertical="center" wrapText="1"/>
    </xf>
    <xf numFmtId="0" fontId="12" fillId="0" borderId="4" xfId="0" applyFont="1" applyBorder="1" applyAlignment="1" applyProtection="1">
      <alignment vertical="center" wrapText="1"/>
    </xf>
    <xf numFmtId="0" fontId="1" fillId="0" borderId="1" xfId="0" applyFont="1" applyBorder="1" applyAlignment="1" applyProtection="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10.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0.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5.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6.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7.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8.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9.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30.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3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3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3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3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35.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36.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37.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38.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39.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40.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4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4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4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4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45.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46.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47.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48.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49.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50.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5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52.xml.rels><?xml version="1.0" encoding="UTF-8" standalone="yes"?>
<Relationships xmlns="http://schemas.openxmlformats.org/package/2006/relationships"><Relationship Id="rId8" Type="http://schemas.openxmlformats.org/officeDocument/2006/relationships/image" Target="../media/image22.png"/><Relationship Id="rId13" Type="http://schemas.openxmlformats.org/officeDocument/2006/relationships/image" Target="../media/image27.png"/><Relationship Id="rId3" Type="http://schemas.openxmlformats.org/officeDocument/2006/relationships/image" Target="../media/image17.png"/><Relationship Id="rId7" Type="http://schemas.openxmlformats.org/officeDocument/2006/relationships/image" Target="../media/image21.png"/><Relationship Id="rId12" Type="http://schemas.openxmlformats.org/officeDocument/2006/relationships/image" Target="../media/image26.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11" Type="http://schemas.openxmlformats.org/officeDocument/2006/relationships/image" Target="../media/image25.png"/><Relationship Id="rId5" Type="http://schemas.openxmlformats.org/officeDocument/2006/relationships/image" Target="../media/image19.png"/><Relationship Id="rId10" Type="http://schemas.openxmlformats.org/officeDocument/2006/relationships/image" Target="../media/image24.png"/><Relationship Id="rId4" Type="http://schemas.openxmlformats.org/officeDocument/2006/relationships/image" Target="../media/image18.png"/><Relationship Id="rId9" Type="http://schemas.openxmlformats.org/officeDocument/2006/relationships/image" Target="../media/image23.png"/><Relationship Id="rId14" Type="http://schemas.openxmlformats.org/officeDocument/2006/relationships/image" Target="../media/image28.png"/></Relationships>
</file>

<file path=xl/drawings/_rels/drawing53.xml.rels><?xml version="1.0" encoding="UTF-8" standalone="yes"?>
<Relationships xmlns="http://schemas.openxmlformats.org/package/2006/relationships"><Relationship Id="rId8" Type="http://schemas.openxmlformats.org/officeDocument/2006/relationships/image" Target="../media/image22.png"/><Relationship Id="rId13" Type="http://schemas.openxmlformats.org/officeDocument/2006/relationships/image" Target="../media/image27.png"/><Relationship Id="rId3" Type="http://schemas.openxmlformats.org/officeDocument/2006/relationships/image" Target="../media/image17.png"/><Relationship Id="rId7" Type="http://schemas.openxmlformats.org/officeDocument/2006/relationships/image" Target="../media/image21.png"/><Relationship Id="rId12" Type="http://schemas.openxmlformats.org/officeDocument/2006/relationships/image" Target="../media/image26.png"/><Relationship Id="rId17" Type="http://schemas.openxmlformats.org/officeDocument/2006/relationships/image" Target="../media/image31.emf"/><Relationship Id="rId2" Type="http://schemas.openxmlformats.org/officeDocument/2006/relationships/image" Target="../media/image16.png"/><Relationship Id="rId16" Type="http://schemas.openxmlformats.org/officeDocument/2006/relationships/image" Target="../media/image30.emf"/><Relationship Id="rId1" Type="http://schemas.openxmlformats.org/officeDocument/2006/relationships/image" Target="../media/image15.png"/><Relationship Id="rId6" Type="http://schemas.openxmlformats.org/officeDocument/2006/relationships/image" Target="../media/image20.png"/><Relationship Id="rId11" Type="http://schemas.openxmlformats.org/officeDocument/2006/relationships/image" Target="../media/image25.png"/><Relationship Id="rId5" Type="http://schemas.openxmlformats.org/officeDocument/2006/relationships/image" Target="../media/image19.png"/><Relationship Id="rId15" Type="http://schemas.openxmlformats.org/officeDocument/2006/relationships/image" Target="../media/image29.emf"/><Relationship Id="rId10" Type="http://schemas.openxmlformats.org/officeDocument/2006/relationships/image" Target="../media/image24.png"/><Relationship Id="rId4" Type="http://schemas.openxmlformats.org/officeDocument/2006/relationships/image" Target="../media/image18.png"/><Relationship Id="rId9" Type="http://schemas.openxmlformats.org/officeDocument/2006/relationships/image" Target="../media/image23.png"/><Relationship Id="rId14" Type="http://schemas.openxmlformats.org/officeDocument/2006/relationships/image" Target="../media/image28.png"/></Relationships>
</file>

<file path=xl/drawings/_rels/drawing6.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7.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8.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9.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4.emf"/><Relationship Id="rId2" Type="http://schemas.openxmlformats.org/officeDocument/2006/relationships/image" Target="../media/image33.emf"/><Relationship Id="rId1"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171450</xdr:colOff>
      <xdr:row>3</xdr:row>
      <xdr:rowOff>85725</xdr:rowOff>
    </xdr:from>
    <xdr:to>
      <xdr:col>5</xdr:col>
      <xdr:colOff>891450</xdr:colOff>
      <xdr:row>3</xdr:row>
      <xdr:rowOff>805725</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8637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171450</xdr:colOff>
      <xdr:row>3</xdr:row>
      <xdr:rowOff>85725</xdr:rowOff>
    </xdr:from>
    <xdr:to>
      <xdr:col>5</xdr:col>
      <xdr:colOff>891450</xdr:colOff>
      <xdr:row>3</xdr:row>
      <xdr:rowOff>805725</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8637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1725" y="1809750"/>
          <a:ext cx="519975" cy="5485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48050" y="895350"/>
          <a:ext cx="720000" cy="720000"/>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05325" y="885825"/>
          <a:ext cx="720000" cy="720000"/>
        </a:xfrm>
        <a:prstGeom prst="rect">
          <a:avLst/>
        </a:prstGeom>
      </xdr:spPr>
    </xdr:pic>
    <xdr:clientData/>
  </xdr:twoCellAnchor>
  <xdr:twoCellAnchor>
    <xdr:from>
      <xdr:col>5</xdr:col>
      <xdr:colOff>171450</xdr:colOff>
      <xdr:row>3</xdr:row>
      <xdr:rowOff>85725</xdr:rowOff>
    </xdr:from>
    <xdr:to>
      <xdr:col>5</xdr:col>
      <xdr:colOff>891450</xdr:colOff>
      <xdr:row>3</xdr:row>
      <xdr:rowOff>805725</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572125" y="895350"/>
          <a:ext cx="720000" cy="720000"/>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619875" y="885825"/>
          <a:ext cx="720000" cy="72000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86675" y="895350"/>
          <a:ext cx="720000" cy="720000"/>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724900" y="904875"/>
          <a:ext cx="720000" cy="720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791700" y="885825"/>
          <a:ext cx="720000" cy="72000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858500" y="895350"/>
          <a:ext cx="720000" cy="720000"/>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896725" y="895350"/>
          <a:ext cx="720000" cy="720000"/>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001119" y="1837264"/>
          <a:ext cx="472350" cy="54855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4028203" y="904872"/>
          <a:ext cx="720000" cy="720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321920" y="1827739"/>
          <a:ext cx="510450" cy="548550"/>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987612" y="1837264"/>
          <a:ext cx="519975" cy="5485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171450</xdr:colOff>
      <xdr:row>3</xdr:row>
      <xdr:rowOff>85725</xdr:rowOff>
    </xdr:from>
    <xdr:to>
      <xdr:col>5</xdr:col>
      <xdr:colOff>891450</xdr:colOff>
      <xdr:row>3</xdr:row>
      <xdr:rowOff>805725</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8637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171450</xdr:colOff>
      <xdr:row>3</xdr:row>
      <xdr:rowOff>85725</xdr:rowOff>
    </xdr:from>
    <xdr:to>
      <xdr:col>5</xdr:col>
      <xdr:colOff>891450</xdr:colOff>
      <xdr:row>3</xdr:row>
      <xdr:rowOff>805725</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8637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171450</xdr:colOff>
      <xdr:row>3</xdr:row>
      <xdr:rowOff>85725</xdr:rowOff>
    </xdr:from>
    <xdr:to>
      <xdr:col>5</xdr:col>
      <xdr:colOff>891450</xdr:colOff>
      <xdr:row>3</xdr:row>
      <xdr:rowOff>805725</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8637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114300</xdr:colOff>
      <xdr:row>3</xdr:row>
      <xdr:rowOff>85725</xdr:rowOff>
    </xdr:from>
    <xdr:to>
      <xdr:col>5</xdr:col>
      <xdr:colOff>453300</xdr:colOff>
      <xdr:row>3</xdr:row>
      <xdr:rowOff>434250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2922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2</xdr:col>
      <xdr:colOff>240771</xdr:colOff>
      <xdr:row>0</xdr:row>
      <xdr:rowOff>574940</xdr:rowOff>
    </xdr:from>
    <xdr:to>
      <xdr:col>2</xdr:col>
      <xdr:colOff>960771</xdr:colOff>
      <xdr:row>0</xdr:row>
      <xdr:rowOff>1294940</xdr:rowOff>
    </xdr:to>
    <xdr:pic>
      <xdr:nvPicPr>
        <xdr:cNvPr id="3" name="Grafi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3896" y="574940"/>
          <a:ext cx="720000" cy="720000"/>
        </a:xfrm>
        <a:prstGeom prst="rect">
          <a:avLst/>
        </a:prstGeom>
      </xdr:spPr>
    </xdr:pic>
    <xdr:clientData/>
  </xdr:twoCellAnchor>
  <xdr:twoCellAnchor>
    <xdr:from>
      <xdr:col>2</xdr:col>
      <xdr:colOff>142874</xdr:colOff>
      <xdr:row>1</xdr:row>
      <xdr:rowOff>492918</xdr:rowOff>
    </xdr:from>
    <xdr:to>
      <xdr:col>2</xdr:col>
      <xdr:colOff>862874</xdr:colOff>
      <xdr:row>1</xdr:row>
      <xdr:rowOff>1212918</xdr:rowOff>
    </xdr:to>
    <xdr:pic>
      <xdr:nvPicPr>
        <xdr:cNvPr id="4" name="Grafik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99" y="2183606"/>
          <a:ext cx="720000" cy="720000"/>
        </a:xfrm>
        <a:prstGeom prst="rect">
          <a:avLst/>
        </a:prstGeom>
      </xdr:spPr>
    </xdr:pic>
    <xdr:clientData/>
  </xdr:twoCellAnchor>
  <xdr:twoCellAnchor>
    <xdr:from>
      <xdr:col>2</xdr:col>
      <xdr:colOff>202406</xdr:colOff>
      <xdr:row>2</xdr:row>
      <xdr:rowOff>540544</xdr:rowOff>
    </xdr:from>
    <xdr:to>
      <xdr:col>2</xdr:col>
      <xdr:colOff>922406</xdr:colOff>
      <xdr:row>2</xdr:row>
      <xdr:rowOff>1260544</xdr:rowOff>
    </xdr:to>
    <xdr:pic>
      <xdr:nvPicPr>
        <xdr:cNvPr id="5" name="Grafik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45531" y="3921919"/>
          <a:ext cx="720000" cy="720000"/>
        </a:xfrm>
        <a:prstGeom prst="rect">
          <a:avLst/>
        </a:prstGeom>
      </xdr:spPr>
    </xdr:pic>
    <xdr:clientData/>
  </xdr:twoCellAnchor>
  <xdr:twoCellAnchor>
    <xdr:from>
      <xdr:col>2</xdr:col>
      <xdr:colOff>123825</xdr:colOff>
      <xdr:row>3</xdr:row>
      <xdr:rowOff>502444</xdr:rowOff>
    </xdr:from>
    <xdr:to>
      <xdr:col>2</xdr:col>
      <xdr:colOff>843825</xdr:colOff>
      <xdr:row>3</xdr:row>
      <xdr:rowOff>1222444</xdr:rowOff>
    </xdr:to>
    <xdr:pic>
      <xdr:nvPicPr>
        <xdr:cNvPr id="6" name="Grafik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66950" y="5574507"/>
          <a:ext cx="720000" cy="720000"/>
        </a:xfrm>
        <a:prstGeom prst="rect">
          <a:avLst/>
        </a:prstGeom>
      </xdr:spPr>
    </xdr:pic>
    <xdr:clientData/>
  </xdr:twoCellAnchor>
  <xdr:twoCellAnchor>
    <xdr:from>
      <xdr:col>2</xdr:col>
      <xdr:colOff>157162</xdr:colOff>
      <xdr:row>4</xdr:row>
      <xdr:rowOff>454810</xdr:rowOff>
    </xdr:from>
    <xdr:to>
      <xdr:col>2</xdr:col>
      <xdr:colOff>877162</xdr:colOff>
      <xdr:row>4</xdr:row>
      <xdr:rowOff>1174810</xdr:rowOff>
    </xdr:to>
    <xdr:pic>
      <xdr:nvPicPr>
        <xdr:cNvPr id="7" name="Grafik 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300287" y="7217560"/>
          <a:ext cx="720000" cy="720000"/>
        </a:xfrm>
        <a:prstGeom prst="rect">
          <a:avLst/>
        </a:prstGeom>
      </xdr:spPr>
    </xdr:pic>
    <xdr:clientData/>
  </xdr:twoCellAnchor>
  <xdr:twoCellAnchor>
    <xdr:from>
      <xdr:col>2</xdr:col>
      <xdr:colOff>169069</xdr:colOff>
      <xdr:row>5</xdr:row>
      <xdr:rowOff>550062</xdr:rowOff>
    </xdr:from>
    <xdr:to>
      <xdr:col>2</xdr:col>
      <xdr:colOff>889069</xdr:colOff>
      <xdr:row>5</xdr:row>
      <xdr:rowOff>1270062</xdr:rowOff>
    </xdr:to>
    <xdr:pic>
      <xdr:nvPicPr>
        <xdr:cNvPr id="8" name="Grafik 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312194" y="9003500"/>
          <a:ext cx="720000" cy="720000"/>
        </a:xfrm>
        <a:prstGeom prst="rect">
          <a:avLst/>
        </a:prstGeom>
      </xdr:spPr>
    </xdr:pic>
    <xdr:clientData/>
  </xdr:twoCellAnchor>
  <xdr:twoCellAnchor>
    <xdr:from>
      <xdr:col>2</xdr:col>
      <xdr:colOff>135732</xdr:colOff>
      <xdr:row>6</xdr:row>
      <xdr:rowOff>478631</xdr:rowOff>
    </xdr:from>
    <xdr:to>
      <xdr:col>2</xdr:col>
      <xdr:colOff>855732</xdr:colOff>
      <xdr:row>6</xdr:row>
      <xdr:rowOff>1198631</xdr:rowOff>
    </xdr:to>
    <xdr:pic>
      <xdr:nvPicPr>
        <xdr:cNvPr id="9" name="Grafik 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278857" y="10622756"/>
          <a:ext cx="720000" cy="720000"/>
        </a:xfrm>
        <a:prstGeom prst="rect">
          <a:avLst/>
        </a:prstGeom>
      </xdr:spPr>
    </xdr:pic>
    <xdr:clientData/>
  </xdr:twoCellAnchor>
  <xdr:twoCellAnchor>
    <xdr:from>
      <xdr:col>2</xdr:col>
      <xdr:colOff>235744</xdr:colOff>
      <xdr:row>7</xdr:row>
      <xdr:rowOff>454819</xdr:rowOff>
    </xdr:from>
    <xdr:to>
      <xdr:col>2</xdr:col>
      <xdr:colOff>955744</xdr:colOff>
      <xdr:row>7</xdr:row>
      <xdr:rowOff>1174819</xdr:rowOff>
    </xdr:to>
    <xdr:pic>
      <xdr:nvPicPr>
        <xdr:cNvPr id="10" name="Grafik 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378869" y="12289632"/>
          <a:ext cx="720000" cy="720000"/>
        </a:xfrm>
        <a:prstGeom prst="rect">
          <a:avLst/>
        </a:prstGeom>
      </xdr:spPr>
    </xdr:pic>
    <xdr:clientData/>
  </xdr:twoCellAnchor>
  <xdr:twoCellAnchor>
    <xdr:from>
      <xdr:col>2</xdr:col>
      <xdr:colOff>123825</xdr:colOff>
      <xdr:row>8</xdr:row>
      <xdr:rowOff>540543</xdr:rowOff>
    </xdr:from>
    <xdr:to>
      <xdr:col>2</xdr:col>
      <xdr:colOff>843825</xdr:colOff>
      <xdr:row>8</xdr:row>
      <xdr:rowOff>1260543</xdr:rowOff>
    </xdr:to>
    <xdr:pic>
      <xdr:nvPicPr>
        <xdr:cNvPr id="11" name="Grafik 1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266950" y="14066043"/>
          <a:ext cx="720000" cy="720000"/>
        </a:xfrm>
        <a:prstGeom prst="rect">
          <a:avLst/>
        </a:prstGeom>
      </xdr:spPr>
    </xdr:pic>
    <xdr:clientData/>
  </xdr:twoCellAnchor>
  <xdr:twoCellAnchor>
    <xdr:from>
      <xdr:col>2</xdr:col>
      <xdr:colOff>135732</xdr:colOff>
      <xdr:row>9</xdr:row>
      <xdr:rowOff>478631</xdr:rowOff>
    </xdr:from>
    <xdr:to>
      <xdr:col>2</xdr:col>
      <xdr:colOff>855732</xdr:colOff>
      <xdr:row>9</xdr:row>
      <xdr:rowOff>1198631</xdr:rowOff>
    </xdr:to>
    <xdr:pic>
      <xdr:nvPicPr>
        <xdr:cNvPr id="12" name="Grafik 1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278857" y="15694819"/>
          <a:ext cx="720000" cy="720000"/>
        </a:xfrm>
        <a:prstGeom prst="rect">
          <a:avLst/>
        </a:prstGeom>
      </xdr:spPr>
    </xdr:pic>
    <xdr:clientData/>
  </xdr:twoCellAnchor>
  <xdr:twoCellAnchor>
    <xdr:from>
      <xdr:col>2</xdr:col>
      <xdr:colOff>85725</xdr:colOff>
      <xdr:row>10</xdr:row>
      <xdr:rowOff>528637</xdr:rowOff>
    </xdr:from>
    <xdr:to>
      <xdr:col>2</xdr:col>
      <xdr:colOff>805725</xdr:colOff>
      <xdr:row>10</xdr:row>
      <xdr:rowOff>1248637</xdr:rowOff>
    </xdr:to>
    <xdr:pic>
      <xdr:nvPicPr>
        <xdr:cNvPr id="13" name="Grafik 1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228850" y="17435512"/>
          <a:ext cx="720000" cy="720000"/>
        </a:xfrm>
        <a:prstGeom prst="rect">
          <a:avLst/>
        </a:prstGeom>
      </xdr:spPr>
    </xdr:pic>
    <xdr:clientData/>
  </xdr:twoCellAnchor>
  <xdr:twoCellAnchor>
    <xdr:from>
      <xdr:col>2</xdr:col>
      <xdr:colOff>142875</xdr:colOff>
      <xdr:row>11</xdr:row>
      <xdr:rowOff>526256</xdr:rowOff>
    </xdr:from>
    <xdr:to>
      <xdr:col>2</xdr:col>
      <xdr:colOff>862875</xdr:colOff>
      <xdr:row>11</xdr:row>
      <xdr:rowOff>1246256</xdr:rowOff>
    </xdr:to>
    <xdr:pic>
      <xdr:nvPicPr>
        <xdr:cNvPr id="14" name="Grafik 1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286000" y="19123819"/>
          <a:ext cx="720000" cy="720000"/>
        </a:xfrm>
        <a:prstGeom prst="rect">
          <a:avLst/>
        </a:prstGeom>
      </xdr:spPr>
    </xdr:pic>
    <xdr:clientData/>
  </xdr:twoCellAnchor>
  <xdr:twoCellAnchor>
    <xdr:from>
      <xdr:col>2</xdr:col>
      <xdr:colOff>166687</xdr:colOff>
      <xdr:row>12</xdr:row>
      <xdr:rowOff>492918</xdr:rowOff>
    </xdr:from>
    <xdr:to>
      <xdr:col>2</xdr:col>
      <xdr:colOff>886687</xdr:colOff>
      <xdr:row>12</xdr:row>
      <xdr:rowOff>1212918</xdr:rowOff>
    </xdr:to>
    <xdr:pic>
      <xdr:nvPicPr>
        <xdr:cNvPr id="15" name="Grafik 14"/>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309812" y="20781168"/>
          <a:ext cx="720000" cy="720000"/>
        </a:xfrm>
        <a:prstGeom prst="rect">
          <a:avLst/>
        </a:prstGeom>
      </xdr:spPr>
    </xdr:pic>
    <xdr:clientData/>
  </xdr:twoCellAnchor>
  <xdr:twoCellAnchor>
    <xdr:from>
      <xdr:col>2</xdr:col>
      <xdr:colOff>88107</xdr:colOff>
      <xdr:row>13</xdr:row>
      <xdr:rowOff>526256</xdr:rowOff>
    </xdr:from>
    <xdr:to>
      <xdr:col>2</xdr:col>
      <xdr:colOff>808107</xdr:colOff>
      <xdr:row>13</xdr:row>
      <xdr:rowOff>1246256</xdr:rowOff>
    </xdr:to>
    <xdr:pic>
      <xdr:nvPicPr>
        <xdr:cNvPr id="16" name="Grafik 15"/>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231232" y="22505194"/>
          <a:ext cx="720000" cy="72000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xdr:from>
      <xdr:col>0</xdr:col>
      <xdr:colOff>142876</xdr:colOff>
      <xdr:row>0</xdr:row>
      <xdr:rowOff>28576</xdr:rowOff>
    </xdr:from>
    <xdr:to>
      <xdr:col>0</xdr:col>
      <xdr:colOff>862876</xdr:colOff>
      <xdr:row>0</xdr:row>
      <xdr:rowOff>748576</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6476" y="409576"/>
          <a:ext cx="720000" cy="720000"/>
        </a:xfrm>
        <a:prstGeom prst="rect">
          <a:avLst/>
        </a:prstGeom>
      </xdr:spPr>
    </xdr:pic>
    <xdr:clientData/>
  </xdr:twoCellAnchor>
  <xdr:twoCellAnchor>
    <xdr:from>
      <xdr:col>0</xdr:col>
      <xdr:colOff>142874</xdr:colOff>
      <xdr:row>1</xdr:row>
      <xdr:rowOff>28574</xdr:rowOff>
    </xdr:from>
    <xdr:to>
      <xdr:col>0</xdr:col>
      <xdr:colOff>862874</xdr:colOff>
      <xdr:row>1</xdr:row>
      <xdr:rowOff>748574</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76474" y="1209674"/>
          <a:ext cx="720000" cy="720000"/>
        </a:xfrm>
        <a:prstGeom prst="rect">
          <a:avLst/>
        </a:prstGeom>
      </xdr:spPr>
    </xdr:pic>
    <xdr:clientData/>
  </xdr:twoCellAnchor>
  <xdr:twoCellAnchor>
    <xdr:from>
      <xdr:col>0</xdr:col>
      <xdr:colOff>142875</xdr:colOff>
      <xdr:row>2</xdr:row>
      <xdr:rowOff>28575</xdr:rowOff>
    </xdr:from>
    <xdr:to>
      <xdr:col>0</xdr:col>
      <xdr:colOff>862875</xdr:colOff>
      <xdr:row>2</xdr:row>
      <xdr:rowOff>748575</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76475" y="1990725"/>
          <a:ext cx="720000" cy="720000"/>
        </a:xfrm>
        <a:prstGeom prst="rect">
          <a:avLst/>
        </a:prstGeom>
      </xdr:spPr>
    </xdr:pic>
    <xdr:clientData/>
  </xdr:twoCellAnchor>
  <xdr:twoCellAnchor>
    <xdr:from>
      <xdr:col>0</xdr:col>
      <xdr:colOff>123825</xdr:colOff>
      <xdr:row>3</xdr:row>
      <xdr:rowOff>38100</xdr:rowOff>
    </xdr:from>
    <xdr:to>
      <xdr:col>0</xdr:col>
      <xdr:colOff>843825</xdr:colOff>
      <xdr:row>3</xdr:row>
      <xdr:rowOff>758100</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57425" y="2781300"/>
          <a:ext cx="720000" cy="720000"/>
        </a:xfrm>
        <a:prstGeom prst="rect">
          <a:avLst/>
        </a:prstGeom>
      </xdr:spPr>
    </xdr:pic>
    <xdr:clientData/>
  </xdr:twoCellAnchor>
  <xdr:twoCellAnchor>
    <xdr:from>
      <xdr:col>0</xdr:col>
      <xdr:colOff>133350</xdr:colOff>
      <xdr:row>4</xdr:row>
      <xdr:rowOff>38100</xdr:rowOff>
    </xdr:from>
    <xdr:to>
      <xdr:col>0</xdr:col>
      <xdr:colOff>853350</xdr:colOff>
      <xdr:row>4</xdr:row>
      <xdr:rowOff>758100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66950" y="3562350"/>
          <a:ext cx="720000" cy="720000"/>
        </a:xfrm>
        <a:prstGeom prst="rect">
          <a:avLst/>
        </a:prstGeom>
      </xdr:spPr>
    </xdr:pic>
    <xdr:clientData/>
  </xdr:twoCellAnchor>
  <xdr:twoCellAnchor>
    <xdr:from>
      <xdr:col>0</xdr:col>
      <xdr:colOff>133350</xdr:colOff>
      <xdr:row>5</xdr:row>
      <xdr:rowOff>38100</xdr:rowOff>
    </xdr:from>
    <xdr:to>
      <xdr:col>0</xdr:col>
      <xdr:colOff>853350</xdr:colOff>
      <xdr:row>5</xdr:row>
      <xdr:rowOff>758100</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266950" y="4343400"/>
          <a:ext cx="720000" cy="720000"/>
        </a:xfrm>
        <a:prstGeom prst="rect">
          <a:avLst/>
        </a:prstGeom>
      </xdr:spPr>
    </xdr:pic>
    <xdr:clientData/>
  </xdr:twoCellAnchor>
  <xdr:twoCellAnchor>
    <xdr:from>
      <xdr:col>0</xdr:col>
      <xdr:colOff>123825</xdr:colOff>
      <xdr:row>6</xdr:row>
      <xdr:rowOff>38100</xdr:rowOff>
    </xdr:from>
    <xdr:to>
      <xdr:col>0</xdr:col>
      <xdr:colOff>843825</xdr:colOff>
      <xdr:row>6</xdr:row>
      <xdr:rowOff>758100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257425" y="5124450"/>
          <a:ext cx="720000" cy="720000"/>
        </a:xfrm>
        <a:prstGeom prst="rect">
          <a:avLst/>
        </a:prstGeom>
      </xdr:spPr>
    </xdr:pic>
    <xdr:clientData/>
  </xdr:twoCellAnchor>
  <xdr:twoCellAnchor>
    <xdr:from>
      <xdr:col>0</xdr:col>
      <xdr:colOff>152400</xdr:colOff>
      <xdr:row>7</xdr:row>
      <xdr:rowOff>38100</xdr:rowOff>
    </xdr:from>
    <xdr:to>
      <xdr:col>0</xdr:col>
      <xdr:colOff>872400</xdr:colOff>
      <xdr:row>7</xdr:row>
      <xdr:rowOff>758100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286000" y="5905500"/>
          <a:ext cx="720000" cy="720000"/>
        </a:xfrm>
        <a:prstGeom prst="rect">
          <a:avLst/>
        </a:prstGeom>
      </xdr:spPr>
    </xdr:pic>
    <xdr:clientData/>
  </xdr:twoCellAnchor>
  <xdr:twoCellAnchor>
    <xdr:from>
      <xdr:col>0</xdr:col>
      <xdr:colOff>123825</xdr:colOff>
      <xdr:row>8</xdr:row>
      <xdr:rowOff>28575</xdr:rowOff>
    </xdr:from>
    <xdr:to>
      <xdr:col>0</xdr:col>
      <xdr:colOff>843825</xdr:colOff>
      <xdr:row>8</xdr:row>
      <xdr:rowOff>748575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257425" y="6677025"/>
          <a:ext cx="720000" cy="720000"/>
        </a:xfrm>
        <a:prstGeom prst="rect">
          <a:avLst/>
        </a:prstGeom>
      </xdr:spPr>
    </xdr:pic>
    <xdr:clientData/>
  </xdr:twoCellAnchor>
  <xdr:twoCellAnchor>
    <xdr:from>
      <xdr:col>0</xdr:col>
      <xdr:colOff>123825</xdr:colOff>
      <xdr:row>9</xdr:row>
      <xdr:rowOff>38100</xdr:rowOff>
    </xdr:from>
    <xdr:to>
      <xdr:col>0</xdr:col>
      <xdr:colOff>843825</xdr:colOff>
      <xdr:row>9</xdr:row>
      <xdr:rowOff>758100</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257425" y="7467600"/>
          <a:ext cx="720000" cy="720000"/>
        </a:xfrm>
        <a:prstGeom prst="rect">
          <a:avLst/>
        </a:prstGeom>
      </xdr:spPr>
    </xdr:pic>
    <xdr:clientData/>
  </xdr:twoCellAnchor>
  <xdr:twoCellAnchor>
    <xdr:from>
      <xdr:col>0</xdr:col>
      <xdr:colOff>133350</xdr:colOff>
      <xdr:row>10</xdr:row>
      <xdr:rowOff>28575</xdr:rowOff>
    </xdr:from>
    <xdr:to>
      <xdr:col>0</xdr:col>
      <xdr:colOff>853350</xdr:colOff>
      <xdr:row>10</xdr:row>
      <xdr:rowOff>748575</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266950" y="8239125"/>
          <a:ext cx="720000" cy="720000"/>
        </a:xfrm>
        <a:prstGeom prst="rect">
          <a:avLst/>
        </a:prstGeom>
      </xdr:spPr>
    </xdr:pic>
    <xdr:clientData/>
  </xdr:twoCellAnchor>
  <xdr:twoCellAnchor>
    <xdr:from>
      <xdr:col>0</xdr:col>
      <xdr:colOff>142875</xdr:colOff>
      <xdr:row>11</xdr:row>
      <xdr:rowOff>38100</xdr:rowOff>
    </xdr:from>
    <xdr:to>
      <xdr:col>0</xdr:col>
      <xdr:colOff>862875</xdr:colOff>
      <xdr:row>11</xdr:row>
      <xdr:rowOff>758100</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276475" y="9029700"/>
          <a:ext cx="720000" cy="720000"/>
        </a:xfrm>
        <a:prstGeom prst="rect">
          <a:avLst/>
        </a:prstGeom>
      </xdr:spPr>
    </xdr:pic>
    <xdr:clientData/>
  </xdr:twoCellAnchor>
  <xdr:twoCellAnchor>
    <xdr:from>
      <xdr:col>0</xdr:col>
      <xdr:colOff>142875</xdr:colOff>
      <xdr:row>12</xdr:row>
      <xdr:rowOff>28575</xdr:rowOff>
    </xdr:from>
    <xdr:to>
      <xdr:col>0</xdr:col>
      <xdr:colOff>862875</xdr:colOff>
      <xdr:row>12</xdr:row>
      <xdr:rowOff>748575</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276475" y="9801225"/>
          <a:ext cx="720000" cy="720000"/>
        </a:xfrm>
        <a:prstGeom prst="rect">
          <a:avLst/>
        </a:prstGeom>
      </xdr:spPr>
    </xdr:pic>
    <xdr:clientData/>
  </xdr:twoCellAnchor>
  <xdr:twoCellAnchor>
    <xdr:from>
      <xdr:col>0</xdr:col>
      <xdr:colOff>123825</xdr:colOff>
      <xdr:row>13</xdr:row>
      <xdr:rowOff>38100</xdr:rowOff>
    </xdr:from>
    <xdr:to>
      <xdr:col>0</xdr:col>
      <xdr:colOff>843825</xdr:colOff>
      <xdr:row>13</xdr:row>
      <xdr:rowOff>758100</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257425" y="10591800"/>
          <a:ext cx="720000" cy="720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133350</xdr:colOff>
          <xdr:row>0</xdr:row>
          <xdr:rowOff>0</xdr:rowOff>
        </xdr:from>
        <xdr:to>
          <xdr:col>5</xdr:col>
          <xdr:colOff>1114425</xdr:colOff>
          <xdr:row>0</xdr:row>
          <xdr:rowOff>781050</xdr:rowOff>
        </xdr:to>
        <xdr:pic>
          <xdr:nvPicPr>
            <xdr:cNvPr id="16" name="Grafik 15"/>
            <xdr:cNvPicPr>
              <a:picLocks noChangeAspect="1" noChangeArrowheads="1"/>
              <a:extLst>
                <a:ext uri="{84589F7E-364E-4C9E-8A38-B11213B215E9}">
                  <a14:cameraTool cellRange="Bild01" spid="_x0000_s4634"/>
                </a:ext>
              </a:extLst>
            </xdr:cNvPicPr>
          </xdr:nvPicPr>
          <xdr:blipFill>
            <a:blip xmlns:r="http://schemas.openxmlformats.org/officeDocument/2006/relationships" r:embed="rId15"/>
            <a:srcRect/>
            <a:stretch>
              <a:fillRect/>
            </a:stretch>
          </xdr:blipFill>
          <xdr:spPr bwMode="auto">
            <a:xfrm>
              <a:off x="5076825" y="0"/>
              <a:ext cx="981075" cy="7810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xdr:row>
          <xdr:rowOff>0</xdr:rowOff>
        </xdr:from>
        <xdr:to>
          <xdr:col>5</xdr:col>
          <xdr:colOff>1133475</xdr:colOff>
          <xdr:row>2</xdr:row>
          <xdr:rowOff>0</xdr:rowOff>
        </xdr:to>
        <xdr:pic>
          <xdr:nvPicPr>
            <xdr:cNvPr id="19" name="Grafik 18"/>
            <xdr:cNvPicPr>
              <a:picLocks noChangeAspect="1" noChangeArrowheads="1"/>
              <a:extLst>
                <a:ext uri="{84589F7E-364E-4C9E-8A38-B11213B215E9}">
                  <a14:cameraTool cellRange="Bild02" spid="_x0000_s4635"/>
                </a:ext>
              </a:extLst>
            </xdr:cNvPicPr>
          </xdr:nvPicPr>
          <xdr:blipFill>
            <a:blip xmlns:r="http://schemas.openxmlformats.org/officeDocument/2006/relationships" r:embed="rId16"/>
            <a:srcRect/>
            <a:stretch>
              <a:fillRect/>
            </a:stretch>
          </xdr:blipFill>
          <xdr:spPr bwMode="auto">
            <a:xfrm>
              <a:off x="5095875" y="800100"/>
              <a:ext cx="981075" cy="7810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xdr:row>
          <xdr:rowOff>0</xdr:rowOff>
        </xdr:from>
        <xdr:to>
          <xdr:col>5</xdr:col>
          <xdr:colOff>1133475</xdr:colOff>
          <xdr:row>3</xdr:row>
          <xdr:rowOff>0</xdr:rowOff>
        </xdr:to>
        <xdr:pic>
          <xdr:nvPicPr>
            <xdr:cNvPr id="20" name="Grafik 19"/>
            <xdr:cNvPicPr>
              <a:picLocks noChangeAspect="1" noChangeArrowheads="1"/>
              <a:extLst>
                <a:ext uri="{84589F7E-364E-4C9E-8A38-B11213B215E9}">
                  <a14:cameraTool cellRange="Bild03" spid="_x0000_s4636"/>
                </a:ext>
              </a:extLst>
            </xdr:cNvPicPr>
          </xdr:nvPicPr>
          <xdr:blipFill>
            <a:blip xmlns:r="http://schemas.openxmlformats.org/officeDocument/2006/relationships" r:embed="rId17"/>
            <a:srcRect/>
            <a:stretch>
              <a:fillRect/>
            </a:stretch>
          </xdr:blipFill>
          <xdr:spPr bwMode="auto">
            <a:xfrm>
              <a:off x="5095875" y="1581150"/>
              <a:ext cx="981075" cy="7810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171450</xdr:colOff>
      <xdr:row>3</xdr:row>
      <xdr:rowOff>85725</xdr:rowOff>
    </xdr:from>
    <xdr:to>
      <xdr:col>5</xdr:col>
      <xdr:colOff>891450</xdr:colOff>
      <xdr:row>3</xdr:row>
      <xdr:rowOff>805725</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8637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171450</xdr:colOff>
      <xdr:row>3</xdr:row>
      <xdr:rowOff>85725</xdr:rowOff>
    </xdr:from>
    <xdr:to>
      <xdr:col>5</xdr:col>
      <xdr:colOff>891450</xdr:colOff>
      <xdr:row>3</xdr:row>
      <xdr:rowOff>805725</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8637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171450</xdr:colOff>
      <xdr:row>3</xdr:row>
      <xdr:rowOff>85725</xdr:rowOff>
    </xdr:from>
    <xdr:to>
      <xdr:col>5</xdr:col>
      <xdr:colOff>891450</xdr:colOff>
      <xdr:row>3</xdr:row>
      <xdr:rowOff>805725</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8637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142875</xdr:colOff>
      <xdr:row>3</xdr:row>
      <xdr:rowOff>38100</xdr:rowOff>
    </xdr:from>
    <xdr:to>
      <xdr:col>2</xdr:col>
      <xdr:colOff>662850</xdr:colOff>
      <xdr:row>3</xdr:row>
      <xdr:rowOff>586650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0"/>
          <a:ext cx="367575" cy="396150"/>
        </a:xfrm>
        <a:prstGeom prst="rect">
          <a:avLst/>
        </a:prstGeom>
      </xdr:spPr>
    </xdr:pic>
    <xdr:clientData/>
  </xdr:twoCellAnchor>
  <xdr:twoCellAnchor>
    <xdr:from>
      <xdr:col>3</xdr:col>
      <xdr:colOff>161925</xdr:colOff>
      <xdr:row>3</xdr:row>
      <xdr:rowOff>85725</xdr:rowOff>
    </xdr:from>
    <xdr:to>
      <xdr:col>3</xdr:col>
      <xdr:colOff>881925</xdr:colOff>
      <xdr:row>3</xdr:row>
      <xdr:rowOff>805725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8150" y="1857375"/>
          <a:ext cx="348525" cy="348525"/>
        </a:xfrm>
        <a:prstGeom prst="rect">
          <a:avLst/>
        </a:prstGeom>
      </xdr:spPr>
    </xdr:pic>
    <xdr:clientData/>
  </xdr:twoCellAnchor>
  <xdr:twoCellAnchor>
    <xdr:from>
      <xdr:col>4</xdr:col>
      <xdr:colOff>161925</xdr:colOff>
      <xdr:row>3</xdr:row>
      <xdr:rowOff>76200</xdr:rowOff>
    </xdr:from>
    <xdr:to>
      <xdr:col>4</xdr:col>
      <xdr:colOff>881925</xdr:colOff>
      <xdr:row>3</xdr:row>
      <xdr:rowOff>796200</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0" y="1847850"/>
          <a:ext cx="348525" cy="358050"/>
        </a:xfrm>
        <a:prstGeom prst="rect">
          <a:avLst/>
        </a:prstGeom>
      </xdr:spPr>
    </xdr:pic>
    <xdr:clientData/>
  </xdr:twoCellAnchor>
  <xdr:twoCellAnchor>
    <xdr:from>
      <xdr:col>5</xdr:col>
      <xdr:colOff>171450</xdr:colOff>
      <xdr:row>3</xdr:row>
      <xdr:rowOff>85725</xdr:rowOff>
    </xdr:from>
    <xdr:to>
      <xdr:col>5</xdr:col>
      <xdr:colOff>891450</xdr:colOff>
      <xdr:row>3</xdr:row>
      <xdr:rowOff>805725</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86375" y="1857375"/>
          <a:ext cx="339000" cy="348525"/>
        </a:xfrm>
        <a:prstGeom prst="rect">
          <a:avLst/>
        </a:prstGeom>
      </xdr:spPr>
    </xdr:pic>
    <xdr:clientData/>
  </xdr:twoCellAnchor>
  <xdr:twoCellAnchor>
    <xdr:from>
      <xdr:col>6</xdr:col>
      <xdr:colOff>161925</xdr:colOff>
      <xdr:row>3</xdr:row>
      <xdr:rowOff>76200</xdr:rowOff>
    </xdr:from>
    <xdr:to>
      <xdr:col>6</xdr:col>
      <xdr:colOff>881925</xdr:colOff>
      <xdr:row>3</xdr:row>
      <xdr:rowOff>796200</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1200" y="1847850"/>
          <a:ext cx="348525" cy="358050"/>
        </a:xfrm>
        <a:prstGeom prst="rect">
          <a:avLst/>
        </a:prstGeom>
      </xdr:spPr>
    </xdr:pic>
    <xdr:clientData/>
  </xdr:twoCellAnchor>
  <xdr:twoCellAnchor>
    <xdr:from>
      <xdr:col>7</xdr:col>
      <xdr:colOff>171450</xdr:colOff>
      <xdr:row>3</xdr:row>
      <xdr:rowOff>85725</xdr:rowOff>
    </xdr:from>
    <xdr:to>
      <xdr:col>7</xdr:col>
      <xdr:colOff>891450</xdr:colOff>
      <xdr:row>3</xdr:row>
      <xdr:rowOff>805725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15075" y="1857375"/>
          <a:ext cx="339000" cy="348525"/>
        </a:xfrm>
        <a:prstGeom prst="rect">
          <a:avLst/>
        </a:prstGeom>
      </xdr:spPr>
    </xdr:pic>
    <xdr:clientData/>
  </xdr:twoCellAnchor>
  <xdr:twoCellAnchor>
    <xdr:from>
      <xdr:col>8</xdr:col>
      <xdr:colOff>152400</xdr:colOff>
      <xdr:row>3</xdr:row>
      <xdr:rowOff>95250</xdr:rowOff>
    </xdr:from>
    <xdr:to>
      <xdr:col>8</xdr:col>
      <xdr:colOff>872400</xdr:colOff>
      <xdr:row>3</xdr:row>
      <xdr:rowOff>815250</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10375" y="1866900"/>
          <a:ext cx="358050" cy="339000"/>
        </a:xfrm>
        <a:prstGeom prst="rect">
          <a:avLst/>
        </a:prstGeom>
      </xdr:spPr>
    </xdr:pic>
    <xdr:clientData/>
  </xdr:twoCellAnchor>
  <xdr:twoCellAnchor>
    <xdr:from>
      <xdr:col>9</xdr:col>
      <xdr:colOff>161925</xdr:colOff>
      <xdr:row>3</xdr:row>
      <xdr:rowOff>76200</xdr:rowOff>
    </xdr:from>
    <xdr:to>
      <xdr:col>9</xdr:col>
      <xdr:colOff>881925</xdr:colOff>
      <xdr:row>3</xdr:row>
      <xdr:rowOff>796200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34250" y="1847850"/>
          <a:ext cx="348525" cy="358050"/>
        </a:xfrm>
        <a:prstGeom prst="rect">
          <a:avLst/>
        </a:prstGeom>
      </xdr:spPr>
    </xdr:pic>
    <xdr:clientData/>
  </xdr:twoCellAnchor>
  <xdr:twoCellAnchor>
    <xdr:from>
      <xdr:col>10</xdr:col>
      <xdr:colOff>171450</xdr:colOff>
      <xdr:row>3</xdr:row>
      <xdr:rowOff>85725</xdr:rowOff>
    </xdr:from>
    <xdr:to>
      <xdr:col>10</xdr:col>
      <xdr:colOff>891450</xdr:colOff>
      <xdr:row>3</xdr:row>
      <xdr:rowOff>805725</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1857375"/>
          <a:ext cx="339000" cy="348525"/>
        </a:xfrm>
        <a:prstGeom prst="rect">
          <a:avLst/>
        </a:prstGeom>
      </xdr:spPr>
    </xdr:pic>
    <xdr:clientData/>
  </xdr:twoCellAnchor>
  <xdr:twoCellAnchor>
    <xdr:from>
      <xdr:col>11</xdr:col>
      <xdr:colOff>152400</xdr:colOff>
      <xdr:row>3</xdr:row>
      <xdr:rowOff>85725</xdr:rowOff>
    </xdr:from>
    <xdr:to>
      <xdr:col>11</xdr:col>
      <xdr:colOff>872400</xdr:colOff>
      <xdr:row>3</xdr:row>
      <xdr:rowOff>805725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53425" y="1857375"/>
          <a:ext cx="358050" cy="348525"/>
        </a:xfrm>
        <a:prstGeom prst="rect">
          <a:avLst/>
        </a:prstGeom>
      </xdr:spPr>
    </xdr:pic>
    <xdr:clientData/>
  </xdr:twoCellAnchor>
  <xdr:twoCellAnchor>
    <xdr:from>
      <xdr:col>12</xdr:col>
      <xdr:colOff>104769</xdr:colOff>
      <xdr:row>3</xdr:row>
      <xdr:rowOff>65614</xdr:rowOff>
    </xdr:from>
    <xdr:to>
      <xdr:col>12</xdr:col>
      <xdr:colOff>577119</xdr:colOff>
      <xdr:row>3</xdr:row>
      <xdr:rowOff>614164</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20144" y="1837264"/>
          <a:ext cx="405675" cy="377100"/>
        </a:xfrm>
        <a:prstGeom prst="rect">
          <a:avLst/>
        </a:prstGeom>
      </xdr:spPr>
    </xdr:pic>
    <xdr:clientData/>
  </xdr:twoCellAnchor>
  <xdr:twoCellAnchor>
    <xdr:from>
      <xdr:col>13</xdr:col>
      <xdr:colOff>169328</xdr:colOff>
      <xdr:row>3</xdr:row>
      <xdr:rowOff>95247</xdr:rowOff>
    </xdr:from>
    <xdr:to>
      <xdr:col>13</xdr:col>
      <xdr:colOff>889328</xdr:colOff>
      <xdr:row>3</xdr:row>
      <xdr:rowOff>815247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99053" y="1866897"/>
          <a:ext cx="348525" cy="339000"/>
        </a:xfrm>
        <a:prstGeom prst="rect">
          <a:avLst/>
        </a:prstGeom>
      </xdr:spPr>
    </xdr:pic>
    <xdr:clientData/>
  </xdr:twoCellAnchor>
  <xdr:twoCellAnchor>
    <xdr:from>
      <xdr:col>14</xdr:col>
      <xdr:colOff>92070</xdr:colOff>
      <xdr:row>3</xdr:row>
      <xdr:rowOff>56089</xdr:rowOff>
    </xdr:from>
    <xdr:to>
      <xdr:col>14</xdr:col>
      <xdr:colOff>602520</xdr:colOff>
      <xdr:row>3</xdr:row>
      <xdr:rowOff>604639</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36145" y="1827739"/>
          <a:ext cx="424725" cy="386625"/>
        </a:xfrm>
        <a:prstGeom prst="rect">
          <a:avLst/>
        </a:prstGeom>
      </xdr:spPr>
    </xdr:pic>
    <xdr:clientData/>
  </xdr:twoCellAnchor>
  <xdr:twoCellAnchor>
    <xdr:from>
      <xdr:col>15</xdr:col>
      <xdr:colOff>91012</xdr:colOff>
      <xdr:row>3</xdr:row>
      <xdr:rowOff>65614</xdr:rowOff>
    </xdr:from>
    <xdr:to>
      <xdr:col>15</xdr:col>
      <xdr:colOff>610987</xdr:colOff>
      <xdr:row>3</xdr:row>
      <xdr:rowOff>614164</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349437" y="1837264"/>
          <a:ext cx="424725" cy="377100"/>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tabSelected="1" zoomScaleNormal="100" workbookViewId="0">
      <pane ySplit="4" topLeftCell="A41" activePane="bottomLeft" state="frozen"/>
      <selection activeCell="A2" sqref="A2:B2"/>
      <selection pane="bottomLeft" activeCell="A54" sqref="A54:B54"/>
    </sheetView>
  </sheetViews>
  <sheetFormatPr baseColWidth="10" defaultRowHeight="15" x14ac:dyDescent="0.25"/>
  <cols>
    <col min="1" max="1" width="20.140625" style="30" customWidth="1"/>
    <col min="2" max="2" width="54.42578125" style="30" customWidth="1"/>
    <col min="3" max="16" width="7.7109375" style="34" customWidth="1"/>
    <col min="17" max="18" width="15.85546875" style="34" customWidth="1"/>
    <col min="19" max="16384" width="11.42578125" style="30"/>
  </cols>
  <sheetData>
    <row r="1" spans="1:18" ht="33.75" customHeight="1" x14ac:dyDescent="0.25">
      <c r="A1" s="14" t="s">
        <v>130</v>
      </c>
      <c r="B1" s="14"/>
      <c r="D1" s="34" t="s">
        <v>152</v>
      </c>
      <c r="I1" s="43" t="s">
        <v>153</v>
      </c>
      <c r="J1" s="43"/>
    </row>
    <row r="2" spans="1:18" s="36" customFormat="1" ht="153" x14ac:dyDescent="0.25">
      <c r="A2" s="44" t="s">
        <v>195</v>
      </c>
      <c r="B2" s="45"/>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35"/>
      <c r="R2" s="35"/>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47" t="s">
        <v>88</v>
      </c>
      <c r="B4" s="48"/>
      <c r="C4" s="16"/>
      <c r="D4" s="16"/>
      <c r="E4" s="16"/>
      <c r="F4" s="16"/>
      <c r="G4" s="16"/>
      <c r="H4" s="16"/>
      <c r="I4" s="16"/>
      <c r="J4" s="16"/>
      <c r="K4" s="16"/>
      <c r="L4" s="16"/>
      <c r="M4" s="16"/>
      <c r="N4" s="16"/>
      <c r="O4" s="16"/>
      <c r="P4" s="16"/>
    </row>
    <row r="5" spans="1:18" x14ac:dyDescent="0.25">
      <c r="A5" s="41" t="str">
        <f>'Gericht 1'!B1</f>
        <v>Beispiel Miesmuscheln in Lauch-Weißwein-Sauce mit Knoblauchbrot</v>
      </c>
      <c r="B5" s="42"/>
      <c r="C5" s="37" t="str">
        <f>IF(COUNTA('Gericht 1'!C$4:C$34)=0,"","x")</f>
        <v/>
      </c>
      <c r="D5" s="37" t="str">
        <f>IF(COUNTA('Gericht 1'!D4:D33)=0,"","x")</f>
        <v/>
      </c>
      <c r="E5" s="37" t="str">
        <f>IF(COUNTA('Gericht 1'!E4:E33)=0,"","x")</f>
        <v/>
      </c>
      <c r="F5" s="37" t="str">
        <f>IF(COUNTA('Gericht 1'!F4:F33)=0,"","x")</f>
        <v>x</v>
      </c>
      <c r="G5" s="37" t="str">
        <f>IF(COUNTA('Gericht 1'!G4:G33)=0,"","x")</f>
        <v/>
      </c>
      <c r="H5" s="37" t="str">
        <f>IF(COUNTA('Gericht 1'!H4:H33)=0,"","x")</f>
        <v/>
      </c>
      <c r="I5" s="37" t="str">
        <f>IF(COUNTA('Gericht 1'!I4:I33)=0,"","x")</f>
        <v>x</v>
      </c>
      <c r="J5" s="37" t="str">
        <f>IF(COUNTA('Gericht 1'!J4:J33)=0,"","x")</f>
        <v/>
      </c>
      <c r="K5" s="37" t="str">
        <f>IF(COUNTA('Gericht 1'!K4:K33)=0,"","x")</f>
        <v>x</v>
      </c>
      <c r="L5" s="37" t="str">
        <f>IF(COUNTA('Gericht 1'!L4:L33)=0,"","x")</f>
        <v/>
      </c>
      <c r="M5" s="37" t="str">
        <f>IF(COUNTA('Gericht 1'!M4:M33)=0,"","x")</f>
        <v/>
      </c>
      <c r="N5" s="37" t="str">
        <f>IF(COUNTA('Gericht 1'!N4:N33)=0,"","x")</f>
        <v/>
      </c>
      <c r="O5" s="37" t="str">
        <f>IF(COUNTA('Gericht 1'!O4:O33)=0,"","x")</f>
        <v/>
      </c>
      <c r="P5" s="37" t="str">
        <f>IF(COUNTA('Gericht 1'!P4:P33)=0,"","x")</f>
        <v>x</v>
      </c>
    </row>
    <row r="6" spans="1:18" x14ac:dyDescent="0.25">
      <c r="A6" s="41" t="str">
        <f>'Gericht 2'!B1</f>
        <v>Pochierte Steinbuttfilets mit Wurzelstreifen</v>
      </c>
      <c r="B6" s="42"/>
      <c r="C6" s="37" t="str">
        <f>IF(COUNTA('Gericht 2'!C4:C34)=0,"","x")</f>
        <v/>
      </c>
      <c r="D6" s="37" t="str">
        <f>IF(COUNTA('Gericht 2'!D4:D33)=0,"","x")</f>
        <v/>
      </c>
      <c r="E6" s="37" t="str">
        <f>IF(COUNTA('Gericht 2'!E4:E33)=0,"","x")</f>
        <v>x</v>
      </c>
      <c r="F6" s="37" t="str">
        <f>IF(COUNTA('Gericht 2'!F4:F33)=0,"","x")</f>
        <v>x</v>
      </c>
      <c r="G6" s="37" t="str">
        <f>IF(COUNTA('Gericht 2'!G4:G33)=0,"","x")</f>
        <v/>
      </c>
      <c r="H6" s="37" t="str">
        <f>IF(COUNTA('Gericht 2'!H4:H33)=0,"","x")</f>
        <v/>
      </c>
      <c r="I6" s="37" t="str">
        <f>IF(COUNTA('Gericht 2'!I4:I33)=0,"","x")</f>
        <v>x</v>
      </c>
      <c r="J6" s="37" t="str">
        <f>IF(COUNTA('Gericht 2'!J4:J33)=0,"","x")</f>
        <v/>
      </c>
      <c r="K6" s="37" t="str">
        <f>IF(COUNTA('Gericht 2'!K4:K33)=0,"","x")</f>
        <v>x</v>
      </c>
      <c r="L6" s="37" t="str">
        <f>IF(COUNTA('Gericht 2'!L4:L33)=0,"","x")</f>
        <v>x</v>
      </c>
      <c r="M6" s="37" t="str">
        <f>IF(COUNTA('Gericht 2'!M4:M33)=0,"","x")</f>
        <v/>
      </c>
      <c r="N6" s="37" t="str">
        <f>IF(COUNTA('Gericht 2'!N4:N33)=0,"","x")</f>
        <v/>
      </c>
      <c r="O6" s="37" t="str">
        <f>IF(COUNTA('Gericht 2'!O4:O33)=0,"","x")</f>
        <v/>
      </c>
      <c r="P6" s="37" t="str">
        <f>IF(COUNTA('Gericht 2'!P4:P33)=0,"","x")</f>
        <v/>
      </c>
    </row>
    <row r="7" spans="1:18" x14ac:dyDescent="0.25">
      <c r="A7" s="41" t="str">
        <f>'Gericht 3'!B1</f>
        <v>Gefüllte Kalbsbrust</v>
      </c>
      <c r="B7" s="42"/>
      <c r="C7" s="37" t="str">
        <f>IF(COUNTA('Gericht 3'!C4:C34)=0,"","x")</f>
        <v>x</v>
      </c>
      <c r="D7" s="37" t="str">
        <f>IF(COUNTA('Gericht 3'!D4:D34)=0,"","x")</f>
        <v/>
      </c>
      <c r="E7" s="37" t="str">
        <f>IF(COUNTA('Gericht 3'!E4:E34)=0,"","x")</f>
        <v/>
      </c>
      <c r="F7" s="37" t="str">
        <f>IF(COUNTA('Gericht 3'!F4:F34)=0,"","x")</f>
        <v>x</v>
      </c>
      <c r="G7" s="37" t="str">
        <f>IF(COUNTA('Gericht 3'!G4:G34)=0,"","x")</f>
        <v/>
      </c>
      <c r="H7" s="37" t="str">
        <f>IF(COUNTA('Gericht 3'!H4:H34)=0,"","x")</f>
        <v/>
      </c>
      <c r="I7" s="37" t="str">
        <f>IF(COUNTA('Gericht 3'!I4:I34)=0,"","x")</f>
        <v>x</v>
      </c>
      <c r="J7" s="37" t="str">
        <f>IF(COUNTA('Gericht 3'!J4:J34)=0,"","x")</f>
        <v/>
      </c>
      <c r="K7" s="37" t="str">
        <f>IF(COUNTA('Gericht 3'!K4:K34)=0,"","x")</f>
        <v/>
      </c>
      <c r="L7" s="37" t="str">
        <f>IF(COUNTA('Gericht 3'!L4:L34)=0,"","x")</f>
        <v/>
      </c>
      <c r="M7" s="37" t="str">
        <f>IF(COUNTA('Gericht 3'!M4:M34)=0,"","x")</f>
        <v/>
      </c>
      <c r="N7" s="37" t="str">
        <f>IF(COUNTA('Gericht 3'!N4:N34)=0,"","x")</f>
        <v/>
      </c>
      <c r="O7" s="37" t="str">
        <f>IF(COUNTA('Gericht 3'!O4:O34)=0,"","x")</f>
        <v/>
      </c>
      <c r="P7" s="37" t="str">
        <f>IF(COUNTA('Gericht 3'!P4:P34)=0,"","x")</f>
        <v/>
      </c>
    </row>
    <row r="8" spans="1:18" x14ac:dyDescent="0.25">
      <c r="A8" s="41" t="str">
        <f>'Gericht 4 '!B1</f>
        <v>Apfelstrudel</v>
      </c>
      <c r="B8" s="42"/>
      <c r="C8" s="37" t="str">
        <f>IF(COUNTA('Gericht 4 '!C4:C34)=0,"","x")</f>
        <v>x</v>
      </c>
      <c r="D8" s="37" t="str">
        <f>IF(COUNTA('Gericht 4 '!D4:D34)=0,"","x")</f>
        <v/>
      </c>
      <c r="E8" s="37" t="str">
        <f>IF(COUNTA('Gericht 4 '!E4:E34)=0,"","x")</f>
        <v/>
      </c>
      <c r="F8" s="37" t="str">
        <f>IF(COUNTA('Gericht 4 '!F4:F34)=0,"","x")</f>
        <v>x</v>
      </c>
      <c r="G8" s="37" t="str">
        <f>IF(COUNTA('Gericht 4 '!G4:G34)=0,"","x")</f>
        <v/>
      </c>
      <c r="H8" s="37" t="str">
        <f>IF(COUNTA('Gericht 4 '!H4:H34)=0,"","x")</f>
        <v/>
      </c>
      <c r="I8" s="37" t="str">
        <f>IF(COUNTA('Gericht 4 '!I4:I34)=0,"","x")</f>
        <v>x</v>
      </c>
      <c r="J8" s="37" t="str">
        <f>IF(COUNTA('Gericht 4 '!J4:J34)=0,"","x")</f>
        <v/>
      </c>
      <c r="K8" s="37" t="str">
        <f>IF(COUNTA('Gericht 4 '!K4:K34)=0,"","x")</f>
        <v>x</v>
      </c>
      <c r="L8" s="37" t="str">
        <f>IF(COUNTA('Gericht 4 '!L4:L34)=0,"","x")</f>
        <v/>
      </c>
      <c r="M8" s="37" t="str">
        <f>IF(COUNTA('Gericht 4 '!M4:M34)=0,"","x")</f>
        <v/>
      </c>
      <c r="N8" s="37" t="str">
        <f>IF(COUNTA('Gericht 4 '!N4:N34)=0,"","x")</f>
        <v/>
      </c>
      <c r="O8" s="37" t="str">
        <f>IF(COUNTA('Gericht 4 '!O4:O34)=0,"","x")</f>
        <v/>
      </c>
      <c r="P8" s="37" t="str">
        <f>IF(COUNTA('Gericht 4 '!P4:P34)=0,"","x")</f>
        <v/>
      </c>
    </row>
    <row r="9" spans="1:18" x14ac:dyDescent="0.25">
      <c r="A9" s="41" t="str">
        <f>'Gericht 5'!B1</f>
        <v>Gericht 5</v>
      </c>
      <c r="B9" s="42"/>
      <c r="C9" s="37" t="str">
        <f>IF(COUNTA('Gericht 5'!C4:C34)=0,"","x")</f>
        <v/>
      </c>
      <c r="D9" s="37" t="str">
        <f>IF(COUNTA('Gericht 5'!D4:D34)=0,"","x")</f>
        <v/>
      </c>
      <c r="E9" s="37" t="str">
        <f>IF(COUNTA('Gericht 5'!E4:E34)=0,"","x")</f>
        <v/>
      </c>
      <c r="F9" s="37" t="str">
        <f>IF(COUNTA('Gericht 5'!F4:F34)=0,"","x")</f>
        <v/>
      </c>
      <c r="G9" s="37" t="str">
        <f>IF(COUNTA('Gericht 5'!G4:G34)=0,"","x")</f>
        <v/>
      </c>
      <c r="H9" s="37" t="str">
        <f>IF(COUNTA('Gericht 5'!H4:H34)=0,"","x")</f>
        <v/>
      </c>
      <c r="I9" s="37" t="str">
        <f>IF(COUNTA('Gericht 5'!I4:I34)=0,"","x")</f>
        <v/>
      </c>
      <c r="J9" s="37" t="str">
        <f>IF(COUNTA('Gericht 5'!J4:J34)=0,"","x")</f>
        <v/>
      </c>
      <c r="K9" s="37" t="str">
        <f>IF(COUNTA('Gericht 5'!K4:K34)=0,"","x")</f>
        <v/>
      </c>
      <c r="L9" s="37" t="str">
        <f>IF(COUNTA('Gericht 5'!L4:L34)=0,"","x")</f>
        <v/>
      </c>
      <c r="M9" s="37" t="str">
        <f>IF(COUNTA('Gericht 5'!M4:M34)=0,"","x")</f>
        <v/>
      </c>
      <c r="N9" s="37" t="str">
        <f>IF(COUNTA('Gericht 5'!N4:N34)=0,"","x")</f>
        <v/>
      </c>
      <c r="O9" s="37" t="str">
        <f>IF(COUNTA('Gericht 5'!O4:O34)=0,"","x")</f>
        <v/>
      </c>
      <c r="P9" s="37" t="str">
        <f>IF(COUNTA('Gericht 5'!P4:P34)=0,"","x")</f>
        <v/>
      </c>
    </row>
    <row r="10" spans="1:18" x14ac:dyDescent="0.25">
      <c r="A10" s="41" t="str">
        <f>'Gericht 6'!B1</f>
        <v>Gericht 6</v>
      </c>
      <c r="B10" s="42"/>
      <c r="C10" s="37" t="str">
        <f>IF(COUNTA('Gericht 6'!C4:C34)=0,"","x")</f>
        <v/>
      </c>
      <c r="D10" s="37" t="str">
        <f>IF(COUNTA('Gericht 6'!D4:D34)=0,"","x")</f>
        <v/>
      </c>
      <c r="E10" s="37" t="str">
        <f>IF(COUNTA('Gericht 6'!E4:E34)=0,"","x")</f>
        <v/>
      </c>
      <c r="F10" s="37" t="str">
        <f>IF(COUNTA('Gericht 6'!F4:F34)=0,"","x")</f>
        <v/>
      </c>
      <c r="G10" s="37" t="str">
        <f>IF(COUNTA('Gericht 6'!G4:G34)=0,"","x")</f>
        <v/>
      </c>
      <c r="H10" s="37" t="str">
        <f>IF(COUNTA('Gericht 6'!H4:H34)=0,"","x")</f>
        <v/>
      </c>
      <c r="I10" s="37" t="str">
        <f>IF(COUNTA('Gericht 6'!I4:I34)=0,"","x")</f>
        <v/>
      </c>
      <c r="J10" s="37" t="str">
        <f>IF(COUNTA('Gericht 6'!J4:J34)=0,"","x")</f>
        <v/>
      </c>
      <c r="K10" s="37" t="str">
        <f>IF(COUNTA('Gericht 6'!K4:K34)=0,"","x")</f>
        <v/>
      </c>
      <c r="L10" s="37" t="str">
        <f>IF(COUNTA('Gericht 6'!L4:L34)=0,"","x")</f>
        <v/>
      </c>
      <c r="M10" s="37" t="str">
        <f>IF(COUNTA('Gericht 6'!M4:M34)=0,"","x")</f>
        <v/>
      </c>
      <c r="N10" s="37" t="str">
        <f>IF(COUNTA('Gericht 6'!N4:N34)=0,"","x")</f>
        <v/>
      </c>
      <c r="O10" s="37" t="str">
        <f>IF(COUNTA('Gericht 6'!O4:O34)=0,"","x")</f>
        <v/>
      </c>
      <c r="P10" s="37" t="str">
        <f>IF(COUNTA('Gericht 6'!P4:P34)=0,"","x")</f>
        <v/>
      </c>
    </row>
    <row r="11" spans="1:18" x14ac:dyDescent="0.25">
      <c r="A11" s="41" t="str">
        <f>'Gericht 7'!B1</f>
        <v>Gericht 7</v>
      </c>
      <c r="B11" s="42"/>
      <c r="C11" s="37" t="str">
        <f>IF(COUNTA('Gericht 7'!C4:C34)=0,"","x")</f>
        <v/>
      </c>
      <c r="D11" s="37" t="str">
        <f>IF(COUNTA('Gericht 7'!D4:D34)=0,"","x")</f>
        <v/>
      </c>
      <c r="E11" s="37" t="str">
        <f>IF(COUNTA('Gericht 7'!E4:E34)=0,"","x")</f>
        <v/>
      </c>
      <c r="F11" s="37" t="str">
        <f>IF(COUNTA('Gericht 7'!F4:F34)=0,"","x")</f>
        <v/>
      </c>
      <c r="G11" s="37" t="str">
        <f>IF(COUNTA('Gericht 7'!G4:G34)=0,"","x")</f>
        <v/>
      </c>
      <c r="H11" s="37" t="str">
        <f>IF(COUNTA('Gericht 7'!H4:H34)=0,"","x")</f>
        <v/>
      </c>
      <c r="I11" s="37" t="str">
        <f>IF(COUNTA('Gericht 7'!I4:I34)=0,"","x")</f>
        <v/>
      </c>
      <c r="J11" s="37" t="str">
        <f>IF(COUNTA('Gericht 7'!J4:J34)=0,"","x")</f>
        <v/>
      </c>
      <c r="K11" s="37" t="str">
        <f>IF(COUNTA('Gericht 7'!K4:K34)=0,"","x")</f>
        <v/>
      </c>
      <c r="L11" s="37" t="str">
        <f>IF(COUNTA('Gericht 7'!L4:L34)=0,"","x")</f>
        <v/>
      </c>
      <c r="M11" s="37" t="str">
        <f>IF(COUNTA('Gericht 7'!M4:M34)=0,"","x")</f>
        <v/>
      </c>
      <c r="N11" s="37" t="str">
        <f>IF(COUNTA('Gericht 7'!N4:N34)=0,"","x")</f>
        <v/>
      </c>
      <c r="O11" s="37" t="str">
        <f>IF(COUNTA('Gericht 7'!O4:O34)=0,"","x")</f>
        <v/>
      </c>
      <c r="P11" s="37" t="str">
        <f>IF(COUNTA('Gericht 7'!P4:P34)=0,"","x")</f>
        <v/>
      </c>
    </row>
    <row r="12" spans="1:18" x14ac:dyDescent="0.25">
      <c r="A12" s="41" t="str">
        <f>'Gericht 8'!B1</f>
        <v>Gericht 8</v>
      </c>
      <c r="B12" s="42"/>
      <c r="C12" s="37" t="str">
        <f>IF(COUNTA('Gericht 8'!C4:C34)=0,"","x")</f>
        <v/>
      </c>
      <c r="D12" s="37" t="str">
        <f>IF(COUNTA('Gericht 8'!D4:D34)=0,"","x")</f>
        <v/>
      </c>
      <c r="E12" s="37" t="str">
        <f>IF(COUNTA('Gericht 8'!E4:E34)=0,"","x")</f>
        <v/>
      </c>
      <c r="F12" s="37" t="str">
        <f>IF(COUNTA('Gericht 8'!F4:F34)=0,"","x")</f>
        <v/>
      </c>
      <c r="G12" s="37" t="str">
        <f>IF(COUNTA('Gericht 8'!G4:G34)=0,"","x")</f>
        <v/>
      </c>
      <c r="H12" s="37" t="str">
        <f>IF(COUNTA('Gericht 8'!H4:H34)=0,"","x")</f>
        <v/>
      </c>
      <c r="I12" s="37" t="str">
        <f>IF(COUNTA('Gericht 8'!I4:I34)=0,"","x")</f>
        <v/>
      </c>
      <c r="J12" s="37" t="str">
        <f>IF(COUNTA('Gericht 8'!J4:J34)=0,"","x")</f>
        <v/>
      </c>
      <c r="K12" s="37" t="str">
        <f>IF(COUNTA('Gericht 8'!K4:K34)=0,"","x")</f>
        <v/>
      </c>
      <c r="L12" s="37" t="str">
        <f>IF(COUNTA('Gericht 8'!L4:L34)=0,"","x")</f>
        <v/>
      </c>
      <c r="M12" s="37" t="str">
        <f>IF(COUNTA('Gericht 8'!M4:M34)=0,"","x")</f>
        <v/>
      </c>
      <c r="N12" s="37" t="str">
        <f>IF(COUNTA('Gericht 8'!N4:N34)=0,"","x")</f>
        <v/>
      </c>
      <c r="O12" s="37" t="str">
        <f>IF(COUNTA('Gericht 8'!O4:O34)=0,"","x")</f>
        <v/>
      </c>
      <c r="P12" s="37" t="str">
        <f>IF(COUNTA('Gericht 8'!P4:P34)=0,"","x")</f>
        <v/>
      </c>
    </row>
    <row r="13" spans="1:18" x14ac:dyDescent="0.25">
      <c r="A13" s="41" t="str">
        <f>'Gericht 9'!B1</f>
        <v>Gericht 9</v>
      </c>
      <c r="B13" s="42"/>
      <c r="C13" s="37" t="str">
        <f>IF(COUNTA('Gericht 9'!C4:C34)=0,"","x")</f>
        <v/>
      </c>
      <c r="D13" s="37" t="str">
        <f>IF(COUNTA('Gericht 9'!D4:D34)=0,"","x")</f>
        <v/>
      </c>
      <c r="E13" s="37" t="str">
        <f>IF(COUNTA('Gericht 9'!E4:E34)=0,"","x")</f>
        <v/>
      </c>
      <c r="F13" s="37" t="str">
        <f>IF(COUNTA('Gericht 9'!F4:F34)=0,"","x")</f>
        <v/>
      </c>
      <c r="G13" s="37" t="str">
        <f>IF(COUNTA('Gericht 9'!G4:G34)=0,"","x")</f>
        <v/>
      </c>
      <c r="H13" s="37" t="str">
        <f>IF(COUNTA('Gericht 9'!H4:H34)=0,"","x")</f>
        <v/>
      </c>
      <c r="I13" s="37" t="str">
        <f>IF(COUNTA('Gericht 9'!I4:I34)=0,"","x")</f>
        <v/>
      </c>
      <c r="J13" s="37" t="str">
        <f>IF(COUNTA('Gericht 9'!J4:J34)=0,"","x")</f>
        <v/>
      </c>
      <c r="K13" s="37" t="str">
        <f>IF(COUNTA('Gericht 9'!K4:K34)=0,"","x")</f>
        <v/>
      </c>
      <c r="L13" s="37" t="str">
        <f>IF(COUNTA('Gericht 9'!L4:L34)=0,"","x")</f>
        <v/>
      </c>
      <c r="M13" s="37" t="str">
        <f>IF(COUNTA('Gericht 9'!M4:M34)=0,"","x")</f>
        <v/>
      </c>
      <c r="N13" s="37" t="str">
        <f>IF(COUNTA('Gericht 9'!N4:N34)=0,"","x")</f>
        <v/>
      </c>
      <c r="O13" s="37" t="str">
        <f>IF(COUNTA('Gericht 9'!O4:O34)=0,"","x")</f>
        <v/>
      </c>
      <c r="P13" s="37" t="str">
        <f>IF(COUNTA('Gericht 9'!P4:P34)=0,"","x")</f>
        <v/>
      </c>
    </row>
    <row r="14" spans="1:18" x14ac:dyDescent="0.25">
      <c r="A14" s="41" t="str">
        <f>'Gericht 10'!B$1</f>
        <v>Gericht 10</v>
      </c>
      <c r="B14" s="42"/>
      <c r="C14" s="37" t="str">
        <f>IF(COUNTA('Gericht 10'!C$4:C$34)=0,"","x")</f>
        <v/>
      </c>
      <c r="D14" s="40" t="str">
        <f>IF(COUNTA('Gericht 10'!D$4:D$34)=0,"","x")</f>
        <v/>
      </c>
      <c r="E14" s="40" t="str">
        <f>IF(COUNTA('Gericht 10'!E$4:E$34)=0,"","x")</f>
        <v/>
      </c>
      <c r="F14" s="40" t="str">
        <f>IF(COUNTA('Gericht 10'!F$4:F$34)=0,"","x")</f>
        <v/>
      </c>
      <c r="G14" s="40" t="str">
        <f>IF(COUNTA('Gericht 10'!G$4:G$34)=0,"","x")</f>
        <v/>
      </c>
      <c r="H14" s="40" t="str">
        <f>IF(COUNTA('Gericht 10'!H$4:H$34)=0,"","x")</f>
        <v/>
      </c>
      <c r="I14" s="40" t="str">
        <f>IF(COUNTA('Gericht 10'!I$4:I$34)=0,"","x")</f>
        <v/>
      </c>
      <c r="J14" s="40" t="str">
        <f>IF(COUNTA('Gericht 10'!J$4:J$34)=0,"","x")</f>
        <v/>
      </c>
      <c r="K14" s="40" t="str">
        <f>IF(COUNTA('Gericht 10'!K$4:K$34)=0,"","x")</f>
        <v/>
      </c>
      <c r="L14" s="40" t="str">
        <f>IF(COUNTA('Gericht 10'!L$4:L$34)=0,"","x")</f>
        <v/>
      </c>
      <c r="M14" s="40" t="str">
        <f>IF(COUNTA('Gericht 10'!M$4:M$34)=0,"","x")</f>
        <v/>
      </c>
      <c r="N14" s="40" t="str">
        <f>IF(COUNTA('Gericht 10'!N$4:N$34)=0,"","x")</f>
        <v/>
      </c>
      <c r="O14" s="40" t="str">
        <f>IF(COUNTA('Gericht 10'!O$4:O$34)=0,"","x")</f>
        <v/>
      </c>
      <c r="P14" s="37" t="str">
        <f>IF(COUNTA('Gericht 10'!P$4:P$34)=0,"","x")</f>
        <v/>
      </c>
    </row>
    <row r="15" spans="1:18" x14ac:dyDescent="0.25">
      <c r="A15" s="41" t="str">
        <f>'Gericht 11'!B$1</f>
        <v>Gericht 11</v>
      </c>
      <c r="B15" s="42"/>
      <c r="C15" s="39" t="str">
        <f>IF(COUNTA('Gericht 11'!C$4:C$34)=0,"","x")</f>
        <v/>
      </c>
      <c r="D15" s="39" t="str">
        <f>IF(COUNTA('Gericht 11'!D$4:D$34)=0,"","x")</f>
        <v/>
      </c>
      <c r="E15" s="39" t="str">
        <f>IF(COUNTA('Gericht 11'!E$4:E$34)=0,"","x")</f>
        <v/>
      </c>
      <c r="F15" s="39" t="str">
        <f>IF(COUNTA('Gericht 11'!F$4:F$34)=0,"","x")</f>
        <v/>
      </c>
      <c r="G15" s="39" t="str">
        <f>IF(COUNTA('Gericht 11'!G$4:G$34)=0,"","x")</f>
        <v/>
      </c>
      <c r="H15" s="39" t="str">
        <f>IF(COUNTA('Gericht 11'!H$4:H$34)=0,"","x")</f>
        <v/>
      </c>
      <c r="I15" s="39" t="str">
        <f>IF(COUNTA('Gericht 11'!I$4:I$34)=0,"","x")</f>
        <v/>
      </c>
      <c r="J15" s="39" t="str">
        <f>IF(COUNTA('Gericht 11'!J$4:J$34)=0,"","x")</f>
        <v/>
      </c>
      <c r="K15" s="39" t="str">
        <f>IF(COUNTA('Gericht 11'!K$4:K$34)=0,"","x")</f>
        <v/>
      </c>
      <c r="L15" s="39" t="str">
        <f>IF(COUNTA('Gericht 11'!L$4:L$34)=0,"","x")</f>
        <v/>
      </c>
      <c r="M15" s="39" t="str">
        <f>IF(COUNTA('Gericht 11'!M$4:M$34)=0,"","x")</f>
        <v/>
      </c>
      <c r="N15" s="39" t="str">
        <f>IF(COUNTA('Gericht 11'!N$4:N$34)=0,"","x")</f>
        <v/>
      </c>
      <c r="O15" s="39" t="str">
        <f>IF(COUNTA('Gericht 11'!O$4:O$34)=0,"","x")</f>
        <v/>
      </c>
      <c r="P15" s="37" t="str">
        <f>IF(COUNTA('Gericht 11'!P$4:P$34)=0,"","x")</f>
        <v/>
      </c>
    </row>
    <row r="16" spans="1:18" x14ac:dyDescent="0.25">
      <c r="A16" s="41" t="str">
        <f>'Gericht 12'!B$1</f>
        <v>Gericht 12</v>
      </c>
      <c r="B16" s="42"/>
      <c r="C16" s="39" t="str">
        <f>IF(COUNTA('Gericht 12'!C$4:C$34)=0,"","x")</f>
        <v/>
      </c>
      <c r="D16" s="39" t="str">
        <f>IF(COUNTA('Gericht 12'!D$4:D$34)=0,"","x")</f>
        <v/>
      </c>
      <c r="E16" s="39" t="str">
        <f>IF(COUNTA('Gericht 12'!E$4:E$34)=0,"","x")</f>
        <v/>
      </c>
      <c r="F16" s="39" t="str">
        <f>IF(COUNTA('Gericht 12'!F$4:F$34)=0,"","x")</f>
        <v/>
      </c>
      <c r="G16" s="39" t="str">
        <f>IF(COUNTA('Gericht 12'!G$4:G$34)=0,"","x")</f>
        <v/>
      </c>
      <c r="H16" s="39" t="str">
        <f>IF(COUNTA('Gericht 12'!H$4:H$34)=0,"","x")</f>
        <v/>
      </c>
      <c r="I16" s="39" t="str">
        <f>IF(COUNTA('Gericht 12'!I$4:I$34)=0,"","x")</f>
        <v/>
      </c>
      <c r="J16" s="39" t="str">
        <f>IF(COUNTA('Gericht 12'!J$4:J$34)=0,"","x")</f>
        <v/>
      </c>
      <c r="K16" s="39" t="str">
        <f>IF(COUNTA('Gericht 12'!K$4:K$34)=0,"","x")</f>
        <v/>
      </c>
      <c r="L16" s="39" t="str">
        <f>IF(COUNTA('Gericht 12'!L$4:L$34)=0,"","x")</f>
        <v/>
      </c>
      <c r="M16" s="39" t="str">
        <f>IF(COUNTA('Gericht 12'!M$4:M$34)=0,"","x")</f>
        <v/>
      </c>
      <c r="N16" s="39" t="str">
        <f>IF(COUNTA('Gericht 12'!N$4:N$34)=0,"","x")</f>
        <v/>
      </c>
      <c r="O16" s="39" t="str">
        <f>IF(COUNTA('Gericht 12'!O$4:O$34)=0,"","x")</f>
        <v/>
      </c>
      <c r="P16" s="37" t="str">
        <f>IF(COUNTA('Gericht 12'!P$4:P$34)=0,"","x")</f>
        <v/>
      </c>
    </row>
    <row r="17" spans="1:16" x14ac:dyDescent="0.25">
      <c r="A17" s="41" t="str">
        <f>'Gericht 13'!B$1</f>
        <v>Gericht 13</v>
      </c>
      <c r="B17" s="42"/>
      <c r="C17" s="39" t="str">
        <f>IF(COUNTA('Gericht 13'!C$4:C$34)=0,"","x")</f>
        <v/>
      </c>
      <c r="D17" s="39" t="str">
        <f>IF(COUNTA('Gericht 13'!D$4:D$34)=0,"","x")</f>
        <v/>
      </c>
      <c r="E17" s="39" t="str">
        <f>IF(COUNTA('Gericht 13'!E$4:E$34)=0,"","x")</f>
        <v/>
      </c>
      <c r="F17" s="39" t="str">
        <f>IF(COUNTA('Gericht 13'!F$4:F$34)=0,"","x")</f>
        <v/>
      </c>
      <c r="G17" s="39" t="str">
        <f>IF(COUNTA('Gericht 13'!G$4:G$34)=0,"","x")</f>
        <v/>
      </c>
      <c r="H17" s="39" t="str">
        <f>IF(COUNTA('Gericht 13'!H$4:H$34)=0,"","x")</f>
        <v/>
      </c>
      <c r="I17" s="39" t="str">
        <f>IF(COUNTA('Gericht 13'!I$4:I$34)=0,"","x")</f>
        <v/>
      </c>
      <c r="J17" s="39" t="str">
        <f>IF(COUNTA('Gericht 13'!J$4:J$34)=0,"","x")</f>
        <v/>
      </c>
      <c r="K17" s="39" t="str">
        <f>IF(COUNTA('Gericht 13'!K$4:K$34)=0,"","x")</f>
        <v/>
      </c>
      <c r="L17" s="39" t="str">
        <f>IF(COUNTA('Gericht 13'!L$4:L$34)=0,"","x")</f>
        <v/>
      </c>
      <c r="M17" s="39" t="str">
        <f>IF(COUNTA('Gericht 13'!M$4:M$34)=0,"","x")</f>
        <v/>
      </c>
      <c r="N17" s="39" t="str">
        <f>IF(COUNTA('Gericht 13'!N$4:N$34)=0,"","x")</f>
        <v/>
      </c>
      <c r="O17" s="39" t="str">
        <f>IF(COUNTA('Gericht 13'!O$4:O$34)=0,"","x")</f>
        <v/>
      </c>
      <c r="P17" s="37" t="str">
        <f>IF(COUNTA('Gericht 13'!P$4:P$34)=0,"","x")</f>
        <v/>
      </c>
    </row>
    <row r="18" spans="1:16" x14ac:dyDescent="0.25">
      <c r="A18" s="41" t="str">
        <f>'Gericht 14'!B$1</f>
        <v>Gericht 14</v>
      </c>
      <c r="B18" s="42"/>
      <c r="C18" s="39" t="str">
        <f>IF(COUNTA('Gericht 14'!C$4:C$34)=0,"","x")</f>
        <v/>
      </c>
      <c r="D18" s="39" t="str">
        <f>IF(COUNTA('Gericht 14'!D$4:D$34)=0,"","x")</f>
        <v/>
      </c>
      <c r="E18" s="39" t="str">
        <f>IF(COUNTA('Gericht 14'!E$4:E$34)=0,"","x")</f>
        <v/>
      </c>
      <c r="F18" s="39" t="str">
        <f>IF(COUNTA('Gericht 14'!F$4:F$34)=0,"","x")</f>
        <v/>
      </c>
      <c r="G18" s="39" t="str">
        <f>IF(COUNTA('Gericht 14'!G$4:G$34)=0,"","x")</f>
        <v/>
      </c>
      <c r="H18" s="39" t="str">
        <f>IF(COUNTA('Gericht 14'!H$4:H$34)=0,"","x")</f>
        <v/>
      </c>
      <c r="I18" s="39" t="str">
        <f>IF(COUNTA('Gericht 14'!I$4:I$34)=0,"","x")</f>
        <v/>
      </c>
      <c r="J18" s="39" t="str">
        <f>IF(COUNTA('Gericht 14'!J$4:J$34)=0,"","x")</f>
        <v/>
      </c>
      <c r="K18" s="39" t="str">
        <f>IF(COUNTA('Gericht 14'!K$4:K$34)=0,"","x")</f>
        <v/>
      </c>
      <c r="L18" s="39" t="str">
        <f>IF(COUNTA('Gericht 14'!L$4:L$34)=0,"","x")</f>
        <v/>
      </c>
      <c r="M18" s="39" t="str">
        <f>IF(COUNTA('Gericht 14'!M$4:M$34)=0,"","x")</f>
        <v/>
      </c>
      <c r="N18" s="39" t="str">
        <f>IF(COUNTA('Gericht 14'!N$4:N$34)=0,"","x")</f>
        <v/>
      </c>
      <c r="O18" s="39" t="str">
        <f>IF(COUNTA('Gericht 14'!O$4:O$34)=0,"","x")</f>
        <v/>
      </c>
      <c r="P18" s="37" t="str">
        <f>IF(COUNTA('Gericht 14'!P$4:P$34)=0,"","x")</f>
        <v/>
      </c>
    </row>
    <row r="19" spans="1:16" x14ac:dyDescent="0.25">
      <c r="A19" s="41" t="str">
        <f>'Gericht 15'!B$1</f>
        <v>Gericht 15</v>
      </c>
      <c r="B19" s="42"/>
      <c r="C19" s="39" t="str">
        <f>IF(COUNTA('Gericht 15'!C$4:C$34)=0,"","x")</f>
        <v/>
      </c>
      <c r="D19" s="39" t="str">
        <f>IF(COUNTA('Gericht 15'!D$4:D$34)=0,"","x")</f>
        <v/>
      </c>
      <c r="E19" s="39" t="str">
        <f>IF(COUNTA('Gericht 15'!E$4:E$34)=0,"","x")</f>
        <v/>
      </c>
      <c r="F19" s="39" t="str">
        <f>IF(COUNTA('Gericht 15'!F$4:F$34)=0,"","x")</f>
        <v/>
      </c>
      <c r="G19" s="39" t="str">
        <f>IF(COUNTA('Gericht 15'!G$4:G$34)=0,"","x")</f>
        <v/>
      </c>
      <c r="H19" s="39" t="str">
        <f>IF(COUNTA('Gericht 15'!H$4:H$34)=0,"","x")</f>
        <v/>
      </c>
      <c r="I19" s="39" t="str">
        <f>IF(COUNTA('Gericht 15'!I$4:I$34)=0,"","x")</f>
        <v/>
      </c>
      <c r="J19" s="39" t="str">
        <f>IF(COUNTA('Gericht 15'!J$4:J$34)=0,"","x")</f>
        <v/>
      </c>
      <c r="K19" s="39" t="str">
        <f>IF(COUNTA('Gericht 15'!K$4:K$34)=0,"","x")</f>
        <v/>
      </c>
      <c r="L19" s="39" t="str">
        <f>IF(COUNTA('Gericht 15'!L$4:L$34)=0,"","x")</f>
        <v/>
      </c>
      <c r="M19" s="39" t="str">
        <f>IF(COUNTA('Gericht 15'!M$4:M$34)=0,"","x")</f>
        <v/>
      </c>
      <c r="N19" s="39" t="str">
        <f>IF(COUNTA('Gericht 15'!N$4:N$34)=0,"","x")</f>
        <v/>
      </c>
      <c r="O19" s="39" t="str">
        <f>IF(COUNTA('Gericht 15'!O$4:O$34)=0,"","x")</f>
        <v/>
      </c>
      <c r="P19" s="37" t="str">
        <f>IF(COUNTA('Gericht 15'!P$4:P$34)=0,"","x")</f>
        <v/>
      </c>
    </row>
    <row r="20" spans="1:16" s="34" customFormat="1" x14ac:dyDescent="0.25">
      <c r="A20" s="41" t="str">
        <f>'Gericht 16'!B$1</f>
        <v>Gericht 16</v>
      </c>
      <c r="B20" s="42"/>
      <c r="C20" s="39" t="str">
        <f>IF(COUNTA('Gericht 16'!C$4:C$34)=0,"","x")</f>
        <v/>
      </c>
      <c r="D20" s="39" t="str">
        <f>IF(COUNTA('Gericht 16'!D$4:D$34)=0,"","x")</f>
        <v/>
      </c>
      <c r="E20" s="39" t="str">
        <f>IF(COUNTA('Gericht 16'!E$4:E$34)=0,"","x")</f>
        <v/>
      </c>
      <c r="F20" s="39" t="str">
        <f>IF(COUNTA('Gericht 16'!F$4:F$34)=0,"","x")</f>
        <v/>
      </c>
      <c r="G20" s="39" t="str">
        <f>IF(COUNTA('Gericht 16'!G$4:G$34)=0,"","x")</f>
        <v/>
      </c>
      <c r="H20" s="39" t="str">
        <f>IF(COUNTA('Gericht 16'!H$4:H$34)=0,"","x")</f>
        <v/>
      </c>
      <c r="I20" s="39" t="str">
        <f>IF(COUNTA('Gericht 16'!I$4:I$34)=0,"","x")</f>
        <v/>
      </c>
      <c r="J20" s="39" t="str">
        <f>IF(COUNTA('Gericht 16'!J$4:J$34)=0,"","x")</f>
        <v/>
      </c>
      <c r="K20" s="39" t="str">
        <f>IF(COUNTA('Gericht 16'!K$4:K$34)=0,"","x")</f>
        <v/>
      </c>
      <c r="L20" s="39" t="str">
        <f>IF(COUNTA('Gericht 16'!L$4:L$34)=0,"","x")</f>
        <v/>
      </c>
      <c r="M20" s="39" t="str">
        <f>IF(COUNTA('Gericht 16'!M$4:M$34)=0,"","x")</f>
        <v/>
      </c>
      <c r="N20" s="39" t="str">
        <f>IF(COUNTA('Gericht 16'!N$4:N$34)=0,"","x")</f>
        <v/>
      </c>
      <c r="O20" s="39" t="str">
        <f>IF(COUNTA('Gericht 16'!O$4:O$34)=0,"","x")</f>
        <v/>
      </c>
      <c r="P20" s="37" t="str">
        <f>IF(COUNTA('Gericht 16'!P$4:P$34)=0,"","x")</f>
        <v/>
      </c>
    </row>
    <row r="21" spans="1:16" s="34" customFormat="1" x14ac:dyDescent="0.25">
      <c r="A21" s="41" t="str">
        <f>'Gericht 17'!B$1</f>
        <v>Gericht 17</v>
      </c>
      <c r="B21" s="42"/>
      <c r="C21" s="39" t="str">
        <f>IF(COUNTA('Gericht 17'!C$4:C$34)=0,"","x")</f>
        <v/>
      </c>
      <c r="D21" s="39" t="str">
        <f>IF(COUNTA('Gericht 17'!D$4:D$34)=0,"","x")</f>
        <v/>
      </c>
      <c r="E21" s="39" t="str">
        <f>IF(COUNTA('Gericht 17'!E$4:E$34)=0,"","x")</f>
        <v/>
      </c>
      <c r="F21" s="39" t="str">
        <f>IF(COUNTA('Gericht 17'!F$4:F$34)=0,"","x")</f>
        <v/>
      </c>
      <c r="G21" s="39" t="str">
        <f>IF(COUNTA('Gericht 17'!G$4:G$34)=0,"","x")</f>
        <v/>
      </c>
      <c r="H21" s="39" t="str">
        <f>IF(COUNTA('Gericht 17'!H$4:H$34)=0,"","x")</f>
        <v/>
      </c>
      <c r="I21" s="39" t="str">
        <f>IF(COUNTA('Gericht 17'!I$4:I$34)=0,"","x")</f>
        <v/>
      </c>
      <c r="J21" s="39" t="str">
        <f>IF(COUNTA('Gericht 17'!J$4:J$34)=0,"","x")</f>
        <v/>
      </c>
      <c r="K21" s="39" t="str">
        <f>IF(COUNTA('Gericht 17'!K$4:K$34)=0,"","x")</f>
        <v/>
      </c>
      <c r="L21" s="39" t="str">
        <f>IF(COUNTA('Gericht 17'!L$4:L$34)=0,"","x")</f>
        <v/>
      </c>
      <c r="M21" s="39" t="str">
        <f>IF(COUNTA('Gericht 17'!M$4:M$34)=0,"","x")</f>
        <v/>
      </c>
      <c r="N21" s="39" t="str">
        <f>IF(COUNTA('Gericht 17'!N$4:N$34)=0,"","x")</f>
        <v/>
      </c>
      <c r="O21" s="39" t="str">
        <f>IF(COUNTA('Gericht 17'!O$4:O$34)=0,"","x")</f>
        <v/>
      </c>
      <c r="P21" s="37" t="str">
        <f>IF(COUNTA('Gericht 17'!P$4:P$34)=0,"","x")</f>
        <v/>
      </c>
    </row>
    <row r="22" spans="1:16" s="34" customFormat="1" x14ac:dyDescent="0.25">
      <c r="A22" s="41" t="str">
        <f>'Gericht 18'!B$1</f>
        <v>Gericht 18</v>
      </c>
      <c r="B22" s="42"/>
      <c r="C22" s="39" t="str">
        <f>IF(COUNTA('Gericht 18'!C$4:C$34)=0,"","x")</f>
        <v/>
      </c>
      <c r="D22" s="39" t="str">
        <f>IF(COUNTA('Gericht 18'!D$4:D$34)=0,"","x")</f>
        <v/>
      </c>
      <c r="E22" s="39" t="str">
        <f>IF(COUNTA('Gericht 18'!E$4:E$34)=0,"","x")</f>
        <v/>
      </c>
      <c r="F22" s="39" t="str">
        <f>IF(COUNTA('Gericht 18'!F$4:F$34)=0,"","x")</f>
        <v/>
      </c>
      <c r="G22" s="39" t="str">
        <f>IF(COUNTA('Gericht 18'!G$4:G$34)=0,"","x")</f>
        <v/>
      </c>
      <c r="H22" s="39" t="str">
        <f>IF(COUNTA('Gericht 18'!H$4:H$34)=0,"","x")</f>
        <v/>
      </c>
      <c r="I22" s="39" t="str">
        <f>IF(COUNTA('Gericht 18'!I$4:I$34)=0,"","x")</f>
        <v/>
      </c>
      <c r="J22" s="39" t="str">
        <f>IF(COUNTA('Gericht 18'!J$4:J$34)=0,"","x")</f>
        <v/>
      </c>
      <c r="K22" s="39" t="str">
        <f>IF(COUNTA('Gericht 18'!K$4:K$34)=0,"","x")</f>
        <v/>
      </c>
      <c r="L22" s="39" t="str">
        <f>IF(COUNTA('Gericht 18'!L$4:L$34)=0,"","x")</f>
        <v/>
      </c>
      <c r="M22" s="39" t="str">
        <f>IF(COUNTA('Gericht 18'!M$4:M$34)=0,"","x")</f>
        <v/>
      </c>
      <c r="N22" s="39" t="str">
        <f>IF(COUNTA('Gericht 18'!N$4:N$34)=0,"","x")</f>
        <v/>
      </c>
      <c r="O22" s="39" t="str">
        <f>IF(COUNTA('Gericht 18'!O$4:O$34)=0,"","x")</f>
        <v/>
      </c>
      <c r="P22" s="37" t="str">
        <f>IF(COUNTA('Gericht 18'!P$4:P$34)=0,"","x")</f>
        <v/>
      </c>
    </row>
    <row r="23" spans="1:16" s="34" customFormat="1" x14ac:dyDescent="0.25">
      <c r="A23" s="41" t="str">
        <f>'Gericht 19'!B$1</f>
        <v>Gericht 19</v>
      </c>
      <c r="B23" s="42"/>
      <c r="C23" s="39" t="str">
        <f>IF(COUNTA('Gericht 19'!C$4:C$34)=0,"","x")</f>
        <v/>
      </c>
      <c r="D23" s="39" t="str">
        <f>IF(COUNTA('Gericht 19'!D$4:D$34)=0,"","x")</f>
        <v/>
      </c>
      <c r="E23" s="39" t="str">
        <f>IF(COUNTA('Gericht 19'!E$4:E$34)=0,"","x")</f>
        <v/>
      </c>
      <c r="F23" s="39" t="str">
        <f>IF(COUNTA('Gericht 19'!F$4:F$34)=0,"","x")</f>
        <v/>
      </c>
      <c r="G23" s="39" t="str">
        <f>IF(COUNTA('Gericht 19'!G$4:G$34)=0,"","x")</f>
        <v/>
      </c>
      <c r="H23" s="39" t="str">
        <f>IF(COUNTA('Gericht 19'!H$4:H$34)=0,"","x")</f>
        <v/>
      </c>
      <c r="I23" s="39" t="str">
        <f>IF(COUNTA('Gericht 19'!I$4:I$34)=0,"","x")</f>
        <v/>
      </c>
      <c r="J23" s="39" t="str">
        <f>IF(COUNTA('Gericht 19'!J$4:J$34)=0,"","x")</f>
        <v/>
      </c>
      <c r="K23" s="39" t="str">
        <f>IF(COUNTA('Gericht 19'!K$4:K$34)=0,"","x")</f>
        <v/>
      </c>
      <c r="L23" s="39" t="str">
        <f>IF(COUNTA('Gericht 19'!L$4:L$34)=0,"","x")</f>
        <v/>
      </c>
      <c r="M23" s="39" t="str">
        <f>IF(COUNTA('Gericht 19'!M$4:M$34)=0,"","x")</f>
        <v/>
      </c>
      <c r="N23" s="39" t="str">
        <f>IF(COUNTA('Gericht 19'!N$4:N$34)=0,"","x")</f>
        <v/>
      </c>
      <c r="O23" s="39" t="str">
        <f>IF(COUNTA('Gericht 19'!O$4:O$34)=0,"","x")</f>
        <v/>
      </c>
      <c r="P23" s="37" t="str">
        <f>IF(COUNTA('Gericht 19'!P$4:P$34)=0,"","x")</f>
        <v/>
      </c>
    </row>
    <row r="24" spans="1:16" s="34" customFormat="1" x14ac:dyDescent="0.25">
      <c r="A24" s="41" t="str">
        <f>'Gericht 20'!B$1</f>
        <v>Gericht 20</v>
      </c>
      <c r="B24" s="42"/>
      <c r="C24" s="39" t="str">
        <f>IF(COUNTA('Gericht 20'!C$4:C$34)=0,"","x")</f>
        <v/>
      </c>
      <c r="D24" s="39" t="str">
        <f>IF(COUNTA('Gericht 20'!D$4:D$34)=0,"","x")</f>
        <v/>
      </c>
      <c r="E24" s="39" t="str">
        <f>IF(COUNTA('Gericht 20'!E$4:E$34)=0,"","x")</f>
        <v/>
      </c>
      <c r="F24" s="39" t="str">
        <f>IF(COUNTA('Gericht 20'!F$4:F$34)=0,"","x")</f>
        <v/>
      </c>
      <c r="G24" s="39" t="str">
        <f>IF(COUNTA('Gericht 20'!G$4:G$34)=0,"","x")</f>
        <v/>
      </c>
      <c r="H24" s="39" t="str">
        <f>IF(COUNTA('Gericht 20'!H$4:H$34)=0,"","x")</f>
        <v/>
      </c>
      <c r="I24" s="39" t="str">
        <f>IF(COUNTA('Gericht 20'!I$4:I$34)=0,"","x")</f>
        <v/>
      </c>
      <c r="J24" s="39" t="str">
        <f>IF(COUNTA('Gericht 20'!J$4:J$34)=0,"","x")</f>
        <v/>
      </c>
      <c r="K24" s="39" t="str">
        <f>IF(COUNTA('Gericht 20'!K$4:K$34)=0,"","x")</f>
        <v/>
      </c>
      <c r="L24" s="39" t="str">
        <f>IF(COUNTA('Gericht 20'!L$4:L$34)=0,"","x")</f>
        <v/>
      </c>
      <c r="M24" s="39" t="str">
        <f>IF(COUNTA('Gericht 20'!M$4:M$34)=0,"","x")</f>
        <v/>
      </c>
      <c r="N24" s="39" t="str">
        <f>IF(COUNTA('Gericht 20'!N$4:N$34)=0,"","x")</f>
        <v/>
      </c>
      <c r="O24" s="39" t="str">
        <f>IF(COUNTA('Gericht 20'!O$4:O$34)=0,"","x")</f>
        <v/>
      </c>
      <c r="P24" s="37" t="str">
        <f>IF(COUNTA('Gericht 20'!P$4:P$34)=0,"","x")</f>
        <v/>
      </c>
    </row>
    <row r="25" spans="1:16" s="34" customFormat="1" x14ac:dyDescent="0.25">
      <c r="A25" s="41" t="str">
        <f>'Gericht 21'!B$1</f>
        <v>Gericht 21</v>
      </c>
      <c r="B25" s="42"/>
      <c r="C25" s="39" t="str">
        <f>IF(COUNTA('Gericht 21'!C$4:C$34)=0,"","x")</f>
        <v/>
      </c>
      <c r="D25" s="39" t="str">
        <f>IF(COUNTA('Gericht 21'!D$4:D$34)=0,"","x")</f>
        <v/>
      </c>
      <c r="E25" s="39" t="str">
        <f>IF(COUNTA('Gericht 21'!E$4:E$34)=0,"","x")</f>
        <v/>
      </c>
      <c r="F25" s="39" t="str">
        <f>IF(COUNTA('Gericht 21'!F$4:F$34)=0,"","x")</f>
        <v/>
      </c>
      <c r="G25" s="39" t="str">
        <f>IF(COUNTA('Gericht 21'!G$4:G$34)=0,"","x")</f>
        <v/>
      </c>
      <c r="H25" s="39" t="str">
        <f>IF(COUNTA('Gericht 21'!H$4:H$34)=0,"","x")</f>
        <v/>
      </c>
      <c r="I25" s="39" t="str">
        <f>IF(COUNTA('Gericht 21'!I$4:I$34)=0,"","x")</f>
        <v/>
      </c>
      <c r="J25" s="39" t="str">
        <f>IF(COUNTA('Gericht 21'!J$4:J$34)=0,"","x")</f>
        <v/>
      </c>
      <c r="K25" s="39" t="str">
        <f>IF(COUNTA('Gericht 21'!K$4:K$34)=0,"","x")</f>
        <v/>
      </c>
      <c r="L25" s="39" t="str">
        <f>IF(COUNTA('Gericht 21'!L$4:L$34)=0,"","x")</f>
        <v/>
      </c>
      <c r="M25" s="39" t="str">
        <f>IF(COUNTA('Gericht 21'!M$4:M$34)=0,"","x")</f>
        <v/>
      </c>
      <c r="N25" s="39" t="str">
        <f>IF(COUNTA('Gericht 21'!N$4:N$34)=0,"","x")</f>
        <v/>
      </c>
      <c r="O25" s="39" t="str">
        <f>IF(COUNTA('Gericht 21'!O$4:O$34)=0,"","x")</f>
        <v/>
      </c>
      <c r="P25" s="37" t="str">
        <f>IF(COUNTA('Gericht 21'!P$4:P$34)=0,"","x")</f>
        <v/>
      </c>
    </row>
    <row r="26" spans="1:16" s="34" customFormat="1" x14ac:dyDescent="0.25">
      <c r="A26" s="41" t="str">
        <f>'Gericht 22'!B$1</f>
        <v>Gericht 22</v>
      </c>
      <c r="B26" s="42"/>
      <c r="C26" s="39" t="str">
        <f>IF(COUNTA('Gericht 22'!C$4:C$34)=0,"","x")</f>
        <v/>
      </c>
      <c r="D26" s="39" t="str">
        <f>IF(COUNTA('Gericht 22'!D$4:D$34)=0,"","x")</f>
        <v/>
      </c>
      <c r="E26" s="39" t="str">
        <f>IF(COUNTA('Gericht 22'!E$4:E$34)=0,"","x")</f>
        <v/>
      </c>
      <c r="F26" s="39" t="str">
        <f>IF(COUNTA('Gericht 22'!F$4:F$34)=0,"","x")</f>
        <v/>
      </c>
      <c r="G26" s="39" t="str">
        <f>IF(COUNTA('Gericht 22'!G$4:G$34)=0,"","x")</f>
        <v/>
      </c>
      <c r="H26" s="39" t="str">
        <f>IF(COUNTA('Gericht 22'!H$4:H$34)=0,"","x")</f>
        <v/>
      </c>
      <c r="I26" s="39" t="str">
        <f>IF(COUNTA('Gericht 22'!I$4:I$34)=0,"","x")</f>
        <v/>
      </c>
      <c r="J26" s="39" t="str">
        <f>IF(COUNTA('Gericht 22'!J$4:J$34)=0,"","x")</f>
        <v/>
      </c>
      <c r="K26" s="39" t="str">
        <f>IF(COUNTA('Gericht 22'!K$4:K$34)=0,"","x")</f>
        <v/>
      </c>
      <c r="L26" s="39" t="str">
        <f>IF(COUNTA('Gericht 22'!L$4:L$34)=0,"","x")</f>
        <v/>
      </c>
      <c r="M26" s="39" t="str">
        <f>IF(COUNTA('Gericht 22'!M$4:M$34)=0,"","x")</f>
        <v/>
      </c>
      <c r="N26" s="39" t="str">
        <f>IF(COUNTA('Gericht 22'!N$4:N$34)=0,"","x")</f>
        <v/>
      </c>
      <c r="O26" s="39" t="str">
        <f>IF(COUNTA('Gericht 22'!O$4:O$34)=0,"","x")</f>
        <v/>
      </c>
      <c r="P26" s="37" t="str">
        <f>IF(COUNTA('Gericht 22'!P$4:P$34)=0,"","x")</f>
        <v/>
      </c>
    </row>
    <row r="27" spans="1:16" s="34" customFormat="1" x14ac:dyDescent="0.25">
      <c r="A27" s="41" t="str">
        <f>'Gericht 23'!B$1</f>
        <v>Gericht 23</v>
      </c>
      <c r="B27" s="42"/>
      <c r="C27" s="39" t="str">
        <f>IF(COUNTA('Gericht 23'!C$4:C$34)=0,"","x")</f>
        <v/>
      </c>
      <c r="D27" s="39" t="str">
        <f>IF(COUNTA('Gericht 23'!D$4:D$34)=0,"","x")</f>
        <v/>
      </c>
      <c r="E27" s="39" t="str">
        <f>IF(COUNTA('Gericht 23'!E$4:E$34)=0,"","x")</f>
        <v/>
      </c>
      <c r="F27" s="39" t="str">
        <f>IF(COUNTA('Gericht 23'!F$4:F$34)=0,"","x")</f>
        <v/>
      </c>
      <c r="G27" s="39" t="str">
        <f>IF(COUNTA('Gericht 23'!G$4:G$34)=0,"","x")</f>
        <v/>
      </c>
      <c r="H27" s="39" t="str">
        <f>IF(COUNTA('Gericht 23'!H$4:H$34)=0,"","x")</f>
        <v/>
      </c>
      <c r="I27" s="39" t="str">
        <f>IF(COUNTA('Gericht 23'!I$4:I$34)=0,"","x")</f>
        <v/>
      </c>
      <c r="J27" s="39" t="str">
        <f>IF(COUNTA('Gericht 23'!J$4:J$34)=0,"","x")</f>
        <v/>
      </c>
      <c r="K27" s="39" t="str">
        <f>IF(COUNTA('Gericht 23'!K$4:K$34)=0,"","x")</f>
        <v/>
      </c>
      <c r="L27" s="39" t="str">
        <f>IF(COUNTA('Gericht 23'!L$4:L$34)=0,"","x")</f>
        <v/>
      </c>
      <c r="M27" s="39" t="str">
        <f>IF(COUNTA('Gericht 23'!M$4:M$34)=0,"","x")</f>
        <v/>
      </c>
      <c r="N27" s="39" t="str">
        <f>IF(COUNTA('Gericht 23'!N$4:N$34)=0,"","x")</f>
        <v/>
      </c>
      <c r="O27" s="39" t="str">
        <f>IF(COUNTA('Gericht 23'!O$4:O$34)=0,"","x")</f>
        <v/>
      </c>
      <c r="P27" s="37" t="str">
        <f>IF(COUNTA('Gericht 23'!P$4:P$34)=0,"","x")</f>
        <v/>
      </c>
    </row>
    <row r="28" spans="1:16" s="34" customFormat="1" x14ac:dyDescent="0.25">
      <c r="A28" s="41" t="str">
        <f>'Gericht 24'!B$1</f>
        <v>Gericht 24</v>
      </c>
      <c r="B28" s="42"/>
      <c r="C28" s="39" t="str">
        <f>IF(COUNTA('Gericht 24'!C$4:C$34)=0,"","x")</f>
        <v/>
      </c>
      <c r="D28" s="39" t="str">
        <f>IF(COUNTA('Gericht 24'!D$4:D$34)=0,"","x")</f>
        <v/>
      </c>
      <c r="E28" s="39" t="str">
        <f>IF(COUNTA('Gericht 24'!E$4:E$34)=0,"","x")</f>
        <v/>
      </c>
      <c r="F28" s="39" t="str">
        <f>IF(COUNTA('Gericht 24'!F$4:F$34)=0,"","x")</f>
        <v/>
      </c>
      <c r="G28" s="39" t="str">
        <f>IF(COUNTA('Gericht 24'!G$4:G$34)=0,"","x")</f>
        <v/>
      </c>
      <c r="H28" s="39" t="str">
        <f>IF(COUNTA('Gericht 24'!H$4:H$34)=0,"","x")</f>
        <v/>
      </c>
      <c r="I28" s="39" t="str">
        <f>IF(COUNTA('Gericht 24'!I$4:I$34)=0,"","x")</f>
        <v/>
      </c>
      <c r="J28" s="39" t="str">
        <f>IF(COUNTA('Gericht 24'!J$4:J$34)=0,"","x")</f>
        <v/>
      </c>
      <c r="K28" s="39" t="str">
        <f>IF(COUNTA('Gericht 24'!K$4:K$34)=0,"","x")</f>
        <v/>
      </c>
      <c r="L28" s="39" t="str">
        <f>IF(COUNTA('Gericht 24'!L$4:L$34)=0,"","x")</f>
        <v/>
      </c>
      <c r="M28" s="39" t="str">
        <f>IF(COUNTA('Gericht 24'!M$4:M$34)=0,"","x")</f>
        <v/>
      </c>
      <c r="N28" s="39" t="str">
        <f>IF(COUNTA('Gericht 24'!N$4:N$34)=0,"","x")</f>
        <v/>
      </c>
      <c r="O28" s="39" t="str">
        <f>IF(COUNTA('Gericht 24'!O$4:O$34)=0,"","x")</f>
        <v/>
      </c>
      <c r="P28" s="37" t="str">
        <f>IF(COUNTA('Gericht 24'!P$4:P$34)=0,"","x")</f>
        <v/>
      </c>
    </row>
    <row r="29" spans="1:16" s="34" customFormat="1" x14ac:dyDescent="0.25">
      <c r="A29" s="41" t="str">
        <f>'Gericht 25'!B$1</f>
        <v>Gericht 25</v>
      </c>
      <c r="B29" s="42"/>
      <c r="C29" s="39" t="str">
        <f>IF(COUNTA('Gericht 25'!C$4:C$34)=0,"","x")</f>
        <v/>
      </c>
      <c r="D29" s="39" t="str">
        <f>IF(COUNTA('Gericht 25'!D$4:D$34)=0,"","x")</f>
        <v/>
      </c>
      <c r="E29" s="39" t="str">
        <f>IF(COUNTA('Gericht 25'!E$4:E$34)=0,"","x")</f>
        <v/>
      </c>
      <c r="F29" s="39" t="str">
        <f>IF(COUNTA('Gericht 25'!F$4:F$34)=0,"","x")</f>
        <v/>
      </c>
      <c r="G29" s="39" t="str">
        <f>IF(COUNTA('Gericht 25'!G$4:G$34)=0,"","x")</f>
        <v/>
      </c>
      <c r="H29" s="39" t="str">
        <f>IF(COUNTA('Gericht 25'!H$4:H$34)=0,"","x")</f>
        <v/>
      </c>
      <c r="I29" s="39" t="str">
        <f>IF(COUNTA('Gericht 25'!I$4:I$34)=0,"","x")</f>
        <v/>
      </c>
      <c r="J29" s="39" t="str">
        <f>IF(COUNTA('Gericht 25'!J$4:J$34)=0,"","x")</f>
        <v/>
      </c>
      <c r="K29" s="39" t="str">
        <f>IF(COUNTA('Gericht 25'!K$4:K$34)=0,"","x")</f>
        <v/>
      </c>
      <c r="L29" s="39" t="str">
        <f>IF(COUNTA('Gericht 25'!L$4:L$34)=0,"","x")</f>
        <v/>
      </c>
      <c r="M29" s="39" t="str">
        <f>IF(COUNTA('Gericht 25'!M$4:M$34)=0,"","x")</f>
        <v/>
      </c>
      <c r="N29" s="39" t="str">
        <f>IF(COUNTA('Gericht 25'!N$4:N$34)=0,"","x")</f>
        <v/>
      </c>
      <c r="O29" s="39" t="str">
        <f>IF(COUNTA('Gericht 25'!O$4:O$34)=0,"","x")</f>
        <v/>
      </c>
      <c r="P29" s="37" t="str">
        <f>IF(COUNTA('Gericht 25'!P$4:P$34)=0,"","x")</f>
        <v/>
      </c>
    </row>
    <row r="30" spans="1:16" s="34" customFormat="1" x14ac:dyDescent="0.25">
      <c r="A30" s="41" t="str">
        <f>'Gericht 26'!B$1</f>
        <v>Gericht 26</v>
      </c>
      <c r="B30" s="42"/>
      <c r="C30" s="39" t="str">
        <f>IF(COUNTA('Gericht 26'!C$4:C$34)=0,"","x")</f>
        <v/>
      </c>
      <c r="D30" s="39" t="str">
        <f>IF(COUNTA('Gericht 26'!D$4:D$34)=0,"","x")</f>
        <v/>
      </c>
      <c r="E30" s="39" t="str">
        <f>IF(COUNTA('Gericht 26'!E$4:E$34)=0,"","x")</f>
        <v/>
      </c>
      <c r="F30" s="39" t="str">
        <f>IF(COUNTA('Gericht 26'!F$4:F$34)=0,"","x")</f>
        <v/>
      </c>
      <c r="G30" s="39" t="str">
        <f>IF(COUNTA('Gericht 26'!G$4:G$34)=0,"","x")</f>
        <v/>
      </c>
      <c r="H30" s="39" t="str">
        <f>IF(COUNTA('Gericht 26'!H$4:H$34)=0,"","x")</f>
        <v/>
      </c>
      <c r="I30" s="39" t="str">
        <f>IF(COUNTA('Gericht 26'!I$4:I$34)=0,"","x")</f>
        <v/>
      </c>
      <c r="J30" s="39" t="str">
        <f>IF(COUNTA('Gericht 26'!J$4:J$34)=0,"","x")</f>
        <v/>
      </c>
      <c r="K30" s="39" t="str">
        <f>IF(COUNTA('Gericht 26'!K$4:K$34)=0,"","x")</f>
        <v/>
      </c>
      <c r="L30" s="39" t="str">
        <f>IF(COUNTA('Gericht 26'!L$4:L$34)=0,"","x")</f>
        <v/>
      </c>
      <c r="M30" s="39" t="str">
        <f>IF(COUNTA('Gericht 26'!M$4:M$34)=0,"","x")</f>
        <v/>
      </c>
      <c r="N30" s="39" t="str">
        <f>IF(COUNTA('Gericht 26'!N$4:N$34)=0,"","x")</f>
        <v/>
      </c>
      <c r="O30" s="39" t="str">
        <f>IF(COUNTA('Gericht 26'!O$4:O$34)=0,"","x")</f>
        <v/>
      </c>
      <c r="P30" s="37" t="str">
        <f>IF(COUNTA('Gericht 26'!P$4:P$34)=0,"","x")</f>
        <v/>
      </c>
    </row>
    <row r="31" spans="1:16" s="34" customFormat="1" x14ac:dyDescent="0.25">
      <c r="A31" s="41" t="str">
        <f>'Gericht 27'!B$1</f>
        <v>Gericht 27</v>
      </c>
      <c r="B31" s="42"/>
      <c r="C31" s="39" t="str">
        <f>IF(COUNTA('Gericht 27'!C$4:C$34)=0,"","x")</f>
        <v/>
      </c>
      <c r="D31" s="39" t="str">
        <f>IF(COUNTA('Gericht 27'!D$4:D$34)=0,"","x")</f>
        <v/>
      </c>
      <c r="E31" s="39" t="str">
        <f>IF(COUNTA('Gericht 27'!E$4:E$34)=0,"","x")</f>
        <v/>
      </c>
      <c r="F31" s="39" t="str">
        <f>IF(COUNTA('Gericht 27'!F$4:F$34)=0,"","x")</f>
        <v/>
      </c>
      <c r="G31" s="39" t="str">
        <f>IF(COUNTA('Gericht 27'!G$4:G$34)=0,"","x")</f>
        <v/>
      </c>
      <c r="H31" s="39" t="str">
        <f>IF(COUNTA('Gericht 27'!H$4:H$34)=0,"","x")</f>
        <v/>
      </c>
      <c r="I31" s="39" t="str">
        <f>IF(COUNTA('Gericht 27'!I$4:I$34)=0,"","x")</f>
        <v/>
      </c>
      <c r="J31" s="39" t="str">
        <f>IF(COUNTA('Gericht 27'!J$4:J$34)=0,"","x")</f>
        <v/>
      </c>
      <c r="K31" s="39" t="str">
        <f>IF(COUNTA('Gericht 27'!K$4:K$34)=0,"","x")</f>
        <v/>
      </c>
      <c r="L31" s="39" t="str">
        <f>IF(COUNTA('Gericht 27'!L$4:L$34)=0,"","x")</f>
        <v/>
      </c>
      <c r="M31" s="39" t="str">
        <f>IF(COUNTA('Gericht 27'!M$4:M$34)=0,"","x")</f>
        <v/>
      </c>
      <c r="N31" s="39" t="str">
        <f>IF(COUNTA('Gericht 27'!N$4:N$34)=0,"","x")</f>
        <v/>
      </c>
      <c r="O31" s="39" t="str">
        <f>IF(COUNTA('Gericht 27'!O$4:O$34)=0,"","x")</f>
        <v/>
      </c>
      <c r="P31" s="37" t="str">
        <f>IF(COUNTA('Gericht 27'!P$4:P$34)=0,"","x")</f>
        <v/>
      </c>
    </row>
    <row r="32" spans="1:16" s="34" customFormat="1" x14ac:dyDescent="0.25">
      <c r="A32" s="41" t="str">
        <f>'Gericht 28'!B$1</f>
        <v>Gericht 28</v>
      </c>
      <c r="B32" s="42"/>
      <c r="C32" s="39" t="str">
        <f>IF(COUNTA('Gericht 28'!C$4:C$34)=0,"","x")</f>
        <v/>
      </c>
      <c r="D32" s="39" t="str">
        <f>IF(COUNTA('Gericht 28'!D$4:D$34)=0,"","x")</f>
        <v/>
      </c>
      <c r="E32" s="39" t="str">
        <f>IF(COUNTA('Gericht 28'!E$4:E$34)=0,"","x")</f>
        <v/>
      </c>
      <c r="F32" s="39" t="str">
        <f>IF(COUNTA('Gericht 28'!F$4:F$34)=0,"","x")</f>
        <v/>
      </c>
      <c r="G32" s="39" t="str">
        <f>IF(COUNTA('Gericht 28'!G$4:G$34)=0,"","x")</f>
        <v/>
      </c>
      <c r="H32" s="39" t="str">
        <f>IF(COUNTA('Gericht 28'!H$4:H$34)=0,"","x")</f>
        <v/>
      </c>
      <c r="I32" s="39" t="str">
        <f>IF(COUNTA('Gericht 28'!I$4:I$34)=0,"","x")</f>
        <v/>
      </c>
      <c r="J32" s="39" t="str">
        <f>IF(COUNTA('Gericht 28'!J$4:J$34)=0,"","x")</f>
        <v/>
      </c>
      <c r="K32" s="39" t="str">
        <f>IF(COUNTA('Gericht 28'!K$4:K$34)=0,"","x")</f>
        <v/>
      </c>
      <c r="L32" s="39" t="str">
        <f>IF(COUNTA('Gericht 28'!L$4:L$34)=0,"","x")</f>
        <v/>
      </c>
      <c r="M32" s="39" t="str">
        <f>IF(COUNTA('Gericht 28'!M$4:M$34)=0,"","x")</f>
        <v/>
      </c>
      <c r="N32" s="39" t="str">
        <f>IF(COUNTA('Gericht 28'!N$4:N$34)=0,"","x")</f>
        <v/>
      </c>
      <c r="O32" s="39" t="str">
        <f>IF(COUNTA('Gericht 28'!O$4:O$34)=0,"","x")</f>
        <v/>
      </c>
      <c r="P32" s="37" t="str">
        <f>IF(COUNTA('Gericht 28'!P$4:P$34)=0,"","x")</f>
        <v/>
      </c>
    </row>
    <row r="33" spans="1:16" s="34" customFormat="1" x14ac:dyDescent="0.25">
      <c r="A33" s="41" t="str">
        <f>'Gericht 29'!B$1</f>
        <v>Gericht 29</v>
      </c>
      <c r="B33" s="42"/>
      <c r="C33" s="39" t="str">
        <f>IF(COUNTA('Gericht 29'!C$4:C$34)=0,"","x")</f>
        <v/>
      </c>
      <c r="D33" s="39" t="str">
        <f>IF(COUNTA('Gericht 29'!D$4:D$34)=0,"","x")</f>
        <v/>
      </c>
      <c r="E33" s="39" t="str">
        <f>IF(COUNTA('Gericht 29'!E$4:E$34)=0,"","x")</f>
        <v/>
      </c>
      <c r="F33" s="39" t="str">
        <f>IF(COUNTA('Gericht 29'!F$4:F$34)=0,"","x")</f>
        <v/>
      </c>
      <c r="G33" s="39" t="str">
        <f>IF(COUNTA('Gericht 29'!G$4:G$34)=0,"","x")</f>
        <v/>
      </c>
      <c r="H33" s="39" t="str">
        <f>IF(COUNTA('Gericht 29'!H$4:H$34)=0,"","x")</f>
        <v/>
      </c>
      <c r="I33" s="39" t="str">
        <f>IF(COUNTA('Gericht 29'!I$4:I$34)=0,"","x")</f>
        <v/>
      </c>
      <c r="J33" s="39" t="str">
        <f>IF(COUNTA('Gericht 29'!J$4:J$34)=0,"","x")</f>
        <v/>
      </c>
      <c r="K33" s="39" t="str">
        <f>IF(COUNTA('Gericht 29'!K$4:K$34)=0,"","x")</f>
        <v/>
      </c>
      <c r="L33" s="39" t="str">
        <f>IF(COUNTA('Gericht 29'!L$4:L$34)=0,"","x")</f>
        <v/>
      </c>
      <c r="M33" s="39" t="str">
        <f>IF(COUNTA('Gericht 29'!M$4:M$34)=0,"","x")</f>
        <v/>
      </c>
      <c r="N33" s="39" t="str">
        <f>IF(COUNTA('Gericht 29'!N$4:N$34)=0,"","x")</f>
        <v/>
      </c>
      <c r="O33" s="39" t="str">
        <f>IF(COUNTA('Gericht 29'!O$4:O$34)=0,"","x")</f>
        <v/>
      </c>
      <c r="P33" s="37" t="str">
        <f>IF(COUNTA('Gericht 29'!P$4:P$34)=0,"","x")</f>
        <v/>
      </c>
    </row>
    <row r="34" spans="1:16" s="34" customFormat="1" x14ac:dyDescent="0.25">
      <c r="A34" s="41" t="str">
        <f>'Gericht 30'!B$1</f>
        <v>Gericht 30</v>
      </c>
      <c r="B34" s="42"/>
      <c r="C34" s="39" t="str">
        <f>IF(COUNTA('Gericht 30'!C$4:C$34)=0,"","x")</f>
        <v/>
      </c>
      <c r="D34" s="39" t="str">
        <f>IF(COUNTA('Gericht 30'!D$4:D$34)=0,"","x")</f>
        <v/>
      </c>
      <c r="E34" s="39" t="str">
        <f>IF(COUNTA('Gericht 30'!E$4:E$34)=0,"","x")</f>
        <v/>
      </c>
      <c r="F34" s="39" t="str">
        <f>IF(COUNTA('Gericht 30'!F$4:F$34)=0,"","x")</f>
        <v/>
      </c>
      <c r="G34" s="39" t="str">
        <f>IF(COUNTA('Gericht 30'!G$4:G$34)=0,"","x")</f>
        <v/>
      </c>
      <c r="H34" s="39" t="str">
        <f>IF(COUNTA('Gericht 30'!H$4:H$34)=0,"","x")</f>
        <v/>
      </c>
      <c r="I34" s="39" t="str">
        <f>IF(COUNTA('Gericht 30'!I$4:I$34)=0,"","x")</f>
        <v/>
      </c>
      <c r="J34" s="39" t="str">
        <f>IF(COUNTA('Gericht 30'!J$4:J$34)=0,"","x")</f>
        <v/>
      </c>
      <c r="K34" s="39" t="str">
        <f>IF(COUNTA('Gericht 30'!K$4:K$34)=0,"","x")</f>
        <v/>
      </c>
      <c r="L34" s="39" t="str">
        <f>IF(COUNTA('Gericht 30'!L$4:L$34)=0,"","x")</f>
        <v/>
      </c>
      <c r="M34" s="39" t="str">
        <f>IF(COUNTA('Gericht 30'!M$4:M$34)=0,"","x")</f>
        <v/>
      </c>
      <c r="N34" s="39" t="str">
        <f>IF(COUNTA('Gericht 30'!N$4:N$34)=0,"","x")</f>
        <v/>
      </c>
      <c r="O34" s="39" t="str">
        <f>IF(COUNTA('Gericht 30'!O$4:O$34)=0,"","x")</f>
        <v/>
      </c>
      <c r="P34" s="37" t="str">
        <f>IF(COUNTA('Gericht 30'!P$4:P$34)=0,"","x")</f>
        <v/>
      </c>
    </row>
    <row r="35" spans="1:16" x14ac:dyDescent="0.25">
      <c r="A35" s="41" t="str">
        <f>'Gericht 31'!B$1</f>
        <v>Gericht 31</v>
      </c>
      <c r="B35" s="42"/>
      <c r="C35" s="39" t="str">
        <f>IF(COUNTA('Gericht 31'!C$4:C$34)=0,"","x")</f>
        <v/>
      </c>
      <c r="D35" s="39" t="str">
        <f>IF(COUNTA('Gericht 31'!D$4:D$34)=0,"","x")</f>
        <v/>
      </c>
      <c r="E35" s="39" t="str">
        <f>IF(COUNTA('Gericht 31'!E$4:E$34)=0,"","x")</f>
        <v/>
      </c>
      <c r="F35" s="39" t="str">
        <f>IF(COUNTA('Gericht 31'!F$4:F$34)=0,"","x")</f>
        <v/>
      </c>
      <c r="G35" s="39" t="str">
        <f>IF(COUNTA('Gericht 31'!G$4:G$34)=0,"","x")</f>
        <v/>
      </c>
      <c r="H35" s="39" t="str">
        <f>IF(COUNTA('Gericht 31'!H$4:H$34)=0,"","x")</f>
        <v/>
      </c>
      <c r="I35" s="39" t="str">
        <f>IF(COUNTA('Gericht 31'!I$4:I$34)=0,"","x")</f>
        <v/>
      </c>
      <c r="J35" s="39" t="str">
        <f>IF(COUNTA('Gericht 31'!J$4:J$34)=0,"","x")</f>
        <v/>
      </c>
      <c r="K35" s="39" t="str">
        <f>IF(COUNTA('Gericht 31'!K$4:K$34)=0,"","x")</f>
        <v/>
      </c>
      <c r="L35" s="39" t="str">
        <f>IF(COUNTA('Gericht 31'!L$4:L$34)=0,"","x")</f>
        <v/>
      </c>
      <c r="M35" s="39" t="str">
        <f>IF(COUNTA('Gericht 31'!M$4:M$34)=0,"","x")</f>
        <v/>
      </c>
      <c r="N35" s="39" t="str">
        <f>IF(COUNTA('Gericht 31'!N$4:N$34)=0,"","x")</f>
        <v/>
      </c>
      <c r="O35" s="39" t="str">
        <f>IF(COUNTA('Gericht 31'!O$4:O$34)=0,"","x")</f>
        <v/>
      </c>
      <c r="P35" s="37" t="str">
        <f>IF(COUNTA('Gericht 31'!P$4:P$34)=0,"","x")</f>
        <v/>
      </c>
    </row>
    <row r="36" spans="1:16" x14ac:dyDescent="0.25">
      <c r="A36" s="41" t="str">
        <f>'Gericht 32'!B$1</f>
        <v>Gericht 32</v>
      </c>
      <c r="B36" s="42"/>
      <c r="C36" s="39" t="str">
        <f>IF(COUNTA('Gericht 32'!C$4:C$34)=0,"","x")</f>
        <v/>
      </c>
      <c r="D36" s="39" t="str">
        <f>IF(COUNTA('Gericht 32'!D$4:D$34)=0,"","x")</f>
        <v/>
      </c>
      <c r="E36" s="39" t="str">
        <f>IF(COUNTA('Gericht 32'!E$4:E$34)=0,"","x")</f>
        <v/>
      </c>
      <c r="F36" s="39" t="str">
        <f>IF(COUNTA('Gericht 32'!F$4:F$34)=0,"","x")</f>
        <v/>
      </c>
      <c r="G36" s="39" t="str">
        <f>IF(COUNTA('Gericht 32'!G$4:G$34)=0,"","x")</f>
        <v/>
      </c>
      <c r="H36" s="39" t="str">
        <f>IF(COUNTA('Gericht 32'!H$4:H$34)=0,"","x")</f>
        <v/>
      </c>
      <c r="I36" s="39" t="str">
        <f>IF(COUNTA('Gericht 32'!I$4:I$34)=0,"","x")</f>
        <v/>
      </c>
      <c r="J36" s="39" t="str">
        <f>IF(COUNTA('Gericht 32'!J$4:J$34)=0,"","x")</f>
        <v/>
      </c>
      <c r="K36" s="39" t="str">
        <f>IF(COUNTA('Gericht 32'!K$4:K$34)=0,"","x")</f>
        <v/>
      </c>
      <c r="L36" s="39" t="str">
        <f>IF(COUNTA('Gericht 32'!L$4:L$34)=0,"","x")</f>
        <v/>
      </c>
      <c r="M36" s="39" t="str">
        <f>IF(COUNTA('Gericht 32'!M$4:M$34)=0,"","x")</f>
        <v/>
      </c>
      <c r="N36" s="39" t="str">
        <f>IF(COUNTA('Gericht 32'!N$4:N$34)=0,"","x")</f>
        <v/>
      </c>
      <c r="O36" s="39" t="str">
        <f>IF(COUNTA('Gericht 32'!O$4:O$34)=0,"","x")</f>
        <v/>
      </c>
      <c r="P36" s="37" t="str">
        <f>IF(COUNTA('Gericht 32'!P$4:P$34)=0,"","x")</f>
        <v/>
      </c>
    </row>
    <row r="37" spans="1:16" x14ac:dyDescent="0.25">
      <c r="A37" s="41" t="str">
        <f>'Gericht 33'!B$1</f>
        <v>Gericht 33</v>
      </c>
      <c r="B37" s="42"/>
      <c r="C37" s="39" t="str">
        <f>IF(COUNTA('Gericht 33'!C$4:C$34)=0,"","x")</f>
        <v/>
      </c>
      <c r="D37" s="39" t="str">
        <f>IF(COUNTA('Gericht 33'!D$4:D$34)=0,"","x")</f>
        <v/>
      </c>
      <c r="E37" s="39" t="str">
        <f>IF(COUNTA('Gericht 33'!E$4:E$34)=0,"","x")</f>
        <v/>
      </c>
      <c r="F37" s="39" t="str">
        <f>IF(COUNTA('Gericht 33'!F$4:F$34)=0,"","x")</f>
        <v/>
      </c>
      <c r="G37" s="39" t="str">
        <f>IF(COUNTA('Gericht 33'!G$4:G$34)=0,"","x")</f>
        <v/>
      </c>
      <c r="H37" s="39" t="str">
        <f>IF(COUNTA('Gericht 33'!H$4:H$34)=0,"","x")</f>
        <v/>
      </c>
      <c r="I37" s="39" t="str">
        <f>IF(COUNTA('Gericht 33'!I$4:I$34)=0,"","x")</f>
        <v/>
      </c>
      <c r="J37" s="39" t="str">
        <f>IF(COUNTA('Gericht 33'!J$4:J$34)=0,"","x")</f>
        <v/>
      </c>
      <c r="K37" s="39" t="str">
        <f>IF(COUNTA('Gericht 33'!K$4:K$34)=0,"","x")</f>
        <v/>
      </c>
      <c r="L37" s="39" t="str">
        <f>IF(COUNTA('Gericht 33'!L$4:L$34)=0,"","x")</f>
        <v/>
      </c>
      <c r="M37" s="39" t="str">
        <f>IF(COUNTA('Gericht 33'!M$4:M$34)=0,"","x")</f>
        <v/>
      </c>
      <c r="N37" s="39" t="str">
        <f>IF(COUNTA('Gericht 33'!N$4:N$34)=0,"","x")</f>
        <v/>
      </c>
      <c r="O37" s="39" t="str">
        <f>IF(COUNTA('Gericht 33'!O$4:O$34)=0,"","x")</f>
        <v/>
      </c>
      <c r="P37" s="37" t="str">
        <f>IF(COUNTA('Gericht 33'!P$4:P$34)=0,"","x")</f>
        <v/>
      </c>
    </row>
    <row r="38" spans="1:16" x14ac:dyDescent="0.25">
      <c r="A38" s="41" t="str">
        <f>'Gericht 34'!B$1</f>
        <v>Gericht 34</v>
      </c>
      <c r="B38" s="42"/>
      <c r="C38" s="39" t="str">
        <f>IF(COUNTA('Gericht 34'!C$4:C$34)=0,"","x")</f>
        <v/>
      </c>
      <c r="D38" s="39" t="str">
        <f>IF(COUNTA('Gericht 34'!D$4:D$34)=0,"","x")</f>
        <v/>
      </c>
      <c r="E38" s="39" t="str">
        <f>IF(COUNTA('Gericht 34'!E$4:E$34)=0,"","x")</f>
        <v/>
      </c>
      <c r="F38" s="39" t="str">
        <f>IF(COUNTA('Gericht 34'!F$4:F$34)=0,"","x")</f>
        <v/>
      </c>
      <c r="G38" s="39" t="str">
        <f>IF(COUNTA('Gericht 34'!G$4:G$34)=0,"","x")</f>
        <v/>
      </c>
      <c r="H38" s="39" t="str">
        <f>IF(COUNTA('Gericht 34'!H$4:H$34)=0,"","x")</f>
        <v/>
      </c>
      <c r="I38" s="39" t="str">
        <f>IF(COUNTA('Gericht 34'!I$4:I$34)=0,"","x")</f>
        <v/>
      </c>
      <c r="J38" s="39" t="str">
        <f>IF(COUNTA('Gericht 34'!J$4:J$34)=0,"","x")</f>
        <v/>
      </c>
      <c r="K38" s="39" t="str">
        <f>IF(COUNTA('Gericht 34'!K$4:K$34)=0,"","x")</f>
        <v/>
      </c>
      <c r="L38" s="39" t="str">
        <f>IF(COUNTA('Gericht 34'!L$4:L$34)=0,"","x")</f>
        <v/>
      </c>
      <c r="M38" s="39" t="str">
        <f>IF(COUNTA('Gericht 34'!M$4:M$34)=0,"","x")</f>
        <v/>
      </c>
      <c r="N38" s="39" t="str">
        <f>IF(COUNTA('Gericht 34'!N$4:N$34)=0,"","x")</f>
        <v/>
      </c>
      <c r="O38" s="39" t="str">
        <f>IF(COUNTA('Gericht 34'!O$4:O$34)=0,"","x")</f>
        <v/>
      </c>
      <c r="P38" s="37" t="str">
        <f>IF(COUNTA('Gericht 34'!P$4:P$34)=0,"","x")</f>
        <v/>
      </c>
    </row>
    <row r="39" spans="1:16" x14ac:dyDescent="0.25">
      <c r="A39" s="41" t="str">
        <f>'Gericht 35'!B$1</f>
        <v>Gericht 35</v>
      </c>
      <c r="B39" s="42"/>
      <c r="C39" s="39" t="str">
        <f>IF(COUNTA('Gericht 35'!C$4:C$34)=0,"","x")</f>
        <v/>
      </c>
      <c r="D39" s="39" t="str">
        <f>IF(COUNTA('Gericht 35'!D$4:D$34)=0,"","x")</f>
        <v/>
      </c>
      <c r="E39" s="39" t="str">
        <f>IF(COUNTA('Gericht 35'!E$4:E$34)=0,"","x")</f>
        <v/>
      </c>
      <c r="F39" s="39" t="str">
        <f>IF(COUNTA('Gericht 35'!F$4:F$34)=0,"","x")</f>
        <v/>
      </c>
      <c r="G39" s="39" t="str">
        <f>IF(COUNTA('Gericht 35'!G$4:G$34)=0,"","x")</f>
        <v/>
      </c>
      <c r="H39" s="39" t="str">
        <f>IF(COUNTA('Gericht 35'!H$4:H$34)=0,"","x")</f>
        <v/>
      </c>
      <c r="I39" s="39" t="str">
        <f>IF(COUNTA('Gericht 35'!I$4:I$34)=0,"","x")</f>
        <v/>
      </c>
      <c r="J39" s="39" t="str">
        <f>IF(COUNTA('Gericht 35'!J$4:J$34)=0,"","x")</f>
        <v/>
      </c>
      <c r="K39" s="39" t="str">
        <f>IF(COUNTA('Gericht 35'!K$4:K$34)=0,"","x")</f>
        <v/>
      </c>
      <c r="L39" s="39" t="str">
        <f>IF(COUNTA('Gericht 35'!L$4:L$34)=0,"","x")</f>
        <v/>
      </c>
      <c r="M39" s="39" t="str">
        <f>IF(COUNTA('Gericht 35'!M$4:M$34)=0,"","x")</f>
        <v/>
      </c>
      <c r="N39" s="39" t="str">
        <f>IF(COUNTA('Gericht 35'!N$4:N$34)=0,"","x")</f>
        <v/>
      </c>
      <c r="O39" s="39" t="str">
        <f>IF(COUNTA('Gericht 35'!O$4:O$34)=0,"","x")</f>
        <v/>
      </c>
      <c r="P39" s="37" t="str">
        <f>IF(COUNTA('Gericht 35'!P$4:P$34)=0,"","x")</f>
        <v/>
      </c>
    </row>
    <row r="40" spans="1:16" x14ac:dyDescent="0.25">
      <c r="A40" s="41" t="str">
        <f>'Gericht 36'!B$1</f>
        <v>Gericht 36</v>
      </c>
      <c r="B40" s="42"/>
      <c r="C40" s="39" t="str">
        <f>IF(COUNTA('Gericht 36'!C$4:C$34)=0,"","x")</f>
        <v/>
      </c>
      <c r="D40" s="39" t="str">
        <f>IF(COUNTA('Gericht 36'!D$4:D$34)=0,"","x")</f>
        <v/>
      </c>
      <c r="E40" s="39" t="str">
        <f>IF(COUNTA('Gericht 36'!E$4:E$34)=0,"","x")</f>
        <v/>
      </c>
      <c r="F40" s="39" t="str">
        <f>IF(COUNTA('Gericht 36'!F$4:F$34)=0,"","x")</f>
        <v/>
      </c>
      <c r="G40" s="39" t="str">
        <f>IF(COUNTA('Gericht 36'!G$4:G$34)=0,"","x")</f>
        <v/>
      </c>
      <c r="H40" s="39" t="str">
        <f>IF(COUNTA('Gericht 36'!H$4:H$34)=0,"","x")</f>
        <v/>
      </c>
      <c r="I40" s="39" t="str">
        <f>IF(COUNTA('Gericht 36'!I$4:I$34)=0,"","x")</f>
        <v/>
      </c>
      <c r="J40" s="39" t="str">
        <f>IF(COUNTA('Gericht 36'!J$4:J$34)=0,"","x")</f>
        <v/>
      </c>
      <c r="K40" s="39" t="str">
        <f>IF(COUNTA('Gericht 36'!K$4:K$34)=0,"","x")</f>
        <v/>
      </c>
      <c r="L40" s="39" t="str">
        <f>IF(COUNTA('Gericht 36'!L$4:L$34)=0,"","x")</f>
        <v/>
      </c>
      <c r="M40" s="39" t="str">
        <f>IF(COUNTA('Gericht 36'!M$4:M$34)=0,"","x")</f>
        <v/>
      </c>
      <c r="N40" s="39" t="str">
        <f>IF(COUNTA('Gericht 36'!N$4:N$34)=0,"","x")</f>
        <v/>
      </c>
      <c r="O40" s="39" t="str">
        <f>IF(COUNTA('Gericht 36'!O$4:O$34)=0,"","x")</f>
        <v/>
      </c>
      <c r="P40" s="37" t="str">
        <f>IF(COUNTA('Gericht 36'!P$4:P$34)=0,"","x")</f>
        <v/>
      </c>
    </row>
    <row r="41" spans="1:16" x14ac:dyDescent="0.25">
      <c r="A41" s="41" t="str">
        <f>'Gericht 37'!B$1</f>
        <v>Gericht 37</v>
      </c>
      <c r="B41" s="42"/>
      <c r="C41" s="39" t="str">
        <f>IF(COUNTA('Gericht 37'!C$4:C$34)=0,"","x")</f>
        <v/>
      </c>
      <c r="D41" s="39" t="str">
        <f>IF(COUNTA('Gericht 37'!D$4:D$34)=0,"","x")</f>
        <v/>
      </c>
      <c r="E41" s="39" t="str">
        <f>IF(COUNTA('Gericht 37'!E$4:E$34)=0,"","x")</f>
        <v/>
      </c>
      <c r="F41" s="39" t="str">
        <f>IF(COUNTA('Gericht 37'!F$4:F$34)=0,"","x")</f>
        <v/>
      </c>
      <c r="G41" s="39" t="str">
        <f>IF(COUNTA('Gericht 37'!G$4:G$34)=0,"","x")</f>
        <v/>
      </c>
      <c r="H41" s="39" t="str">
        <f>IF(COUNTA('Gericht 37'!H$4:H$34)=0,"","x")</f>
        <v/>
      </c>
      <c r="I41" s="39" t="str">
        <f>IF(COUNTA('Gericht 37'!I$4:I$34)=0,"","x")</f>
        <v/>
      </c>
      <c r="J41" s="39" t="str">
        <f>IF(COUNTA('Gericht 37'!J$4:J$34)=0,"","x")</f>
        <v/>
      </c>
      <c r="K41" s="39" t="str">
        <f>IF(COUNTA('Gericht 37'!K$4:K$34)=0,"","x")</f>
        <v/>
      </c>
      <c r="L41" s="39" t="str">
        <f>IF(COUNTA('Gericht 37'!L$4:L$34)=0,"","x")</f>
        <v/>
      </c>
      <c r="M41" s="39" t="str">
        <f>IF(COUNTA('Gericht 37'!M$4:M$34)=0,"","x")</f>
        <v/>
      </c>
      <c r="N41" s="39" t="str">
        <f>IF(COUNTA('Gericht 37'!N$4:N$34)=0,"","x")</f>
        <v/>
      </c>
      <c r="O41" s="39" t="str">
        <f>IF(COUNTA('Gericht 37'!O$4:O$34)=0,"","x")</f>
        <v/>
      </c>
      <c r="P41" s="37" t="str">
        <f>IF(COUNTA('Gericht 37'!P$4:P$34)=0,"","x")</f>
        <v/>
      </c>
    </row>
    <row r="42" spans="1:16" x14ac:dyDescent="0.25">
      <c r="A42" s="41" t="str">
        <f>'Gericht 38'!B$1</f>
        <v>Gericht 38</v>
      </c>
      <c r="B42" s="42"/>
      <c r="C42" s="39" t="str">
        <f>IF(COUNTA('Gericht 38'!C$4:C$34)=0,"","x")</f>
        <v/>
      </c>
      <c r="D42" s="39" t="str">
        <f>IF(COUNTA('Gericht 38'!D$4:D$34)=0,"","x")</f>
        <v/>
      </c>
      <c r="E42" s="39" t="str">
        <f>IF(COUNTA('Gericht 38'!E$4:E$34)=0,"","x")</f>
        <v/>
      </c>
      <c r="F42" s="39" t="str">
        <f>IF(COUNTA('Gericht 38'!F$4:F$34)=0,"","x")</f>
        <v/>
      </c>
      <c r="G42" s="39" t="str">
        <f>IF(COUNTA('Gericht 38'!G$4:G$34)=0,"","x")</f>
        <v/>
      </c>
      <c r="H42" s="39" t="str">
        <f>IF(COUNTA('Gericht 38'!H$4:H$34)=0,"","x")</f>
        <v/>
      </c>
      <c r="I42" s="39" t="str">
        <f>IF(COUNTA('Gericht 38'!I$4:I$34)=0,"","x")</f>
        <v/>
      </c>
      <c r="J42" s="39" t="str">
        <f>IF(COUNTA('Gericht 38'!J$4:J$34)=0,"","x")</f>
        <v/>
      </c>
      <c r="K42" s="39" t="str">
        <f>IF(COUNTA('Gericht 38'!K$4:K$34)=0,"","x")</f>
        <v/>
      </c>
      <c r="L42" s="39" t="str">
        <f>IF(COUNTA('Gericht 38'!L$4:L$34)=0,"","x")</f>
        <v/>
      </c>
      <c r="M42" s="39" t="str">
        <f>IF(COUNTA('Gericht 38'!M$4:M$34)=0,"","x")</f>
        <v/>
      </c>
      <c r="N42" s="39" t="str">
        <f>IF(COUNTA('Gericht 38'!N$4:N$34)=0,"","x")</f>
        <v/>
      </c>
      <c r="O42" s="39" t="str">
        <f>IF(COUNTA('Gericht 38'!O$4:O$34)=0,"","x")</f>
        <v/>
      </c>
      <c r="P42" s="37" t="str">
        <f>IF(COUNTA('Gericht 38'!P$4:P$34)=0,"","x")</f>
        <v/>
      </c>
    </row>
    <row r="43" spans="1:16" x14ac:dyDescent="0.25">
      <c r="A43" s="41" t="str">
        <f>'Gericht 39'!B$1</f>
        <v>Gericht 39</v>
      </c>
      <c r="B43" s="42"/>
      <c r="C43" s="39" t="str">
        <f>IF(COUNTA('Gericht 39'!C$4:C$34)=0,"","x")</f>
        <v/>
      </c>
      <c r="D43" s="39" t="str">
        <f>IF(COUNTA('Gericht 39'!D$4:D$34)=0,"","x")</f>
        <v/>
      </c>
      <c r="E43" s="39" t="str">
        <f>IF(COUNTA('Gericht 39'!E$4:E$34)=0,"","x")</f>
        <v/>
      </c>
      <c r="F43" s="39" t="str">
        <f>IF(COUNTA('Gericht 39'!F$4:F$34)=0,"","x")</f>
        <v/>
      </c>
      <c r="G43" s="39" t="str">
        <f>IF(COUNTA('Gericht 39'!G$4:G$34)=0,"","x")</f>
        <v/>
      </c>
      <c r="H43" s="39" t="str">
        <f>IF(COUNTA('Gericht 39'!H$4:H$34)=0,"","x")</f>
        <v/>
      </c>
      <c r="I43" s="39" t="str">
        <f>IF(COUNTA('Gericht 39'!I$4:I$34)=0,"","x")</f>
        <v/>
      </c>
      <c r="J43" s="39" t="str">
        <f>IF(COUNTA('Gericht 39'!J$4:J$34)=0,"","x")</f>
        <v/>
      </c>
      <c r="K43" s="39" t="str">
        <f>IF(COUNTA('Gericht 39'!K$4:K$34)=0,"","x")</f>
        <v/>
      </c>
      <c r="L43" s="39" t="str">
        <f>IF(COUNTA('Gericht 39'!L$4:L$34)=0,"","x")</f>
        <v/>
      </c>
      <c r="M43" s="39" t="str">
        <f>IF(COUNTA('Gericht 39'!M$4:M$34)=0,"","x")</f>
        <v/>
      </c>
      <c r="N43" s="39" t="str">
        <f>IF(COUNTA('Gericht 39'!N$4:N$34)=0,"","x")</f>
        <v/>
      </c>
      <c r="O43" s="39" t="str">
        <f>IF(COUNTA('Gericht 39'!O$4:O$34)=0,"","x")</f>
        <v/>
      </c>
      <c r="P43" s="37" t="str">
        <f>IF(COUNTA('Gericht 39'!P$4:P$34)=0,"","x")</f>
        <v/>
      </c>
    </row>
    <row r="44" spans="1:16" x14ac:dyDescent="0.25">
      <c r="A44" s="41" t="str">
        <f>'Gericht 40'!B$1</f>
        <v>Gericht 40</v>
      </c>
      <c r="B44" s="42"/>
      <c r="C44" s="39" t="str">
        <f>IF(COUNTA('Gericht 40'!C$4:C$34)=0,"","x")</f>
        <v/>
      </c>
      <c r="D44" s="39" t="str">
        <f>IF(COUNTA('Gericht 40'!D$4:D$34)=0,"","x")</f>
        <v/>
      </c>
      <c r="E44" s="39" t="str">
        <f>IF(COUNTA('Gericht 40'!E$4:E$34)=0,"","x")</f>
        <v/>
      </c>
      <c r="F44" s="39" t="str">
        <f>IF(COUNTA('Gericht 40'!F$4:F$34)=0,"","x")</f>
        <v/>
      </c>
      <c r="G44" s="39" t="str">
        <f>IF(COUNTA('Gericht 40'!G$4:G$34)=0,"","x")</f>
        <v/>
      </c>
      <c r="H44" s="39" t="str">
        <f>IF(COUNTA('Gericht 40'!H$4:H$34)=0,"","x")</f>
        <v/>
      </c>
      <c r="I44" s="39" t="str">
        <f>IF(COUNTA('Gericht 40'!I$4:I$34)=0,"","x")</f>
        <v/>
      </c>
      <c r="J44" s="39" t="str">
        <f>IF(COUNTA('Gericht 40'!J$4:J$34)=0,"","x")</f>
        <v/>
      </c>
      <c r="K44" s="39" t="str">
        <f>IF(COUNTA('Gericht 40'!K$4:K$34)=0,"","x")</f>
        <v/>
      </c>
      <c r="L44" s="39" t="str">
        <f>IF(COUNTA('Gericht 40'!L$4:L$34)=0,"","x")</f>
        <v/>
      </c>
      <c r="M44" s="39" t="str">
        <f>IF(COUNTA('Gericht 40'!M$4:M$34)=0,"","x")</f>
        <v/>
      </c>
      <c r="N44" s="39" t="str">
        <f>IF(COUNTA('Gericht 40'!N$4:N$34)=0,"","x")</f>
        <v/>
      </c>
      <c r="O44" s="39" t="str">
        <f>IF(COUNTA('Gericht 40'!O$4:O$34)=0,"","x")</f>
        <v/>
      </c>
      <c r="P44" s="37" t="str">
        <f>IF(COUNTA('Gericht 40'!P$4:P$34)=0,"","x")</f>
        <v/>
      </c>
    </row>
    <row r="45" spans="1:16" x14ac:dyDescent="0.25">
      <c r="A45" s="41" t="str">
        <f>'Gericht 41'!B$1</f>
        <v>Gericht 41</v>
      </c>
      <c r="B45" s="42"/>
      <c r="C45" s="37" t="str">
        <f>IF(COUNTA('Gericht 41'!C$4:C$34)=0,"","x")</f>
        <v/>
      </c>
      <c r="D45" s="37" t="str">
        <f>IF(COUNTA('Gericht 41'!D$4:D$34)=0,"","x")</f>
        <v/>
      </c>
      <c r="E45" s="37" t="str">
        <f>IF(COUNTA('Gericht 41'!E$4:E$34)=0,"","x")</f>
        <v/>
      </c>
      <c r="F45" s="37" t="str">
        <f>IF(COUNTA('Gericht 41'!F$4:F$34)=0,"","x")</f>
        <v/>
      </c>
      <c r="G45" s="37" t="str">
        <f>IF(COUNTA('Gericht 41'!G$4:G$34)=0,"","x")</f>
        <v/>
      </c>
      <c r="H45" s="37" t="str">
        <f>IF(COUNTA('Gericht 41'!H$4:H$34)=0,"","x")</f>
        <v/>
      </c>
      <c r="I45" s="37" t="str">
        <f>IF(COUNTA('Gericht 41'!I$4:I$34)=0,"","x")</f>
        <v/>
      </c>
      <c r="J45" s="37" t="str">
        <f>IF(COUNTA('Gericht 41'!J$4:J$34)=0,"","x")</f>
        <v/>
      </c>
      <c r="K45" s="37" t="str">
        <f>IF(COUNTA('Gericht 41'!K$4:K$34)=0,"","x")</f>
        <v/>
      </c>
      <c r="L45" s="37" t="str">
        <f>IF(COUNTA('Gericht 41'!L$4:L$34)=0,"","x")</f>
        <v/>
      </c>
      <c r="M45" s="37" t="str">
        <f>IF(COUNTA('Gericht 41'!M$4:M$34)=0,"","x")</f>
        <v/>
      </c>
      <c r="N45" s="37" t="str">
        <f>IF(COUNTA('Gericht 41'!N$4:N$34)=0,"","x")</f>
        <v/>
      </c>
      <c r="O45" s="37" t="str">
        <f>IF(COUNTA('Gericht 41'!O$4:O$34)=0,"","x")</f>
        <v/>
      </c>
      <c r="P45" s="37" t="str">
        <f>IF(COUNTA('Gericht 41'!P$4:P$34)=0,"","x")</f>
        <v/>
      </c>
    </row>
    <row r="46" spans="1:16" x14ac:dyDescent="0.25">
      <c r="A46" s="41" t="str">
        <f>'Gericht 42'!B$1</f>
        <v>Gericht 42</v>
      </c>
      <c r="B46" s="42"/>
      <c r="C46" s="37" t="str">
        <f>IF(COUNTA('Gericht 42'!C$4:C$34)=0,"","x")</f>
        <v/>
      </c>
      <c r="D46" s="37" t="str">
        <f>IF(COUNTA('Gericht 42'!D$4:D$34)=0,"","x")</f>
        <v/>
      </c>
      <c r="E46" s="37" t="str">
        <f>IF(COUNTA('Gericht 42'!E$4:E$34)=0,"","x")</f>
        <v/>
      </c>
      <c r="F46" s="37" t="str">
        <f>IF(COUNTA('Gericht 42'!F$4:F$34)=0,"","x")</f>
        <v/>
      </c>
      <c r="G46" s="37" t="str">
        <f>IF(COUNTA('Gericht 42'!G$4:G$34)=0,"","x")</f>
        <v/>
      </c>
      <c r="H46" s="37" t="str">
        <f>IF(COUNTA('Gericht 42'!H$4:H$34)=0,"","x")</f>
        <v/>
      </c>
      <c r="I46" s="37" t="str">
        <f>IF(COUNTA('Gericht 42'!I$4:I$34)=0,"","x")</f>
        <v/>
      </c>
      <c r="J46" s="37" t="str">
        <f>IF(COUNTA('Gericht 42'!J$4:J$34)=0,"","x")</f>
        <v/>
      </c>
      <c r="K46" s="37" t="str">
        <f>IF(COUNTA('Gericht 42'!K$4:K$34)=0,"","x")</f>
        <v/>
      </c>
      <c r="L46" s="37" t="str">
        <f>IF(COUNTA('Gericht 42'!L$4:L$34)=0,"","x")</f>
        <v/>
      </c>
      <c r="M46" s="37" t="str">
        <f>IF(COUNTA('Gericht 42'!M$4:M$34)=0,"","x")</f>
        <v/>
      </c>
      <c r="N46" s="37" t="str">
        <f>IF(COUNTA('Gericht 42'!N$4:N$34)=0,"","x")</f>
        <v/>
      </c>
      <c r="O46" s="37" t="str">
        <f>IF(COUNTA('Gericht 42'!O$4:O$34)=0,"","x")</f>
        <v/>
      </c>
      <c r="P46" s="37" t="str">
        <f>IF(COUNTA('Gericht 42'!P$4:P$34)=0,"","x")</f>
        <v/>
      </c>
    </row>
    <row r="47" spans="1:16" x14ac:dyDescent="0.25">
      <c r="A47" s="41" t="str">
        <f>'Gericht 43'!B$1</f>
        <v>Gericht 43</v>
      </c>
      <c r="B47" s="42"/>
      <c r="C47" s="37" t="str">
        <f>IF(COUNTA('Gericht 43'!C$4:C$34)=0,"","x")</f>
        <v/>
      </c>
      <c r="D47" s="37" t="str">
        <f>IF(COUNTA('Gericht 43'!D$4:D$34)=0,"","x")</f>
        <v/>
      </c>
      <c r="E47" s="37" t="str">
        <f>IF(COUNTA('Gericht 43'!E$4:E$34)=0,"","x")</f>
        <v/>
      </c>
      <c r="F47" s="37" t="str">
        <f>IF(COUNTA('Gericht 43'!F$4:F$34)=0,"","x")</f>
        <v/>
      </c>
      <c r="G47" s="37" t="str">
        <f>IF(COUNTA('Gericht 43'!G$4:G$34)=0,"","x")</f>
        <v/>
      </c>
      <c r="H47" s="37" t="str">
        <f>IF(COUNTA('Gericht 43'!H$4:H$34)=0,"","x")</f>
        <v/>
      </c>
      <c r="I47" s="37" t="str">
        <f>IF(COUNTA('Gericht 43'!I$4:I$34)=0,"","x")</f>
        <v/>
      </c>
      <c r="J47" s="37" t="str">
        <f>IF(COUNTA('Gericht 43'!J$4:J$34)=0,"","x")</f>
        <v/>
      </c>
      <c r="K47" s="37" t="str">
        <f>IF(COUNTA('Gericht 43'!K$4:K$34)=0,"","x")</f>
        <v/>
      </c>
      <c r="L47" s="37" t="str">
        <f>IF(COUNTA('Gericht 43'!L$4:L$34)=0,"","x")</f>
        <v/>
      </c>
      <c r="M47" s="37" t="str">
        <f>IF(COUNTA('Gericht 43'!M$4:M$34)=0,"","x")</f>
        <v/>
      </c>
      <c r="N47" s="37" t="str">
        <f>IF(COUNTA('Gericht 43'!N$4:N$34)=0,"","x")</f>
        <v/>
      </c>
      <c r="O47" s="37" t="str">
        <f>IF(COUNTA('Gericht 43'!O$4:O$34)=0,"","x")</f>
        <v/>
      </c>
      <c r="P47" s="37" t="str">
        <f>IF(COUNTA('Gericht 43'!P$4:P$34)=0,"","x")</f>
        <v/>
      </c>
    </row>
    <row r="48" spans="1:16" x14ac:dyDescent="0.25">
      <c r="A48" s="41" t="str">
        <f>'Gericht 44'!B$1</f>
        <v>Gericht 44</v>
      </c>
      <c r="B48" s="42"/>
      <c r="C48" s="37" t="str">
        <f>IF(COUNTA('Gericht 44'!C$4:C$34)=0,"","x")</f>
        <v/>
      </c>
      <c r="D48" s="37" t="str">
        <f>IF(COUNTA('Gericht 44'!D$4:D$34)=0,"","x")</f>
        <v/>
      </c>
      <c r="E48" s="37" t="str">
        <f>IF(COUNTA('Gericht 44'!E$4:E$34)=0,"","x")</f>
        <v/>
      </c>
      <c r="F48" s="37" t="str">
        <f>IF(COUNTA('Gericht 44'!F$4:F$34)=0,"","x")</f>
        <v/>
      </c>
      <c r="G48" s="37" t="str">
        <f>IF(COUNTA('Gericht 44'!G$4:G$34)=0,"","x")</f>
        <v/>
      </c>
      <c r="H48" s="37" t="str">
        <f>IF(COUNTA('Gericht 44'!H$4:H$34)=0,"","x")</f>
        <v/>
      </c>
      <c r="I48" s="37" t="str">
        <f>IF(COUNTA('Gericht 44'!I$4:I$34)=0,"","x")</f>
        <v/>
      </c>
      <c r="J48" s="37" t="str">
        <f>IF(COUNTA('Gericht 44'!J$4:J$34)=0,"","x")</f>
        <v/>
      </c>
      <c r="K48" s="37" t="str">
        <f>IF(COUNTA('Gericht 44'!K$4:K$34)=0,"","x")</f>
        <v/>
      </c>
      <c r="L48" s="37" t="str">
        <f>IF(COUNTA('Gericht 44'!L$4:L$34)=0,"","x")</f>
        <v/>
      </c>
      <c r="M48" s="37" t="str">
        <f>IF(COUNTA('Gericht 44'!M$4:M$34)=0,"","x")</f>
        <v/>
      </c>
      <c r="N48" s="37" t="str">
        <f>IF(COUNTA('Gericht 44'!N$4:N$34)=0,"","x")</f>
        <v/>
      </c>
      <c r="O48" s="37" t="str">
        <f>IF(COUNTA('Gericht 44'!O$4:O$34)=0,"","x")</f>
        <v/>
      </c>
      <c r="P48" s="37" t="str">
        <f>IF(COUNTA('Gericht 44'!P$4:P$34)=0,"","x")</f>
        <v/>
      </c>
    </row>
    <row r="49" spans="1:16" x14ac:dyDescent="0.25">
      <c r="A49" s="41" t="str">
        <f>'Gericht 45'!B$1</f>
        <v>Gericht 45</v>
      </c>
      <c r="B49" s="42"/>
      <c r="C49" s="37" t="str">
        <f>IF(COUNTA('Gericht 45'!C$4:C$34)=0,"","x")</f>
        <v/>
      </c>
      <c r="D49" s="37" t="str">
        <f>IF(COUNTA('Gericht 45'!D$4:D$34)=0,"","x")</f>
        <v/>
      </c>
      <c r="E49" s="37" t="str">
        <f>IF(COUNTA('Gericht 45'!E$4:E$34)=0,"","x")</f>
        <v/>
      </c>
      <c r="F49" s="37" t="str">
        <f>IF(COUNTA('Gericht 45'!F$4:F$34)=0,"","x")</f>
        <v/>
      </c>
      <c r="G49" s="37" t="str">
        <f>IF(COUNTA('Gericht 45'!G$4:G$34)=0,"","x")</f>
        <v/>
      </c>
      <c r="H49" s="37" t="str">
        <f>IF(COUNTA('Gericht 45'!H$4:H$34)=0,"","x")</f>
        <v/>
      </c>
      <c r="I49" s="37" t="str">
        <f>IF(COUNTA('Gericht 45'!I$4:I$34)=0,"","x")</f>
        <v/>
      </c>
      <c r="J49" s="37" t="str">
        <f>IF(COUNTA('Gericht 45'!J$4:J$34)=0,"","x")</f>
        <v/>
      </c>
      <c r="K49" s="37" t="str">
        <f>IF(COUNTA('Gericht 45'!K$4:K$34)=0,"","x")</f>
        <v/>
      </c>
      <c r="L49" s="37" t="str">
        <f>IF(COUNTA('Gericht 45'!L$4:L$34)=0,"","x")</f>
        <v/>
      </c>
      <c r="M49" s="37" t="str">
        <f>IF(COUNTA('Gericht 45'!M$4:M$34)=0,"","x")</f>
        <v/>
      </c>
      <c r="N49" s="37" t="str">
        <f>IF(COUNTA('Gericht 45'!N$4:N$34)=0,"","x")</f>
        <v/>
      </c>
      <c r="O49" s="37" t="str">
        <f>IF(COUNTA('Gericht 45'!O$4:O$34)=0,"","x")</f>
        <v/>
      </c>
      <c r="P49" s="37" t="str">
        <f>IF(COUNTA('Gericht 45'!P$4:P$34)=0,"","x")</f>
        <v/>
      </c>
    </row>
    <row r="50" spans="1:16" x14ac:dyDescent="0.25">
      <c r="A50" s="41" t="str">
        <f>'Gericht 46'!B$1</f>
        <v>Gericht 46</v>
      </c>
      <c r="B50" s="42"/>
      <c r="C50" s="37" t="str">
        <f>IF(COUNTA('Gericht 46'!C$4:C$34)=0,"","x")</f>
        <v/>
      </c>
      <c r="D50" s="37" t="str">
        <f>IF(COUNTA('Gericht 46'!D$4:D$34)=0,"","x")</f>
        <v/>
      </c>
      <c r="E50" s="37" t="str">
        <f>IF(COUNTA('Gericht 46'!E$4:E$34)=0,"","x")</f>
        <v/>
      </c>
      <c r="F50" s="37" t="str">
        <f>IF(COUNTA('Gericht 46'!F$4:F$34)=0,"","x")</f>
        <v/>
      </c>
      <c r="G50" s="37" t="str">
        <f>IF(COUNTA('Gericht 46'!G$4:G$34)=0,"","x")</f>
        <v/>
      </c>
      <c r="H50" s="37" t="str">
        <f>IF(COUNTA('Gericht 46'!H$4:H$34)=0,"","x")</f>
        <v/>
      </c>
      <c r="I50" s="37" t="str">
        <f>IF(COUNTA('Gericht 46'!I$4:I$34)=0,"","x")</f>
        <v/>
      </c>
      <c r="J50" s="37" t="str">
        <f>IF(COUNTA('Gericht 46'!J$4:J$34)=0,"","x")</f>
        <v/>
      </c>
      <c r="K50" s="37" t="str">
        <f>IF(COUNTA('Gericht 46'!K$4:K$34)=0,"","x")</f>
        <v/>
      </c>
      <c r="L50" s="37" t="str">
        <f>IF(COUNTA('Gericht 46'!L$4:L$34)=0,"","x")</f>
        <v/>
      </c>
      <c r="M50" s="37" t="str">
        <f>IF(COUNTA('Gericht 46'!M$4:M$34)=0,"","x")</f>
        <v/>
      </c>
      <c r="N50" s="37" t="str">
        <f>IF(COUNTA('Gericht 46'!N$4:N$34)=0,"","x")</f>
        <v/>
      </c>
      <c r="O50" s="37" t="str">
        <f>IF(COUNTA('Gericht 46'!O$4:O$34)=0,"","x")</f>
        <v/>
      </c>
      <c r="P50" s="37" t="str">
        <f>IF(COUNTA('Gericht 46'!P$4:P$34)=0,"","x")</f>
        <v/>
      </c>
    </row>
    <row r="51" spans="1:16" x14ac:dyDescent="0.25">
      <c r="A51" s="41" t="str">
        <f>'Gericht 47'!B$1</f>
        <v>Gericht 47</v>
      </c>
      <c r="B51" s="42"/>
      <c r="C51" s="37" t="str">
        <f>IF(COUNTA('Gericht 47'!C$4:C$34)=0,"","x")</f>
        <v/>
      </c>
      <c r="D51" s="37" t="str">
        <f>IF(COUNTA('Gericht 47'!D$4:D$34)=0,"","x")</f>
        <v/>
      </c>
      <c r="E51" s="37" t="str">
        <f>IF(COUNTA('Gericht 47'!E$4:E$34)=0,"","x")</f>
        <v/>
      </c>
      <c r="F51" s="37" t="str">
        <f>IF(COUNTA('Gericht 47'!F$4:F$34)=0,"","x")</f>
        <v/>
      </c>
      <c r="G51" s="37" t="str">
        <f>IF(COUNTA('Gericht 47'!G$4:G$34)=0,"","x")</f>
        <v/>
      </c>
      <c r="H51" s="37" t="str">
        <f>IF(COUNTA('Gericht 47'!H$4:H$34)=0,"","x")</f>
        <v/>
      </c>
      <c r="I51" s="37" t="str">
        <f>IF(COUNTA('Gericht 47'!I$4:I$34)=0,"","x")</f>
        <v/>
      </c>
      <c r="J51" s="37" t="str">
        <f>IF(COUNTA('Gericht 47'!J$4:J$34)=0,"","x")</f>
        <v/>
      </c>
      <c r="K51" s="37" t="str">
        <f>IF(COUNTA('Gericht 47'!K$4:K$34)=0,"","x")</f>
        <v/>
      </c>
      <c r="L51" s="37" t="str">
        <f>IF(COUNTA('Gericht 47'!L$4:L$34)=0,"","x")</f>
        <v/>
      </c>
      <c r="M51" s="37" t="str">
        <f>IF(COUNTA('Gericht 47'!M$4:M$34)=0,"","x")</f>
        <v/>
      </c>
      <c r="N51" s="37" t="str">
        <f>IF(COUNTA('Gericht 47'!N$4:N$34)=0,"","x")</f>
        <v/>
      </c>
      <c r="O51" s="37" t="str">
        <f>IF(COUNTA('Gericht 47'!O$4:O$34)=0,"","x")</f>
        <v/>
      </c>
      <c r="P51" s="37" t="str">
        <f>IF(COUNTA('Gericht 47'!P$4:P$34)=0,"","x")</f>
        <v/>
      </c>
    </row>
    <row r="52" spans="1:16" x14ac:dyDescent="0.25">
      <c r="A52" s="41" t="str">
        <f>'Gericht 48'!B$1</f>
        <v>Gericht 48</v>
      </c>
      <c r="B52" s="42"/>
      <c r="C52" s="37" t="str">
        <f>IF(COUNTA('Gericht 48'!C$4:C$34)=0,"","x")</f>
        <v/>
      </c>
      <c r="D52" s="37" t="str">
        <f>IF(COUNTA('Gericht 48'!D$4:D$34)=0,"","x")</f>
        <v/>
      </c>
      <c r="E52" s="37" t="str">
        <f>IF(COUNTA('Gericht 48'!E$4:E$34)=0,"","x")</f>
        <v/>
      </c>
      <c r="F52" s="37" t="str">
        <f>IF(COUNTA('Gericht 48'!F$4:F$34)=0,"","x")</f>
        <v/>
      </c>
      <c r="G52" s="37" t="str">
        <f>IF(COUNTA('Gericht 48'!G$4:G$34)=0,"","x")</f>
        <v/>
      </c>
      <c r="H52" s="37" t="str">
        <f>IF(COUNTA('Gericht 48'!H$4:H$34)=0,"","x")</f>
        <v/>
      </c>
      <c r="I52" s="37" t="str">
        <f>IF(COUNTA('Gericht 48'!I$4:I$34)=0,"","x")</f>
        <v/>
      </c>
      <c r="J52" s="37" t="str">
        <f>IF(COUNTA('Gericht 48'!J$4:J$34)=0,"","x")</f>
        <v/>
      </c>
      <c r="K52" s="37" t="str">
        <f>IF(COUNTA('Gericht 48'!K$4:K$34)=0,"","x")</f>
        <v/>
      </c>
      <c r="L52" s="37" t="str">
        <f>IF(COUNTA('Gericht 48'!L$4:L$34)=0,"","x")</f>
        <v/>
      </c>
      <c r="M52" s="37" t="str">
        <f>IF(COUNTA('Gericht 48'!M$4:M$34)=0,"","x")</f>
        <v/>
      </c>
      <c r="N52" s="37" t="str">
        <f>IF(COUNTA('Gericht 48'!N$4:N$34)=0,"","x")</f>
        <v/>
      </c>
      <c r="O52" s="37" t="str">
        <f>IF(COUNTA('Gericht 48'!O$4:O$34)=0,"","x")</f>
        <v/>
      </c>
      <c r="P52" s="37" t="str">
        <f>IF(COUNTA('Gericht 48'!P$4:P$34)=0,"","x")</f>
        <v/>
      </c>
    </row>
    <row r="53" spans="1:16" x14ac:dyDescent="0.25">
      <c r="A53" s="41" t="str">
        <f>'Gericht 49'!B$1</f>
        <v>Gericht 49</v>
      </c>
      <c r="B53" s="42"/>
      <c r="C53" s="37" t="str">
        <f>IF(COUNTA('Gericht 49'!C$4:C$34)=0,"","x")</f>
        <v/>
      </c>
      <c r="D53" s="37" t="str">
        <f>IF(COUNTA('Gericht 49'!D$4:D$34)=0,"","x")</f>
        <v/>
      </c>
      <c r="E53" s="37" t="str">
        <f>IF(COUNTA('Gericht 49'!E$4:E$34)=0,"","x")</f>
        <v/>
      </c>
      <c r="F53" s="37" t="str">
        <f>IF(COUNTA('Gericht 49'!F$4:F$34)=0,"","x")</f>
        <v/>
      </c>
      <c r="G53" s="37" t="str">
        <f>IF(COUNTA('Gericht 49'!G$4:G$34)=0,"","x")</f>
        <v/>
      </c>
      <c r="H53" s="37" t="str">
        <f>IF(COUNTA('Gericht 49'!H$4:H$34)=0,"","x")</f>
        <v/>
      </c>
      <c r="I53" s="37" t="str">
        <f>IF(COUNTA('Gericht 49'!I$4:I$34)=0,"","x")</f>
        <v/>
      </c>
      <c r="J53" s="37" t="str">
        <f>IF(COUNTA('Gericht 49'!J$4:J$34)=0,"","x")</f>
        <v/>
      </c>
      <c r="K53" s="37" t="str">
        <f>IF(COUNTA('Gericht 49'!K$4:K$34)=0,"","x")</f>
        <v/>
      </c>
      <c r="L53" s="37" t="str">
        <f>IF(COUNTA('Gericht 49'!L$4:L$34)=0,"","x")</f>
        <v/>
      </c>
      <c r="M53" s="37" t="str">
        <f>IF(COUNTA('Gericht 49'!M$4:M$34)=0,"","x")</f>
        <v/>
      </c>
      <c r="N53" s="37" t="str">
        <f>IF(COUNTA('Gericht 49'!N$4:N$34)=0,"","x")</f>
        <v/>
      </c>
      <c r="O53" s="37" t="str">
        <f>IF(COUNTA('Gericht 49'!O$4:O$34)=0,"","x")</f>
        <v/>
      </c>
      <c r="P53" s="37" t="str">
        <f>IF(COUNTA('Gericht 49'!P$4:P$34)=0,"","x")</f>
        <v/>
      </c>
    </row>
    <row r="54" spans="1:16" x14ac:dyDescent="0.25">
      <c r="A54" s="41" t="str">
        <f>'Gericht 50'!B$1</f>
        <v>Gericht 50</v>
      </c>
      <c r="B54" s="42"/>
      <c r="C54" s="37" t="str">
        <f>IF(COUNTA('Gericht 50'!C$4:C$34)=0,"","x")</f>
        <v/>
      </c>
      <c r="D54" s="37" t="str">
        <f>IF(COUNTA('Gericht 50'!D$4:D$34)=0,"","x")</f>
        <v/>
      </c>
      <c r="E54" s="37" t="str">
        <f>IF(COUNTA('Gericht 50'!E$4:E$34)=0,"","x")</f>
        <v/>
      </c>
      <c r="F54" s="37" t="str">
        <f>IF(COUNTA('Gericht 50'!F$4:F$34)=0,"","x")</f>
        <v/>
      </c>
      <c r="G54" s="37" t="str">
        <f>IF(COUNTA('Gericht 50'!G$4:G$34)=0,"","x")</f>
        <v/>
      </c>
      <c r="H54" s="37" t="str">
        <f>IF(COUNTA('Gericht 50'!H$4:H$34)=0,"","x")</f>
        <v/>
      </c>
      <c r="I54" s="37" t="str">
        <f>IF(COUNTA('Gericht 50'!I$4:I$34)=0,"","x")</f>
        <v/>
      </c>
      <c r="J54" s="37" t="str">
        <f>IF(COUNTA('Gericht 50'!J$4:J$34)=0,"","x")</f>
        <v/>
      </c>
      <c r="K54" s="37" t="str">
        <f>IF(COUNTA('Gericht 50'!K$4:K$34)=0,"","x")</f>
        <v/>
      </c>
      <c r="L54" s="37" t="str">
        <f>IF(COUNTA('Gericht 50'!L$4:L$34)=0,"","x")</f>
        <v/>
      </c>
      <c r="M54" s="37" t="str">
        <f>IF(COUNTA('Gericht 50'!M$4:M$34)=0,"","x")</f>
        <v/>
      </c>
      <c r="N54" s="37" t="str">
        <f>IF(COUNTA('Gericht 50'!N$4:N$34)=0,"","x")</f>
        <v/>
      </c>
      <c r="O54" s="37" t="str">
        <f>IF(COUNTA('Gericht 50'!O$4:O$34)=0,"","x")</f>
        <v/>
      </c>
      <c r="P54" s="37" t="str">
        <f>IF(COUNTA('Gericht 50'!P$4:P$34)=0,"","x")</f>
        <v/>
      </c>
    </row>
    <row r="56" spans="1:16" x14ac:dyDescent="0.25">
      <c r="A56" s="30" t="s">
        <v>196</v>
      </c>
    </row>
  </sheetData>
  <sheetProtection password="8A9A" sheet="1" objects="1" scenarios="1" formatCells="0" formatColumns="0" formatRows="0"/>
  <mergeCells count="54">
    <mergeCell ref="A50:B50"/>
    <mergeCell ref="A51:B51"/>
    <mergeCell ref="A52:B52"/>
    <mergeCell ref="A53:B53"/>
    <mergeCell ref="A54:B54"/>
    <mergeCell ref="A45:B45"/>
    <mergeCell ref="A46:B46"/>
    <mergeCell ref="A47:B47"/>
    <mergeCell ref="A48:B48"/>
    <mergeCell ref="A49:B49"/>
    <mergeCell ref="A40:B40"/>
    <mergeCell ref="A41:B41"/>
    <mergeCell ref="A42:B42"/>
    <mergeCell ref="A43:B43"/>
    <mergeCell ref="A44:B44"/>
    <mergeCell ref="A35:B35"/>
    <mergeCell ref="A36:B36"/>
    <mergeCell ref="A37:B37"/>
    <mergeCell ref="A38:B38"/>
    <mergeCell ref="A39:B39"/>
    <mergeCell ref="I1:J1"/>
    <mergeCell ref="A13:B13"/>
    <mergeCell ref="A2:B2"/>
    <mergeCell ref="A3:B3"/>
    <mergeCell ref="A4:B4"/>
    <mergeCell ref="A5:B5"/>
    <mergeCell ref="A6:B6"/>
    <mergeCell ref="A7:B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 ref="A33:B33"/>
    <mergeCell ref="A34:B34"/>
    <mergeCell ref="A26:B26"/>
    <mergeCell ref="A27:B27"/>
    <mergeCell ref="A28:B28"/>
    <mergeCell ref="A29:B29"/>
    <mergeCell ref="A30:B30"/>
    <mergeCell ref="A32:B32"/>
    <mergeCell ref="A31:B31"/>
  </mergeCells>
  <pageMargins left="0.70866141732283472" right="0.70866141732283472" top="0.78740157480314965" bottom="0.78740157480314965" header="0.31496062992125984" footer="0.31496062992125984"/>
  <pageSetup paperSize="9" scale="48" orientation="landscape" r:id="rId1"/>
  <headerFooter>
    <oddHeader>&amp;CAllergene Kennzeichnung Hilfsblatt</oddHeader>
    <oddFooter>&amp;L(C) www.bekom.at / information: office@bekom.at / V2014</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134</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133</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132</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155</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156</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157</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158</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159</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U29" sqref="U29"/>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160</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161</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
  <sheetViews>
    <sheetView zoomScale="80" zoomScaleNormal="80" workbookViewId="0">
      <selection activeCell="A2" sqref="A2"/>
    </sheetView>
  </sheetViews>
  <sheetFormatPr baseColWidth="10" defaultRowHeight="15" x14ac:dyDescent="0.25"/>
  <cols>
    <col min="1" max="1" width="30.5703125" customWidth="1"/>
    <col min="2" max="2" width="17.85546875" customWidth="1"/>
    <col min="3" max="6" width="51.42578125" style="13" customWidth="1"/>
    <col min="7" max="7" width="5.28515625" customWidth="1"/>
  </cols>
  <sheetData>
    <row r="1" spans="1:7" s="8" customFormat="1" ht="47.25" customHeight="1" x14ac:dyDescent="0.25">
      <c r="A1" s="27" t="s">
        <v>30</v>
      </c>
      <c r="B1" s="28" t="s">
        <v>31</v>
      </c>
      <c r="C1" s="29" t="s">
        <v>33</v>
      </c>
      <c r="D1" s="29" t="s">
        <v>34</v>
      </c>
      <c r="E1" s="29" t="s">
        <v>35</v>
      </c>
      <c r="F1" s="29" t="s">
        <v>37</v>
      </c>
      <c r="G1" s="9"/>
    </row>
    <row r="2" spans="1:7" s="1" customFormat="1" ht="153" customHeight="1" x14ac:dyDescent="0.25">
      <c r="A2" s="38" t="s">
        <v>198</v>
      </c>
      <c r="B2" s="20" t="str">
        <f>VLOOKUP($A$2,Steuerungsdaten!$A$1:$D$14,2,FALSE)</f>
        <v>O</v>
      </c>
      <c r="C2" s="21" t="str">
        <f>VLOOKUP($A$2,Steuerungsdaten!$A$1:$H$14,5,FALSE)</f>
        <v>E 220 – E 228
Sulfit in einer Konzentration von mehr als 10mg/kg</v>
      </c>
      <c r="D2" s="21" t="str">
        <f>VLOOKUP($A$2,Steuerungsdaten!$A$1:$H$14,6,FALSE)</f>
        <v>Mit Schwefel behandeltes Trockenobst, getrocknete Gemüse, Pilze, Tomantenpüree, Kartoffelprodukte, Wein, Bier</v>
      </c>
      <c r="E2" s="21" t="str">
        <f>VLOOKUP($A$2,Steuerungsdaten!$A$1:$H$14,7,FALSE)</f>
        <v>Fruchtzubereitungen, Müsli, Brot, Fleischerzeugnisse und –zubereitungen, Feinkostsalate, Suppen, Soßen, Sauerkraut, Fruchtsaft, Chips und andere getrocknete Kartoffelerzeugnisse, gesalzener Trockenfisch</v>
      </c>
      <c r="F2" s="21" t="str">
        <f>VLOOKUP($A$2,Steuerungsdaten!$A$1:$H$14,8,FALSE)</f>
        <v>-</v>
      </c>
      <c r="G2" s="10">
        <f>VLOOKUP($A$2,Steuerungsdaten!$A$1:$H$14,4,FALSE)</f>
        <v>9</v>
      </c>
    </row>
    <row r="3" spans="1:7" x14ac:dyDescent="0.25">
      <c r="A3" s="30"/>
      <c r="B3" s="30"/>
      <c r="C3" s="31"/>
      <c r="D3" s="31"/>
      <c r="E3" s="31"/>
      <c r="F3" s="31"/>
    </row>
    <row r="4" spans="1:7" x14ac:dyDescent="0.25">
      <c r="A4" s="30"/>
      <c r="B4" s="30"/>
      <c r="C4" s="31"/>
      <c r="D4" s="31"/>
      <c r="E4" s="31"/>
      <c r="F4" s="31"/>
    </row>
    <row r="5" spans="1:7" ht="21" x14ac:dyDescent="0.35">
      <c r="A5" s="32" t="s">
        <v>36</v>
      </c>
      <c r="B5" s="30"/>
      <c r="C5" s="31"/>
      <c r="D5" s="31"/>
      <c r="E5" s="31"/>
      <c r="F5" s="31"/>
    </row>
    <row r="6" spans="1:7" x14ac:dyDescent="0.25">
      <c r="A6" s="30"/>
      <c r="B6" s="30"/>
      <c r="C6" s="31"/>
      <c r="D6" s="31"/>
      <c r="E6" s="31"/>
      <c r="F6" s="31"/>
    </row>
    <row r="7" spans="1:7" x14ac:dyDescent="0.25">
      <c r="A7" s="30"/>
      <c r="B7" s="30"/>
      <c r="C7" s="31"/>
      <c r="D7" s="31"/>
      <c r="E7" s="31"/>
      <c r="F7" s="31"/>
    </row>
  </sheetData>
  <sheetProtection sheet="1" objects="1" scenarios="1"/>
  <pageMargins left="0.7" right="0.7" top="0.78740157499999996" bottom="0.78740157499999996" header="0.3" footer="0.3"/>
  <pageSetup paperSize="9" scale="4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Steuerungsdaten!$A$1:$A$14</xm:f>
          </x14:formula1>
          <xm:sqref>A2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162</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163</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164</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166</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167</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168</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169</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170</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171</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172</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pane="bottomLeft" activeCell="F16" sqref="F16"/>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154</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t="s">
        <v>90</v>
      </c>
      <c r="B5" s="17" t="s">
        <v>102</v>
      </c>
      <c r="C5" s="18"/>
      <c r="D5" s="18"/>
      <c r="E5" s="18"/>
      <c r="F5" s="18"/>
      <c r="G5" s="18"/>
      <c r="H5" s="18"/>
      <c r="I5" s="18"/>
      <c r="J5" s="18"/>
      <c r="K5" s="18"/>
      <c r="L5" s="18"/>
      <c r="M5" s="18"/>
      <c r="N5" s="18"/>
      <c r="O5" s="18"/>
      <c r="P5" s="18" t="s">
        <v>1</v>
      </c>
    </row>
    <row r="6" spans="1:18" x14ac:dyDescent="0.25">
      <c r="A6" s="17" t="s">
        <v>91</v>
      </c>
      <c r="B6" s="17" t="s">
        <v>113</v>
      </c>
      <c r="C6" s="18"/>
      <c r="D6" s="18"/>
      <c r="E6" s="18"/>
      <c r="F6" s="18"/>
      <c r="G6" s="18"/>
      <c r="H6" s="18"/>
      <c r="I6" s="18"/>
      <c r="J6" s="18"/>
      <c r="K6" s="18"/>
      <c r="L6" s="18"/>
      <c r="M6" s="18"/>
      <c r="N6" s="18"/>
      <c r="O6" s="18"/>
      <c r="P6" s="18"/>
    </row>
    <row r="7" spans="1:18" x14ac:dyDescent="0.25">
      <c r="A7" s="17" t="s">
        <v>92</v>
      </c>
      <c r="B7" s="17" t="s">
        <v>103</v>
      </c>
      <c r="C7" s="18"/>
      <c r="D7" s="18"/>
      <c r="E7" s="18"/>
      <c r="F7" s="18"/>
      <c r="G7" s="18"/>
      <c r="H7" s="18"/>
      <c r="I7" s="18" t="s">
        <v>1</v>
      </c>
      <c r="J7" s="18"/>
      <c r="K7" s="18"/>
      <c r="L7" s="18"/>
      <c r="M7" s="18"/>
      <c r="N7" s="18"/>
      <c r="O7" s="18"/>
      <c r="P7" s="18"/>
    </row>
    <row r="8" spans="1:18" x14ac:dyDescent="0.25">
      <c r="A8" s="17" t="s">
        <v>93</v>
      </c>
      <c r="B8" s="17" t="s">
        <v>104</v>
      </c>
      <c r="C8" s="18"/>
      <c r="D8" s="18"/>
      <c r="E8" s="18"/>
      <c r="F8" s="18"/>
      <c r="G8" s="18"/>
      <c r="H8" s="18"/>
      <c r="I8" s="18"/>
      <c r="J8" s="18"/>
      <c r="K8" s="18" t="s">
        <v>1</v>
      </c>
      <c r="L8" s="18"/>
      <c r="M8" s="18"/>
      <c r="N8" s="18"/>
      <c r="O8" s="18"/>
      <c r="P8" s="18"/>
    </row>
    <row r="9" spans="1:18" x14ac:dyDescent="0.25">
      <c r="A9" s="17" t="s">
        <v>94</v>
      </c>
      <c r="B9" s="17"/>
      <c r="C9" s="18"/>
      <c r="D9" s="18"/>
      <c r="E9" s="18"/>
      <c r="F9" s="18"/>
      <c r="G9" s="18"/>
      <c r="H9" s="18"/>
      <c r="I9" s="18"/>
      <c r="J9" s="18"/>
      <c r="K9" s="18"/>
      <c r="L9" s="18"/>
      <c r="M9" s="18"/>
      <c r="N9" s="18"/>
      <c r="O9" s="18"/>
      <c r="P9" s="18" t="s">
        <v>1</v>
      </c>
    </row>
    <row r="10" spans="1:18" x14ac:dyDescent="0.25">
      <c r="A10" s="17" t="s">
        <v>95</v>
      </c>
      <c r="B10" s="17" t="s">
        <v>103</v>
      </c>
      <c r="C10" s="18"/>
      <c r="D10" s="18"/>
      <c r="E10" s="18"/>
      <c r="F10" s="18"/>
      <c r="G10" s="18"/>
      <c r="H10" s="18"/>
      <c r="I10" s="18" t="s">
        <v>1</v>
      </c>
      <c r="J10" s="18"/>
      <c r="K10" s="18"/>
      <c r="L10" s="18"/>
      <c r="M10" s="18"/>
      <c r="N10" s="18"/>
      <c r="O10" s="18"/>
      <c r="P10" s="18"/>
    </row>
    <row r="11" spans="1:18" x14ac:dyDescent="0.25">
      <c r="A11" s="17" t="s">
        <v>96</v>
      </c>
      <c r="B11" s="17" t="s">
        <v>103</v>
      </c>
      <c r="C11" s="18"/>
      <c r="D11" s="18"/>
      <c r="E11" s="18"/>
      <c r="F11" s="18"/>
      <c r="G11" s="18"/>
      <c r="H11" s="18"/>
      <c r="I11" s="18"/>
      <c r="J11" s="18"/>
      <c r="K11" s="18"/>
      <c r="L11" s="18"/>
      <c r="M11" s="18"/>
      <c r="N11" s="18"/>
      <c r="O11" s="18"/>
      <c r="P11" s="18"/>
    </row>
    <row r="12" spans="1:18" x14ac:dyDescent="0.25">
      <c r="A12" s="17" t="s">
        <v>97</v>
      </c>
      <c r="B12" s="17" t="s">
        <v>103</v>
      </c>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t="s">
        <v>99</v>
      </c>
      <c r="B21" s="17" t="s">
        <v>105</v>
      </c>
      <c r="C21" s="18"/>
      <c r="D21" s="18"/>
      <c r="E21" s="18"/>
      <c r="F21" s="18" t="s">
        <v>1</v>
      </c>
      <c r="G21" s="18"/>
      <c r="H21" s="18"/>
      <c r="I21" s="18"/>
      <c r="J21" s="18"/>
      <c r="K21" s="18"/>
      <c r="L21" s="18"/>
      <c r="M21" s="18"/>
      <c r="N21" s="18"/>
      <c r="O21" s="18"/>
      <c r="P21" s="18"/>
    </row>
    <row r="22" spans="1:16" x14ac:dyDescent="0.25">
      <c r="A22" s="17" t="s">
        <v>100</v>
      </c>
      <c r="B22" s="17" t="s">
        <v>103</v>
      </c>
      <c r="C22" s="18"/>
      <c r="D22" s="18"/>
      <c r="E22" s="18"/>
      <c r="F22" s="18"/>
      <c r="G22" s="18"/>
      <c r="H22" s="18"/>
      <c r="I22" s="18"/>
      <c r="J22" s="18"/>
      <c r="K22" s="18"/>
      <c r="L22" s="18"/>
      <c r="M22" s="18"/>
      <c r="N22" s="18"/>
      <c r="O22" s="18"/>
      <c r="P22" s="18"/>
    </row>
    <row r="23" spans="1:16" x14ac:dyDescent="0.25">
      <c r="A23" s="17" t="s">
        <v>101</v>
      </c>
      <c r="B23" s="17" t="s">
        <v>103</v>
      </c>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165</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173</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174</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175</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176</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177</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178</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179</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180</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181</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pane="bottomLeft" activeCell="F19" sqref="F19"/>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131</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t="s">
        <v>115</v>
      </c>
      <c r="B5" s="17" t="s">
        <v>113</v>
      </c>
      <c r="C5" s="18"/>
      <c r="D5" s="18"/>
      <c r="E5" s="18"/>
      <c r="F5" s="18"/>
      <c r="G5" s="18"/>
      <c r="H5" s="18"/>
      <c r="I5" s="18"/>
      <c r="J5" s="18"/>
      <c r="K5" s="18"/>
      <c r="L5" s="18" t="s">
        <v>1</v>
      </c>
      <c r="M5" s="18"/>
      <c r="N5" s="18"/>
      <c r="O5" s="18"/>
      <c r="P5" s="18"/>
    </row>
    <row r="6" spans="1:18" x14ac:dyDescent="0.25">
      <c r="A6" s="17" t="s">
        <v>106</v>
      </c>
      <c r="B6" s="17" t="s">
        <v>103</v>
      </c>
      <c r="C6" s="18"/>
      <c r="D6" s="18"/>
      <c r="E6" s="18"/>
      <c r="F6" s="18"/>
      <c r="G6" s="18"/>
      <c r="H6" s="18"/>
      <c r="I6" s="18"/>
      <c r="J6" s="18"/>
      <c r="K6" s="18"/>
      <c r="L6" s="18"/>
      <c r="M6" s="18"/>
      <c r="N6" s="18"/>
      <c r="O6" s="18"/>
      <c r="P6" s="18"/>
    </row>
    <row r="7" spans="1:18" x14ac:dyDescent="0.25">
      <c r="A7" s="17" t="s">
        <v>107</v>
      </c>
      <c r="B7" s="17" t="s">
        <v>113</v>
      </c>
      <c r="C7" s="18"/>
      <c r="D7" s="18"/>
      <c r="E7" s="18"/>
      <c r="F7" s="18"/>
      <c r="G7" s="18"/>
      <c r="H7" s="18"/>
      <c r="I7" s="18"/>
      <c r="J7" s="18"/>
      <c r="K7" s="18"/>
      <c r="L7" s="18"/>
      <c r="M7" s="18"/>
      <c r="N7" s="18"/>
      <c r="O7" s="18"/>
      <c r="P7" s="18"/>
    </row>
    <row r="8" spans="1:18" x14ac:dyDescent="0.25">
      <c r="A8" s="17" t="s">
        <v>108</v>
      </c>
      <c r="B8" s="17" t="s">
        <v>113</v>
      </c>
      <c r="C8" s="18"/>
      <c r="D8" s="18"/>
      <c r="E8" s="18"/>
      <c r="F8" s="18"/>
      <c r="G8" s="18"/>
      <c r="H8" s="18"/>
      <c r="I8" s="18"/>
      <c r="J8" s="18"/>
      <c r="K8" s="18"/>
      <c r="L8" s="18"/>
      <c r="M8" s="18"/>
      <c r="N8" s="18"/>
      <c r="O8" s="18"/>
      <c r="P8" s="18"/>
    </row>
    <row r="9" spans="1:18" x14ac:dyDescent="0.25">
      <c r="A9" s="17" t="s">
        <v>91</v>
      </c>
      <c r="B9" s="17" t="s">
        <v>113</v>
      </c>
      <c r="C9" s="18"/>
      <c r="D9" s="18"/>
      <c r="E9" s="18"/>
      <c r="F9" s="18"/>
      <c r="G9" s="18"/>
      <c r="H9" s="18"/>
      <c r="I9" s="18"/>
      <c r="J9" s="18"/>
      <c r="K9" s="18"/>
      <c r="L9" s="18"/>
      <c r="M9" s="18"/>
      <c r="N9" s="18"/>
      <c r="O9" s="18"/>
      <c r="P9" s="18"/>
    </row>
    <row r="10" spans="1:18" x14ac:dyDescent="0.25">
      <c r="A10" s="17" t="s">
        <v>109</v>
      </c>
      <c r="B10" s="17" t="s">
        <v>102</v>
      </c>
      <c r="C10" s="18"/>
      <c r="D10" s="18"/>
      <c r="E10" s="18" t="s">
        <v>1</v>
      </c>
      <c r="F10" s="18"/>
      <c r="G10" s="18"/>
      <c r="H10" s="18"/>
      <c r="I10" s="18"/>
      <c r="J10" s="18"/>
      <c r="K10" s="18"/>
      <c r="L10" s="18"/>
      <c r="M10" s="18"/>
      <c r="N10" s="18"/>
      <c r="O10" s="18"/>
      <c r="P10" s="18"/>
    </row>
    <row r="11" spans="1:18" x14ac:dyDescent="0.25">
      <c r="A11" s="17" t="s">
        <v>110</v>
      </c>
      <c r="B11" s="17" t="s">
        <v>114</v>
      </c>
      <c r="C11" s="18"/>
      <c r="D11" s="18"/>
      <c r="E11" s="18"/>
      <c r="F11" s="18"/>
      <c r="G11" s="18"/>
      <c r="H11" s="18"/>
      <c r="I11" s="18"/>
      <c r="J11" s="18"/>
      <c r="K11" s="18" t="s">
        <v>1</v>
      </c>
      <c r="L11" s="18"/>
      <c r="M11" s="18"/>
      <c r="N11" s="18"/>
      <c r="O11" s="18"/>
      <c r="P11" s="18"/>
    </row>
    <row r="12" spans="1:18" x14ac:dyDescent="0.25">
      <c r="A12" s="17" t="s">
        <v>111</v>
      </c>
      <c r="B12" s="17" t="s">
        <v>103</v>
      </c>
      <c r="C12" s="18"/>
      <c r="D12" s="18"/>
      <c r="E12" s="18"/>
      <c r="F12" s="18"/>
      <c r="G12" s="18"/>
      <c r="H12" s="18"/>
      <c r="I12" s="18"/>
      <c r="J12" s="18"/>
      <c r="K12" s="18"/>
      <c r="L12" s="18"/>
      <c r="M12" s="18"/>
      <c r="N12" s="18"/>
      <c r="O12" s="18"/>
      <c r="P12" s="18"/>
    </row>
    <row r="13" spans="1:18" x14ac:dyDescent="0.25">
      <c r="A13" s="17" t="s">
        <v>96</v>
      </c>
      <c r="B13" s="17" t="s">
        <v>103</v>
      </c>
      <c r="C13" s="18"/>
      <c r="D13" s="18"/>
      <c r="E13" s="18"/>
      <c r="F13" s="18"/>
      <c r="G13" s="18"/>
      <c r="H13" s="18"/>
      <c r="I13" s="18"/>
      <c r="J13" s="18"/>
      <c r="K13" s="18"/>
      <c r="L13" s="18"/>
      <c r="M13" s="18"/>
      <c r="N13" s="18"/>
      <c r="O13" s="18"/>
      <c r="P13" s="18"/>
    </row>
    <row r="14" spans="1:18" x14ac:dyDescent="0.25">
      <c r="A14" s="17" t="s">
        <v>97</v>
      </c>
      <c r="B14" s="17" t="s">
        <v>103</v>
      </c>
      <c r="C14" s="18"/>
      <c r="D14" s="18"/>
      <c r="E14" s="18"/>
      <c r="F14" s="18"/>
      <c r="G14" s="18"/>
      <c r="H14" s="18"/>
      <c r="I14" s="18"/>
      <c r="J14" s="18"/>
      <c r="K14" s="18"/>
      <c r="L14" s="18"/>
      <c r="M14" s="18"/>
      <c r="N14" s="18"/>
      <c r="O14" s="18"/>
      <c r="P14" s="18"/>
    </row>
    <row r="15" spans="1:18" x14ac:dyDescent="0.25">
      <c r="A15" s="17" t="s">
        <v>92</v>
      </c>
      <c r="B15" s="17" t="s">
        <v>103</v>
      </c>
      <c r="C15" s="18"/>
      <c r="D15" s="18"/>
      <c r="E15" s="18"/>
      <c r="F15" s="18"/>
      <c r="G15" s="18"/>
      <c r="H15" s="18"/>
      <c r="I15" s="18" t="s">
        <v>1</v>
      </c>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t="s">
        <v>112</v>
      </c>
      <c r="B21" s="17" t="s">
        <v>105</v>
      </c>
      <c r="C21" s="18"/>
      <c r="D21" s="18"/>
      <c r="E21" s="18"/>
      <c r="F21" s="18" t="s">
        <v>1</v>
      </c>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182</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183</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184</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185</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186</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187</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188</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189</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190</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191</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116</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t="s">
        <v>117</v>
      </c>
      <c r="B5" s="17" t="s">
        <v>113</v>
      </c>
      <c r="C5" s="18"/>
      <c r="D5" s="18"/>
      <c r="E5" s="18"/>
      <c r="F5" s="18"/>
      <c r="G5" s="18"/>
      <c r="H5" s="18"/>
      <c r="I5" s="18"/>
      <c r="J5" s="18"/>
      <c r="K5" s="18"/>
      <c r="L5" s="18"/>
      <c r="M5" s="18"/>
      <c r="N5" s="18"/>
      <c r="O5" s="18"/>
      <c r="P5" s="18"/>
    </row>
    <row r="6" spans="1:18" x14ac:dyDescent="0.25">
      <c r="A6" s="17" t="s">
        <v>96</v>
      </c>
      <c r="B6" s="17" t="s">
        <v>103</v>
      </c>
      <c r="C6" s="18"/>
      <c r="D6" s="18"/>
      <c r="E6" s="18"/>
      <c r="F6" s="18"/>
      <c r="G6" s="18"/>
      <c r="H6" s="18"/>
      <c r="I6" s="18"/>
      <c r="J6" s="18"/>
      <c r="K6" s="18"/>
      <c r="L6" s="18"/>
      <c r="M6" s="18"/>
      <c r="N6" s="18"/>
      <c r="O6" s="18"/>
      <c r="P6" s="18"/>
    </row>
    <row r="7" spans="1:18" x14ac:dyDescent="0.25">
      <c r="A7" s="17" t="s">
        <v>118</v>
      </c>
      <c r="B7" s="17" t="s">
        <v>103</v>
      </c>
      <c r="C7" s="18"/>
      <c r="D7" s="18"/>
      <c r="E7" s="18"/>
      <c r="F7" s="18"/>
      <c r="G7" s="18"/>
      <c r="H7" s="18"/>
      <c r="I7" s="18"/>
      <c r="J7" s="18"/>
      <c r="K7" s="18"/>
      <c r="L7" s="18"/>
      <c r="M7" s="18"/>
      <c r="N7" s="18"/>
      <c r="O7" s="18"/>
      <c r="P7" s="18"/>
    </row>
    <row r="8" spans="1:18" x14ac:dyDescent="0.25">
      <c r="A8" s="17" t="s">
        <v>106</v>
      </c>
      <c r="B8" s="17" t="s">
        <v>113</v>
      </c>
      <c r="C8" s="18"/>
      <c r="D8" s="18"/>
      <c r="E8" s="18"/>
      <c r="F8" s="18"/>
      <c r="G8" s="18"/>
      <c r="H8" s="18"/>
      <c r="I8" s="18"/>
      <c r="J8" s="18"/>
      <c r="K8" s="18"/>
      <c r="L8" s="18"/>
      <c r="M8" s="18"/>
      <c r="N8" s="18"/>
      <c r="O8" s="18"/>
      <c r="P8" s="18"/>
    </row>
    <row r="9" spans="1:18" x14ac:dyDescent="0.25">
      <c r="A9" s="17" t="s">
        <v>92</v>
      </c>
      <c r="B9" s="17" t="s">
        <v>103</v>
      </c>
      <c r="C9" s="18"/>
      <c r="D9" s="18"/>
      <c r="E9" s="18"/>
      <c r="F9" s="18"/>
      <c r="G9" s="18"/>
      <c r="H9" s="18"/>
      <c r="I9" s="18" t="s">
        <v>1</v>
      </c>
      <c r="J9" s="18"/>
      <c r="K9" s="18"/>
      <c r="L9" s="18"/>
      <c r="M9" s="18"/>
      <c r="N9" s="18"/>
      <c r="O9" s="18"/>
      <c r="P9" s="18"/>
    </row>
    <row r="10" spans="1:18" x14ac:dyDescent="0.25">
      <c r="A10" s="17" t="s">
        <v>107</v>
      </c>
      <c r="B10" s="17" t="s">
        <v>113</v>
      </c>
      <c r="C10" s="18"/>
      <c r="D10" s="18"/>
      <c r="E10" s="18"/>
      <c r="F10" s="18"/>
      <c r="G10" s="18"/>
      <c r="H10" s="18"/>
      <c r="I10" s="18"/>
      <c r="J10" s="18"/>
      <c r="K10" s="18"/>
      <c r="L10" s="18"/>
      <c r="M10" s="18"/>
      <c r="N10" s="18"/>
      <c r="O10" s="18"/>
      <c r="P10" s="18"/>
    </row>
    <row r="11" spans="1:18" x14ac:dyDescent="0.25">
      <c r="A11" s="17" t="s">
        <v>119</v>
      </c>
      <c r="B11" s="17" t="s">
        <v>103</v>
      </c>
      <c r="C11" s="18"/>
      <c r="D11" s="18"/>
      <c r="E11" s="18"/>
      <c r="F11" s="18" t="s">
        <v>1</v>
      </c>
      <c r="G11" s="18"/>
      <c r="H11" s="18"/>
      <c r="I11" s="18"/>
      <c r="J11" s="18"/>
      <c r="K11" s="18"/>
      <c r="L11" s="18"/>
      <c r="M11" s="18"/>
      <c r="N11" s="18"/>
      <c r="O11" s="18"/>
      <c r="P11" s="18"/>
    </row>
    <row r="12" spans="1:18" x14ac:dyDescent="0.25">
      <c r="A12" s="17" t="s">
        <v>2</v>
      </c>
      <c r="B12" s="17" t="s">
        <v>103</v>
      </c>
      <c r="C12" s="18"/>
      <c r="D12" s="18"/>
      <c r="E12" s="18"/>
      <c r="F12" s="18"/>
      <c r="G12" s="18"/>
      <c r="H12" s="18"/>
      <c r="I12" s="18" t="s">
        <v>1</v>
      </c>
      <c r="J12" s="18"/>
      <c r="K12" s="18"/>
      <c r="L12" s="18"/>
      <c r="M12" s="18"/>
      <c r="N12" s="18"/>
      <c r="O12" s="18"/>
      <c r="P12" s="18"/>
    </row>
    <row r="13" spans="1:18" x14ac:dyDescent="0.25">
      <c r="A13" s="17" t="s">
        <v>5</v>
      </c>
      <c r="B13" s="17" t="s">
        <v>113</v>
      </c>
      <c r="C13" s="18" t="s">
        <v>1</v>
      </c>
      <c r="D13" s="18"/>
      <c r="E13" s="18"/>
      <c r="F13" s="18"/>
      <c r="G13" s="18"/>
      <c r="H13" s="18"/>
      <c r="I13" s="18"/>
      <c r="J13" s="18"/>
      <c r="K13" s="18"/>
      <c r="L13" s="18"/>
      <c r="M13" s="18"/>
      <c r="N13" s="18"/>
      <c r="O13" s="18"/>
      <c r="P13" s="18"/>
    </row>
    <row r="14" spans="1:18" x14ac:dyDescent="0.25">
      <c r="A14" s="17" t="s">
        <v>120</v>
      </c>
      <c r="B14" s="17" t="s">
        <v>103</v>
      </c>
      <c r="C14" s="18"/>
      <c r="D14" s="18"/>
      <c r="E14" s="18"/>
      <c r="F14" s="18"/>
      <c r="G14" s="18"/>
      <c r="H14" s="18"/>
      <c r="I14" s="18"/>
      <c r="J14" s="18"/>
      <c r="K14" s="18"/>
      <c r="L14" s="18"/>
      <c r="M14" s="18"/>
      <c r="N14" s="18"/>
      <c r="O14" s="18"/>
      <c r="P14" s="18"/>
    </row>
    <row r="15" spans="1:18" x14ac:dyDescent="0.25">
      <c r="A15" s="17" t="s">
        <v>121</v>
      </c>
      <c r="B15" s="17" t="s">
        <v>103</v>
      </c>
      <c r="C15" s="18"/>
      <c r="D15" s="18"/>
      <c r="E15" s="18"/>
      <c r="F15" s="18" t="s">
        <v>1</v>
      </c>
      <c r="G15" s="18"/>
      <c r="H15" s="18"/>
      <c r="I15" s="18"/>
      <c r="J15" s="18"/>
      <c r="K15" s="18"/>
      <c r="L15" s="18"/>
      <c r="M15" s="18"/>
      <c r="N15" s="18"/>
      <c r="O15" s="18"/>
      <c r="P15" s="18"/>
    </row>
    <row r="16" spans="1:18" x14ac:dyDescent="0.25">
      <c r="A16" s="17" t="s">
        <v>122</v>
      </c>
      <c r="B16" s="17" t="s">
        <v>103</v>
      </c>
      <c r="C16" s="18"/>
      <c r="D16" s="18"/>
      <c r="E16" s="18"/>
      <c r="F16" s="18" t="s">
        <v>1</v>
      </c>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192</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193</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194</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zoomScale="80" zoomScaleNormal="80" workbookViewId="0">
      <selection activeCell="B15" sqref="B15"/>
    </sheetView>
  </sheetViews>
  <sheetFormatPr baseColWidth="10" defaultRowHeight="133.5" customHeight="1" x14ac:dyDescent="0.25"/>
  <cols>
    <col min="1" max="1" width="17.42578125" customWidth="1"/>
    <col min="2" max="2" width="14.5703125" style="4" customWidth="1"/>
    <col min="3" max="3" width="14.7109375" style="6" customWidth="1"/>
    <col min="4" max="4" width="16" customWidth="1"/>
    <col min="5" max="8" width="48.42578125" style="3" customWidth="1"/>
  </cols>
  <sheetData>
    <row r="1" spans="1:8" ht="133.5" customHeight="1" x14ac:dyDescent="0.25">
      <c r="A1" s="2" t="s">
        <v>5</v>
      </c>
      <c r="B1" s="5" t="s">
        <v>140</v>
      </c>
      <c r="C1" s="7"/>
      <c r="D1" s="5">
        <v>1</v>
      </c>
      <c r="E1" s="3" t="s">
        <v>38</v>
      </c>
      <c r="F1" s="3" t="s">
        <v>39</v>
      </c>
      <c r="G1" s="3" t="s">
        <v>40</v>
      </c>
      <c r="H1" s="3" t="s">
        <v>41</v>
      </c>
    </row>
    <row r="2" spans="1:8" ht="133.5" customHeight="1" x14ac:dyDescent="0.25">
      <c r="A2" s="2" t="s">
        <v>7</v>
      </c>
      <c r="B2" s="5" t="s">
        <v>142</v>
      </c>
      <c r="C2" s="7"/>
      <c r="D2" s="5">
        <v>2</v>
      </c>
      <c r="E2" s="3" t="s">
        <v>42</v>
      </c>
      <c r="F2" s="3" t="s">
        <v>43</v>
      </c>
      <c r="G2" s="3" t="s">
        <v>44</v>
      </c>
      <c r="H2" s="3" t="s">
        <v>45</v>
      </c>
    </row>
    <row r="3" spans="1:8" ht="133.5" customHeight="1" x14ac:dyDescent="0.25">
      <c r="A3" s="2" t="s">
        <v>8</v>
      </c>
      <c r="B3" s="5" t="s">
        <v>141</v>
      </c>
      <c r="C3" s="7"/>
      <c r="D3" s="5">
        <v>3</v>
      </c>
      <c r="E3" s="3" t="s">
        <v>46</v>
      </c>
      <c r="F3" s="3" t="s">
        <v>47</v>
      </c>
      <c r="G3" s="3" t="s">
        <v>48</v>
      </c>
      <c r="H3" s="3" t="s">
        <v>49</v>
      </c>
    </row>
    <row r="4" spans="1:8" ht="133.5" customHeight="1" x14ac:dyDescent="0.25">
      <c r="A4" s="3" t="s">
        <v>9</v>
      </c>
      <c r="B4" s="5" t="s">
        <v>138</v>
      </c>
      <c r="C4" s="7"/>
      <c r="D4" s="5">
        <v>4</v>
      </c>
      <c r="E4" s="3" t="s">
        <v>32</v>
      </c>
      <c r="F4" s="3" t="s">
        <v>50</v>
      </c>
      <c r="G4" s="3" t="s">
        <v>51</v>
      </c>
      <c r="H4" s="3" t="s">
        <v>52</v>
      </c>
    </row>
    <row r="5" spans="1:8" ht="133.5" customHeight="1" x14ac:dyDescent="0.25">
      <c r="A5" s="2" t="s">
        <v>10</v>
      </c>
      <c r="B5" s="5" t="s">
        <v>139</v>
      </c>
      <c r="C5" s="7"/>
      <c r="D5" s="5">
        <v>5</v>
      </c>
      <c r="E5" s="3" t="s">
        <v>53</v>
      </c>
      <c r="F5" s="3" t="s">
        <v>54</v>
      </c>
      <c r="G5" s="3" t="s">
        <v>55</v>
      </c>
      <c r="H5" s="3" t="s">
        <v>56</v>
      </c>
    </row>
    <row r="6" spans="1:8" ht="133.5" customHeight="1" x14ac:dyDescent="0.25">
      <c r="A6" s="2" t="s">
        <v>11</v>
      </c>
      <c r="B6" s="5" t="s">
        <v>150</v>
      </c>
      <c r="C6" s="7"/>
      <c r="D6" s="5">
        <v>6</v>
      </c>
      <c r="E6" s="11" t="s">
        <v>57</v>
      </c>
      <c r="F6" s="3" t="s">
        <v>58</v>
      </c>
      <c r="G6" s="3" t="s">
        <v>59</v>
      </c>
      <c r="H6" s="3" t="s">
        <v>60</v>
      </c>
    </row>
    <row r="7" spans="1:8" ht="133.5" customHeight="1" x14ac:dyDescent="0.25">
      <c r="A7" s="2" t="s">
        <v>2</v>
      </c>
      <c r="B7" s="5" t="s">
        <v>144</v>
      </c>
      <c r="C7" s="7"/>
      <c r="D7" s="5">
        <v>7</v>
      </c>
      <c r="E7" s="3" t="s">
        <v>61</v>
      </c>
      <c r="F7" s="3" t="s">
        <v>62</v>
      </c>
      <c r="G7" s="3" t="s">
        <v>63</v>
      </c>
      <c r="H7" s="3" t="s">
        <v>64</v>
      </c>
    </row>
    <row r="8" spans="1:8" ht="133.5" customHeight="1" x14ac:dyDescent="0.25">
      <c r="A8" s="3" t="s">
        <v>22</v>
      </c>
      <c r="B8" s="5" t="s">
        <v>145</v>
      </c>
      <c r="D8" s="5">
        <v>8</v>
      </c>
      <c r="E8" s="3" t="s">
        <v>65</v>
      </c>
      <c r="F8" s="3" t="s">
        <v>66</v>
      </c>
      <c r="G8" s="3" t="s">
        <v>67</v>
      </c>
      <c r="H8" s="3" t="s">
        <v>68</v>
      </c>
    </row>
    <row r="9" spans="1:8" ht="133.5" customHeight="1" x14ac:dyDescent="0.25">
      <c r="A9" s="3" t="s">
        <v>24</v>
      </c>
      <c r="B9" s="5" t="s">
        <v>149</v>
      </c>
      <c r="D9" s="5">
        <v>9</v>
      </c>
      <c r="E9" s="3" t="s">
        <v>69</v>
      </c>
      <c r="F9" s="3" t="s">
        <v>70</v>
      </c>
      <c r="G9" s="3" t="s">
        <v>71</v>
      </c>
      <c r="H9" s="11" t="s">
        <v>57</v>
      </c>
    </row>
    <row r="10" spans="1:8" ht="133.5" customHeight="1" x14ac:dyDescent="0.25">
      <c r="A10" s="2" t="s">
        <v>12</v>
      </c>
      <c r="B10" s="5" t="s">
        <v>146</v>
      </c>
      <c r="C10" s="7"/>
      <c r="D10" s="5">
        <v>10</v>
      </c>
      <c r="E10" s="3" t="s">
        <v>72</v>
      </c>
      <c r="F10" s="3" t="s">
        <v>73</v>
      </c>
      <c r="G10" s="3" t="s">
        <v>74</v>
      </c>
      <c r="H10" s="3" t="s">
        <v>75</v>
      </c>
    </row>
    <row r="11" spans="1:8" ht="133.5" customHeight="1" x14ac:dyDescent="0.25">
      <c r="A11" s="2" t="s">
        <v>13</v>
      </c>
      <c r="B11" s="5" t="s">
        <v>147</v>
      </c>
      <c r="C11" s="7"/>
      <c r="D11" s="5">
        <v>11</v>
      </c>
      <c r="E11" s="11" t="s">
        <v>57</v>
      </c>
      <c r="F11" s="3" t="s">
        <v>76</v>
      </c>
      <c r="G11" s="3" t="s">
        <v>77</v>
      </c>
      <c r="H11" s="11" t="s">
        <v>57</v>
      </c>
    </row>
    <row r="12" spans="1:8" ht="133.5" customHeight="1" x14ac:dyDescent="0.25">
      <c r="A12" s="2" t="s">
        <v>14</v>
      </c>
      <c r="B12" s="5" t="s">
        <v>148</v>
      </c>
      <c r="C12" s="7"/>
      <c r="D12" s="5">
        <v>12</v>
      </c>
      <c r="E12" s="11" t="s">
        <v>57</v>
      </c>
      <c r="F12" s="3" t="s">
        <v>78</v>
      </c>
      <c r="G12" s="3" t="s">
        <v>79</v>
      </c>
      <c r="H12" s="3" t="s">
        <v>80</v>
      </c>
    </row>
    <row r="13" spans="1:8" ht="133.5" customHeight="1" x14ac:dyDescent="0.25">
      <c r="A13" s="2" t="s">
        <v>3</v>
      </c>
      <c r="B13" s="5" t="s">
        <v>143</v>
      </c>
      <c r="C13" s="7"/>
      <c r="D13" s="5">
        <v>13</v>
      </c>
      <c r="E13" s="3" t="s">
        <v>81</v>
      </c>
      <c r="F13" s="3" t="s">
        <v>82</v>
      </c>
      <c r="G13" s="3" t="s">
        <v>83</v>
      </c>
      <c r="H13" s="3" t="s">
        <v>84</v>
      </c>
    </row>
    <row r="14" spans="1:8" ht="133.5" customHeight="1" x14ac:dyDescent="0.25">
      <c r="A14" s="2" t="s">
        <v>15</v>
      </c>
      <c r="B14" s="5" t="s">
        <v>151</v>
      </c>
      <c r="C14" s="7"/>
      <c r="D14" s="5">
        <v>14</v>
      </c>
      <c r="E14" s="3" t="s">
        <v>85</v>
      </c>
      <c r="F14" s="3" t="s">
        <v>86</v>
      </c>
      <c r="G14" s="3" t="s">
        <v>87</v>
      </c>
      <c r="H14" s="11" t="s">
        <v>57</v>
      </c>
    </row>
  </sheetData>
  <pageMargins left="0.7" right="0.7" top="0.78740157499999996" bottom="0.78740157499999996" header="0.3" footer="0.3"/>
  <pageSetup paperSize="9" scale="34" orientation="portrait" r:id="rId1"/>
  <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5"/>
  <sheetViews>
    <sheetView zoomScaleNormal="100" workbookViewId="0"/>
  </sheetViews>
  <sheetFormatPr baseColWidth="10" defaultRowHeight="15" x14ac:dyDescent="0.25"/>
  <cols>
    <col min="1" max="1" width="14.7109375" style="6" customWidth="1"/>
    <col min="2" max="2" width="17.42578125" customWidth="1"/>
    <col min="3" max="3" width="14.5703125" style="4" customWidth="1"/>
    <col min="4" max="4" width="16" customWidth="1"/>
    <col min="6" max="6" width="18.28515625" customWidth="1"/>
  </cols>
  <sheetData>
    <row r="1" spans="1:5" ht="63" customHeight="1" x14ac:dyDescent="0.25">
      <c r="A1" s="7"/>
      <c r="B1" s="2" t="s">
        <v>5</v>
      </c>
      <c r="C1" s="5" t="s">
        <v>6</v>
      </c>
      <c r="D1" s="2"/>
      <c r="E1">
        <v>6</v>
      </c>
    </row>
    <row r="2" spans="1:5" ht="61.5" customHeight="1" x14ac:dyDescent="0.25">
      <c r="A2" s="7"/>
      <c r="B2" s="2" t="s">
        <v>7</v>
      </c>
      <c r="C2" s="5" t="s">
        <v>16</v>
      </c>
      <c r="E2">
        <v>9</v>
      </c>
    </row>
    <row r="3" spans="1:5" ht="61.5" customHeight="1" x14ac:dyDescent="0.25">
      <c r="A3" s="7"/>
      <c r="B3" s="2" t="s">
        <v>8</v>
      </c>
      <c r="C3" s="5" t="s">
        <v>17</v>
      </c>
      <c r="E3">
        <v>12</v>
      </c>
    </row>
    <row r="4" spans="1:5" ht="61.5" customHeight="1" x14ac:dyDescent="0.25">
      <c r="A4" s="7"/>
      <c r="B4" s="3" t="s">
        <v>9</v>
      </c>
      <c r="C4" s="5" t="s">
        <v>18</v>
      </c>
    </row>
    <row r="5" spans="1:5" ht="61.5" customHeight="1" x14ac:dyDescent="0.25">
      <c r="A5" s="7"/>
      <c r="B5" s="2" t="s">
        <v>10</v>
      </c>
      <c r="C5" s="5" t="s">
        <v>19</v>
      </c>
    </row>
    <row r="6" spans="1:5" ht="61.5" customHeight="1" x14ac:dyDescent="0.25">
      <c r="A6" s="7"/>
      <c r="B6" s="2" t="s">
        <v>11</v>
      </c>
      <c r="C6" s="5" t="s">
        <v>20</v>
      </c>
    </row>
    <row r="7" spans="1:5" ht="61.5" customHeight="1" x14ac:dyDescent="0.25">
      <c r="A7" s="7"/>
      <c r="B7" s="2" t="s">
        <v>2</v>
      </c>
      <c r="C7" s="5" t="s">
        <v>4</v>
      </c>
    </row>
    <row r="8" spans="1:5" ht="61.5" customHeight="1" x14ac:dyDescent="0.25">
      <c r="B8" s="3" t="s">
        <v>22</v>
      </c>
      <c r="C8" s="5" t="s">
        <v>21</v>
      </c>
    </row>
    <row r="9" spans="1:5" ht="61.5" customHeight="1" x14ac:dyDescent="0.25">
      <c r="B9" s="3" t="s">
        <v>24</v>
      </c>
      <c r="C9" s="5" t="s">
        <v>23</v>
      </c>
    </row>
    <row r="10" spans="1:5" ht="61.5" customHeight="1" x14ac:dyDescent="0.25">
      <c r="A10" s="7"/>
      <c r="B10" s="2" t="s">
        <v>12</v>
      </c>
      <c r="C10" s="5" t="s">
        <v>25</v>
      </c>
    </row>
    <row r="11" spans="1:5" ht="61.5" customHeight="1" x14ac:dyDescent="0.25">
      <c r="A11" s="7"/>
      <c r="B11" s="2" t="s">
        <v>13</v>
      </c>
      <c r="C11" s="5" t="s">
        <v>26</v>
      </c>
    </row>
    <row r="12" spans="1:5" ht="61.5" customHeight="1" x14ac:dyDescent="0.25">
      <c r="A12" s="7"/>
      <c r="B12" s="2" t="s">
        <v>14</v>
      </c>
      <c r="C12" s="5" t="s">
        <v>27</v>
      </c>
    </row>
    <row r="13" spans="1:5" ht="61.5" customHeight="1" x14ac:dyDescent="0.25">
      <c r="A13" s="7"/>
      <c r="B13" s="2" t="s">
        <v>3</v>
      </c>
      <c r="C13" s="5" t="s">
        <v>29</v>
      </c>
    </row>
    <row r="14" spans="1:5" ht="61.5" customHeight="1" x14ac:dyDescent="0.25">
      <c r="A14" s="7"/>
      <c r="B14" s="2" t="s">
        <v>15</v>
      </c>
      <c r="C14" s="5" t="s">
        <v>28</v>
      </c>
    </row>
    <row r="15" spans="1:5" ht="61.5" customHeight="1" x14ac:dyDescent="0.25"/>
  </sheetData>
  <pageMargins left="0.7" right="0.7" top="0.78740157499999996" bottom="0.78740157499999996" header="0.3" footer="0.3"/>
  <pageSetup paperSize="9" scale="81"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pane="bottomLeft" activeCell="H12" sqref="H1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123</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t="s">
        <v>122</v>
      </c>
      <c r="B5" s="17" t="s">
        <v>103</v>
      </c>
      <c r="C5" s="18"/>
      <c r="D5" s="18"/>
      <c r="E5" s="18"/>
      <c r="F5" s="18" t="s">
        <v>1</v>
      </c>
      <c r="G5" s="18"/>
      <c r="H5" s="18"/>
      <c r="I5" s="18"/>
      <c r="J5" s="18"/>
      <c r="K5" s="18"/>
      <c r="L5" s="18"/>
      <c r="M5" s="18"/>
      <c r="N5" s="18"/>
      <c r="O5" s="18"/>
      <c r="P5" s="18"/>
    </row>
    <row r="6" spans="1:18" x14ac:dyDescent="0.25">
      <c r="A6" s="17" t="s">
        <v>96</v>
      </c>
      <c r="B6" s="17" t="s">
        <v>103</v>
      </c>
      <c r="C6" s="18"/>
      <c r="D6" s="18"/>
      <c r="E6" s="18"/>
      <c r="F6" s="18"/>
      <c r="G6" s="18"/>
      <c r="H6" s="18"/>
      <c r="I6" s="18"/>
      <c r="J6" s="18"/>
      <c r="K6" s="18"/>
      <c r="L6" s="18"/>
      <c r="M6" s="18"/>
      <c r="N6" s="18"/>
      <c r="O6" s="18"/>
      <c r="P6" s="18"/>
    </row>
    <row r="7" spans="1:18" x14ac:dyDescent="0.25">
      <c r="A7" s="17" t="s">
        <v>5</v>
      </c>
      <c r="B7" s="17" t="s">
        <v>113</v>
      </c>
      <c r="C7" s="18" t="s">
        <v>1</v>
      </c>
      <c r="D7" s="18"/>
      <c r="E7" s="18"/>
      <c r="F7" s="18"/>
      <c r="G7" s="18"/>
      <c r="H7" s="18"/>
      <c r="I7" s="18"/>
      <c r="J7" s="18"/>
      <c r="K7" s="18"/>
      <c r="L7" s="18"/>
      <c r="M7" s="18"/>
      <c r="N7" s="18"/>
      <c r="O7" s="18"/>
      <c r="P7" s="18"/>
    </row>
    <row r="8" spans="1:18" x14ac:dyDescent="0.25">
      <c r="A8" s="17" t="s">
        <v>118</v>
      </c>
      <c r="B8" s="17" t="s">
        <v>103</v>
      </c>
      <c r="C8" s="18"/>
      <c r="D8" s="18"/>
      <c r="E8" s="18"/>
      <c r="F8" s="18"/>
      <c r="G8" s="18"/>
      <c r="H8" s="18"/>
      <c r="I8" s="18"/>
      <c r="J8" s="18"/>
      <c r="K8" s="18"/>
      <c r="L8" s="18"/>
      <c r="M8" s="18"/>
      <c r="N8" s="18"/>
      <c r="O8" s="18"/>
      <c r="P8" s="18"/>
    </row>
    <row r="9" spans="1:18" x14ac:dyDescent="0.25">
      <c r="A9" s="17" t="s">
        <v>121</v>
      </c>
      <c r="B9" s="17" t="s">
        <v>103</v>
      </c>
      <c r="C9" s="18"/>
      <c r="D9" s="18"/>
      <c r="E9" s="18"/>
      <c r="F9" s="18" t="s">
        <v>1</v>
      </c>
      <c r="G9" s="18"/>
      <c r="H9" s="18"/>
      <c r="I9" s="18"/>
      <c r="J9" s="18"/>
      <c r="K9" s="18"/>
      <c r="L9" s="18"/>
      <c r="M9" s="18"/>
      <c r="N9" s="18"/>
      <c r="O9" s="18"/>
      <c r="P9" s="18"/>
    </row>
    <row r="10" spans="1:18" x14ac:dyDescent="0.25">
      <c r="A10" s="17" t="s">
        <v>92</v>
      </c>
      <c r="B10" s="17" t="s">
        <v>103</v>
      </c>
      <c r="C10" s="18"/>
      <c r="D10" s="18"/>
      <c r="E10" s="18"/>
      <c r="F10" s="18"/>
      <c r="G10" s="18"/>
      <c r="H10" s="18"/>
      <c r="I10" s="18" t="s">
        <v>1</v>
      </c>
      <c r="J10" s="18"/>
      <c r="K10" s="18"/>
      <c r="L10" s="18"/>
      <c r="M10" s="18"/>
      <c r="N10" s="18"/>
      <c r="O10" s="18"/>
      <c r="P10" s="18"/>
    </row>
    <row r="11" spans="1:18" x14ac:dyDescent="0.25">
      <c r="A11" s="17" t="s">
        <v>124</v>
      </c>
      <c r="B11" s="17" t="s">
        <v>103</v>
      </c>
      <c r="C11" s="18"/>
      <c r="D11" s="18"/>
      <c r="E11" s="18"/>
      <c r="F11" s="18"/>
      <c r="G11" s="18"/>
      <c r="H11" s="18"/>
      <c r="I11" s="18"/>
      <c r="J11" s="18"/>
      <c r="K11" s="18"/>
      <c r="L11" s="18"/>
      <c r="M11" s="18"/>
      <c r="N11" s="18"/>
      <c r="O11" s="18"/>
      <c r="P11" s="18"/>
    </row>
    <row r="12" spans="1:18" x14ac:dyDescent="0.25">
      <c r="A12" s="17" t="s">
        <v>125</v>
      </c>
      <c r="B12" s="17" t="s">
        <v>103</v>
      </c>
      <c r="C12" s="18"/>
      <c r="D12" s="18"/>
      <c r="E12" s="18"/>
      <c r="F12" s="18"/>
      <c r="G12" s="18"/>
      <c r="H12" s="18"/>
      <c r="I12" s="18"/>
      <c r="J12" s="18"/>
      <c r="K12" s="18"/>
      <c r="L12" s="18"/>
      <c r="M12" s="18"/>
      <c r="N12" s="18"/>
      <c r="O12" s="18"/>
      <c r="P12" s="18"/>
    </row>
    <row r="13" spans="1:18" x14ac:dyDescent="0.25">
      <c r="A13" s="17" t="s">
        <v>126</v>
      </c>
      <c r="B13" s="17" t="s">
        <v>103</v>
      </c>
      <c r="C13" s="18"/>
      <c r="D13" s="18"/>
      <c r="E13" s="18"/>
      <c r="F13" s="18"/>
      <c r="G13" s="18"/>
      <c r="H13" s="18"/>
      <c r="I13" s="18"/>
      <c r="J13" s="18"/>
      <c r="K13" s="18" t="s">
        <v>1</v>
      </c>
      <c r="L13" s="18"/>
      <c r="M13" s="18"/>
      <c r="N13" s="18"/>
      <c r="O13" s="18"/>
      <c r="P13" s="18"/>
    </row>
    <row r="14" spans="1:18" x14ac:dyDescent="0.25">
      <c r="A14" s="17" t="s">
        <v>111</v>
      </c>
      <c r="B14" s="17" t="s">
        <v>103</v>
      </c>
      <c r="C14" s="18"/>
      <c r="D14" s="18"/>
      <c r="E14" s="18"/>
      <c r="F14" s="18"/>
      <c r="G14" s="18"/>
      <c r="H14" s="18"/>
      <c r="I14" s="18"/>
      <c r="J14" s="18"/>
      <c r="K14" s="18"/>
      <c r="L14" s="18"/>
      <c r="M14" s="18"/>
      <c r="N14" s="18"/>
      <c r="O14" s="18"/>
      <c r="P14" s="18"/>
    </row>
    <row r="15" spans="1:18" x14ac:dyDescent="0.25">
      <c r="A15" s="17" t="s">
        <v>127</v>
      </c>
      <c r="B15" s="17" t="s">
        <v>113</v>
      </c>
      <c r="C15" s="18"/>
      <c r="D15" s="18"/>
      <c r="E15" s="18"/>
      <c r="F15" s="18"/>
      <c r="G15" s="18"/>
      <c r="H15" s="18"/>
      <c r="I15" s="18"/>
      <c r="J15" s="18"/>
      <c r="K15" s="18"/>
      <c r="L15" s="18"/>
      <c r="M15" s="18"/>
      <c r="N15" s="18"/>
      <c r="O15" s="18"/>
      <c r="P15" s="18"/>
    </row>
    <row r="16" spans="1:18" x14ac:dyDescent="0.25">
      <c r="A16" s="17" t="s">
        <v>128</v>
      </c>
      <c r="B16" s="17" t="s">
        <v>103</v>
      </c>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t="s">
        <v>95</v>
      </c>
      <c r="B21" s="17"/>
      <c r="C21" s="18"/>
      <c r="D21" s="18"/>
      <c r="E21" s="18"/>
      <c r="F21" s="18"/>
      <c r="G21" s="18"/>
      <c r="H21" s="18"/>
      <c r="I21" s="18" t="s">
        <v>1</v>
      </c>
      <c r="J21" s="18"/>
      <c r="K21" s="18"/>
      <c r="L21" s="18"/>
      <c r="M21" s="18"/>
      <c r="N21" s="18"/>
      <c r="O21" s="18"/>
      <c r="P21" s="18"/>
    </row>
    <row r="22" spans="1:16" x14ac:dyDescent="0.25">
      <c r="A22" s="17" t="s">
        <v>124</v>
      </c>
      <c r="B22" s="17"/>
      <c r="C22" s="18"/>
      <c r="D22" s="18"/>
      <c r="E22" s="18"/>
      <c r="F22" s="18"/>
      <c r="G22" s="18"/>
      <c r="H22" s="18"/>
      <c r="I22" s="18"/>
      <c r="J22" s="18"/>
      <c r="K22" s="18"/>
      <c r="L22" s="18"/>
      <c r="M22" s="18"/>
      <c r="N22" s="18"/>
      <c r="O22" s="18"/>
      <c r="P22" s="18"/>
    </row>
    <row r="23" spans="1:16" x14ac:dyDescent="0.25">
      <c r="A23" s="17" t="s">
        <v>129</v>
      </c>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pane="bottomLeft" activeCell="K15" sqref="K15"/>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137</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pane="bottomLeft" activeCell="Q3" sqref="Q3"/>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136</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zoomScaleNormal="100" workbookViewId="0">
      <pane ySplit="4" topLeftCell="A5" activePane="bottomLeft" state="frozen"/>
      <selection activeCell="A2" sqref="A2:B2"/>
      <selection pane="bottomLeft" activeCell="K2" sqref="K2"/>
    </sheetView>
  </sheetViews>
  <sheetFormatPr baseColWidth="10" defaultRowHeight="15" x14ac:dyDescent="0.25"/>
  <cols>
    <col min="1" max="1" width="20.140625" customWidth="1"/>
    <col min="2" max="2" width="33.42578125" customWidth="1"/>
    <col min="3" max="16" width="7.7109375" style="11" customWidth="1"/>
    <col min="17" max="18" width="15.85546875" style="11" customWidth="1"/>
  </cols>
  <sheetData>
    <row r="1" spans="1:18" ht="33.75" customHeight="1" x14ac:dyDescent="0.25">
      <c r="A1" s="14" t="s">
        <v>88</v>
      </c>
      <c r="B1" s="19" t="s">
        <v>135</v>
      </c>
      <c r="C1" s="22"/>
      <c r="D1" s="22"/>
      <c r="E1" s="22"/>
      <c r="F1" s="22"/>
      <c r="G1" s="22"/>
      <c r="H1" s="22"/>
      <c r="I1" s="22"/>
      <c r="J1" s="22"/>
      <c r="K1" s="22"/>
      <c r="L1" s="22"/>
      <c r="M1" s="22"/>
      <c r="N1" s="22"/>
      <c r="O1" s="22"/>
      <c r="P1" s="22"/>
    </row>
    <row r="2" spans="1:18" s="1" customFormat="1" ht="82.5" customHeight="1" x14ac:dyDescent="0.25">
      <c r="A2" s="49"/>
      <c r="B2" s="49"/>
      <c r="C2" s="33" t="s">
        <v>5</v>
      </c>
      <c r="D2" s="33" t="s">
        <v>7</v>
      </c>
      <c r="E2" s="33" t="s">
        <v>8</v>
      </c>
      <c r="F2" s="33" t="s">
        <v>9</v>
      </c>
      <c r="G2" s="33" t="s">
        <v>10</v>
      </c>
      <c r="H2" s="33" t="s">
        <v>11</v>
      </c>
      <c r="I2" s="33" t="s">
        <v>2</v>
      </c>
      <c r="J2" s="33" t="s">
        <v>22</v>
      </c>
      <c r="K2" s="33" t="s">
        <v>197</v>
      </c>
      <c r="L2" s="33" t="s">
        <v>12</v>
      </c>
      <c r="M2" s="33" t="s">
        <v>13</v>
      </c>
      <c r="N2" s="33" t="s">
        <v>14</v>
      </c>
      <c r="O2" s="33" t="s">
        <v>3</v>
      </c>
      <c r="P2" s="33" t="s">
        <v>15</v>
      </c>
      <c r="Q2" s="12"/>
      <c r="R2" s="12"/>
    </row>
    <row r="3" spans="1:18" ht="23.25" customHeight="1" x14ac:dyDescent="0.25">
      <c r="A3" s="46"/>
      <c r="B3" s="46"/>
      <c r="C3" s="15" t="str">
        <f>Steuerungsdaten!B1</f>
        <v>C</v>
      </c>
      <c r="D3" s="15" t="str">
        <f>Steuerungsdaten!B2</f>
        <v>E</v>
      </c>
      <c r="E3" s="15" t="str">
        <f>Steuerungsdaten!B3</f>
        <v>D</v>
      </c>
      <c r="F3" s="15" t="str">
        <f>Steuerungsdaten!B4</f>
        <v>A</v>
      </c>
      <c r="G3" s="15" t="str">
        <f>Steuerungsdaten!B5</f>
        <v>B</v>
      </c>
      <c r="H3" s="15" t="str">
        <f>Steuerungsdaten!B6</f>
        <v>P</v>
      </c>
      <c r="I3" s="15" t="str">
        <f>Steuerungsdaten!B7</f>
        <v>G</v>
      </c>
      <c r="J3" s="15" t="str">
        <f>Steuerungsdaten!B8</f>
        <v>H</v>
      </c>
      <c r="K3" s="15" t="str">
        <f>Steuerungsdaten!B9</f>
        <v>O</v>
      </c>
      <c r="L3" s="15" t="str">
        <f>Steuerungsdaten!B10</f>
        <v>L</v>
      </c>
      <c r="M3" s="15" t="str">
        <f>Steuerungsdaten!B11</f>
        <v>M</v>
      </c>
      <c r="N3" s="15" t="str">
        <f>Steuerungsdaten!B12</f>
        <v>N</v>
      </c>
      <c r="O3" s="15" t="str">
        <f>Steuerungsdaten!B13</f>
        <v>F</v>
      </c>
      <c r="P3" s="15" t="str">
        <f>Steuerungsdaten!B14</f>
        <v>R</v>
      </c>
    </row>
    <row r="4" spans="1:18" ht="34.5" customHeight="1" x14ac:dyDescent="0.25">
      <c r="A4" s="23" t="s">
        <v>0</v>
      </c>
      <c r="B4" s="23" t="s">
        <v>89</v>
      </c>
      <c r="C4" s="16"/>
      <c r="D4" s="16"/>
      <c r="E4" s="16"/>
      <c r="F4" s="16"/>
      <c r="G4" s="16"/>
      <c r="H4" s="16"/>
      <c r="I4" s="16"/>
      <c r="J4" s="16"/>
      <c r="K4" s="16"/>
      <c r="L4" s="16"/>
      <c r="M4" s="16"/>
      <c r="N4" s="16"/>
      <c r="O4" s="16"/>
      <c r="P4" s="16"/>
    </row>
    <row r="5" spans="1:18" x14ac:dyDescent="0.25">
      <c r="A5" s="17"/>
      <c r="B5" s="17"/>
      <c r="C5" s="18"/>
      <c r="D5" s="18"/>
      <c r="E5" s="18"/>
      <c r="F5" s="18"/>
      <c r="G5" s="18"/>
      <c r="H5" s="18"/>
      <c r="I5" s="18"/>
      <c r="J5" s="18"/>
      <c r="K5" s="18"/>
      <c r="L5" s="18"/>
      <c r="M5" s="18"/>
      <c r="N5" s="18"/>
      <c r="O5" s="18"/>
      <c r="P5" s="18"/>
    </row>
    <row r="6" spans="1:18" x14ac:dyDescent="0.25">
      <c r="A6" s="17"/>
      <c r="B6" s="17"/>
      <c r="C6" s="18"/>
      <c r="D6" s="18"/>
      <c r="E6" s="18"/>
      <c r="F6" s="18"/>
      <c r="G6" s="18"/>
      <c r="H6" s="18"/>
      <c r="I6" s="18"/>
      <c r="J6" s="18"/>
      <c r="K6" s="18"/>
      <c r="L6" s="18"/>
      <c r="M6" s="18"/>
      <c r="N6" s="18"/>
      <c r="O6" s="18"/>
      <c r="P6" s="18"/>
    </row>
    <row r="7" spans="1:18" x14ac:dyDescent="0.25">
      <c r="A7" s="17"/>
      <c r="B7" s="17"/>
      <c r="C7" s="18"/>
      <c r="D7" s="18"/>
      <c r="E7" s="18"/>
      <c r="F7" s="18"/>
      <c r="G7" s="18"/>
      <c r="H7" s="18"/>
      <c r="I7" s="18"/>
      <c r="J7" s="18"/>
      <c r="K7" s="18"/>
      <c r="L7" s="18"/>
      <c r="M7" s="18"/>
      <c r="N7" s="18"/>
      <c r="O7" s="18"/>
      <c r="P7" s="18"/>
    </row>
    <row r="8" spans="1:18" x14ac:dyDescent="0.25">
      <c r="A8" s="17"/>
      <c r="B8" s="17"/>
      <c r="C8" s="18"/>
      <c r="D8" s="18"/>
      <c r="E8" s="18"/>
      <c r="F8" s="18"/>
      <c r="G8" s="18"/>
      <c r="H8" s="18"/>
      <c r="I8" s="18"/>
      <c r="J8" s="18"/>
      <c r="K8" s="18"/>
      <c r="L8" s="18"/>
      <c r="M8" s="18"/>
      <c r="N8" s="18"/>
      <c r="O8" s="18"/>
      <c r="P8" s="18"/>
    </row>
    <row r="9" spans="1:18" x14ac:dyDescent="0.25">
      <c r="A9" s="17"/>
      <c r="B9" s="17"/>
      <c r="C9" s="18"/>
      <c r="D9" s="18"/>
      <c r="E9" s="18"/>
      <c r="F9" s="18"/>
      <c r="G9" s="18"/>
      <c r="H9" s="18"/>
      <c r="I9" s="18"/>
      <c r="J9" s="18"/>
      <c r="K9" s="18"/>
      <c r="L9" s="18"/>
      <c r="M9" s="18"/>
      <c r="N9" s="18"/>
      <c r="O9" s="18"/>
      <c r="P9" s="18"/>
    </row>
    <row r="10" spans="1:18" x14ac:dyDescent="0.25">
      <c r="A10" s="17"/>
      <c r="B10" s="17"/>
      <c r="C10" s="18"/>
      <c r="D10" s="18"/>
      <c r="E10" s="18"/>
      <c r="F10" s="18"/>
      <c r="G10" s="18"/>
      <c r="H10" s="18"/>
      <c r="I10" s="18"/>
      <c r="J10" s="18"/>
      <c r="K10" s="18"/>
      <c r="L10" s="18"/>
      <c r="M10" s="18"/>
      <c r="N10" s="18"/>
      <c r="O10" s="18"/>
      <c r="P10" s="18"/>
    </row>
    <row r="11" spans="1:18" x14ac:dyDescent="0.25">
      <c r="A11" s="17"/>
      <c r="B11" s="17"/>
      <c r="C11" s="18"/>
      <c r="D11" s="18"/>
      <c r="E11" s="18"/>
      <c r="F11" s="18"/>
      <c r="G11" s="18"/>
      <c r="H11" s="18"/>
      <c r="I11" s="18"/>
      <c r="J11" s="18"/>
      <c r="K11" s="18"/>
      <c r="L11" s="18"/>
      <c r="M11" s="18"/>
      <c r="N11" s="18"/>
      <c r="O11" s="18"/>
      <c r="P11" s="18"/>
    </row>
    <row r="12" spans="1:18" x14ac:dyDescent="0.25">
      <c r="A12" s="17"/>
      <c r="B12" s="17"/>
      <c r="C12" s="18"/>
      <c r="D12" s="18"/>
      <c r="E12" s="18"/>
      <c r="F12" s="18"/>
      <c r="G12" s="18"/>
      <c r="H12" s="18"/>
      <c r="I12" s="18"/>
      <c r="J12" s="18"/>
      <c r="K12" s="18"/>
      <c r="L12" s="18"/>
      <c r="M12" s="18"/>
      <c r="N12" s="18"/>
      <c r="O12" s="18"/>
      <c r="P12" s="18"/>
    </row>
    <row r="13" spans="1:18" x14ac:dyDescent="0.25">
      <c r="A13" s="17"/>
      <c r="B13" s="17"/>
      <c r="C13" s="18"/>
      <c r="D13" s="18"/>
      <c r="E13" s="18"/>
      <c r="F13" s="18"/>
      <c r="G13" s="18"/>
      <c r="H13" s="18"/>
      <c r="I13" s="18"/>
      <c r="J13" s="18"/>
      <c r="K13" s="18"/>
      <c r="L13" s="18"/>
      <c r="M13" s="18"/>
      <c r="N13" s="18"/>
      <c r="O13" s="18"/>
      <c r="P13" s="18"/>
    </row>
    <row r="14" spans="1:18" x14ac:dyDescent="0.25">
      <c r="A14" s="17"/>
      <c r="B14" s="17"/>
      <c r="C14" s="18"/>
      <c r="D14" s="18"/>
      <c r="E14" s="18"/>
      <c r="F14" s="18"/>
      <c r="G14" s="18"/>
      <c r="H14" s="18"/>
      <c r="I14" s="18"/>
      <c r="J14" s="18"/>
      <c r="K14" s="18"/>
      <c r="L14" s="18"/>
      <c r="M14" s="18"/>
      <c r="N14" s="18"/>
      <c r="O14" s="18"/>
      <c r="P14" s="18"/>
    </row>
    <row r="15" spans="1:18" x14ac:dyDescent="0.25">
      <c r="A15" s="17"/>
      <c r="B15" s="17"/>
      <c r="C15" s="18"/>
      <c r="D15" s="18"/>
      <c r="E15" s="18"/>
      <c r="F15" s="18"/>
      <c r="G15" s="18"/>
      <c r="H15" s="18"/>
      <c r="I15" s="18"/>
      <c r="J15" s="18"/>
      <c r="K15" s="18"/>
      <c r="L15" s="18"/>
      <c r="M15" s="18"/>
      <c r="N15" s="18"/>
      <c r="O15" s="18"/>
      <c r="P15" s="18"/>
    </row>
    <row r="16" spans="1:18" x14ac:dyDescent="0.25">
      <c r="A16" s="17"/>
      <c r="B16" s="17"/>
      <c r="C16" s="18"/>
      <c r="D16" s="18"/>
      <c r="E16" s="18"/>
      <c r="F16" s="18"/>
      <c r="G16" s="18"/>
      <c r="H16" s="18"/>
      <c r="I16" s="18"/>
      <c r="J16" s="18"/>
      <c r="K16" s="18"/>
      <c r="L16" s="18"/>
      <c r="M16" s="18"/>
      <c r="N16" s="18"/>
      <c r="O16" s="18"/>
      <c r="P16" s="18"/>
    </row>
    <row r="17" spans="1:16" x14ac:dyDescent="0.25">
      <c r="A17" s="17"/>
      <c r="B17" s="17"/>
      <c r="C17" s="18"/>
      <c r="D17" s="18"/>
      <c r="E17" s="18"/>
      <c r="F17" s="18"/>
      <c r="G17" s="18"/>
      <c r="H17" s="18"/>
      <c r="I17" s="18"/>
      <c r="J17" s="18"/>
      <c r="K17" s="18"/>
      <c r="L17" s="18"/>
      <c r="M17" s="18"/>
      <c r="N17" s="18"/>
      <c r="O17" s="18"/>
      <c r="P17" s="18"/>
    </row>
    <row r="18" spans="1:16" x14ac:dyDescent="0.25">
      <c r="A18" s="17"/>
      <c r="B18" s="17"/>
      <c r="C18" s="18"/>
      <c r="D18" s="18"/>
      <c r="E18" s="18"/>
      <c r="F18" s="18"/>
      <c r="G18" s="18"/>
      <c r="H18" s="18"/>
      <c r="I18" s="18"/>
      <c r="J18" s="18"/>
      <c r="K18" s="18"/>
      <c r="L18" s="18"/>
      <c r="M18" s="18"/>
      <c r="N18" s="18"/>
      <c r="O18" s="18"/>
      <c r="P18" s="18"/>
    </row>
    <row r="19" spans="1:16" x14ac:dyDescent="0.25">
      <c r="A19" s="17"/>
      <c r="B19" s="17"/>
      <c r="C19" s="18"/>
      <c r="D19" s="18"/>
      <c r="E19" s="18"/>
      <c r="F19" s="18"/>
      <c r="G19" s="18"/>
      <c r="H19" s="18"/>
      <c r="I19" s="18"/>
      <c r="J19" s="18"/>
      <c r="K19" s="18"/>
      <c r="L19" s="18"/>
      <c r="M19" s="18"/>
      <c r="N19" s="18"/>
      <c r="O19" s="18"/>
      <c r="P19" s="18"/>
    </row>
    <row r="20" spans="1:16" ht="21" customHeight="1" x14ac:dyDescent="0.25">
      <c r="A20" s="24" t="s">
        <v>98</v>
      </c>
      <c r="B20" s="25"/>
      <c r="C20" s="25"/>
      <c r="D20" s="25"/>
      <c r="E20" s="25"/>
      <c r="F20" s="25"/>
      <c r="G20" s="25"/>
      <c r="H20" s="25"/>
      <c r="I20" s="25"/>
      <c r="J20" s="25"/>
      <c r="K20" s="25"/>
      <c r="L20" s="25"/>
      <c r="M20" s="25"/>
      <c r="N20" s="25"/>
      <c r="O20" s="25"/>
      <c r="P20" s="26"/>
    </row>
    <row r="21" spans="1:16" x14ac:dyDescent="0.25">
      <c r="A21" s="17"/>
      <c r="B21" s="17"/>
      <c r="C21" s="18"/>
      <c r="D21" s="18"/>
      <c r="E21" s="18"/>
      <c r="F21" s="18"/>
      <c r="G21" s="18"/>
      <c r="H21" s="18"/>
      <c r="I21" s="18"/>
      <c r="J21" s="18"/>
      <c r="K21" s="18"/>
      <c r="L21" s="18"/>
      <c r="M21" s="18"/>
      <c r="N21" s="18"/>
      <c r="O21" s="18"/>
      <c r="P21" s="18"/>
    </row>
    <row r="22" spans="1:16" x14ac:dyDescent="0.25">
      <c r="A22" s="17"/>
      <c r="B22" s="17"/>
      <c r="C22" s="18"/>
      <c r="D22" s="18"/>
      <c r="E22" s="18"/>
      <c r="F22" s="18"/>
      <c r="G22" s="18"/>
      <c r="H22" s="18"/>
      <c r="I22" s="18"/>
      <c r="J22" s="18"/>
      <c r="K22" s="18"/>
      <c r="L22" s="18"/>
      <c r="M22" s="18"/>
      <c r="N22" s="18"/>
      <c r="O22" s="18"/>
      <c r="P22" s="18"/>
    </row>
    <row r="23" spans="1:16" x14ac:dyDescent="0.25">
      <c r="A23" s="17"/>
      <c r="B23" s="17"/>
      <c r="C23" s="18"/>
      <c r="D23" s="18"/>
      <c r="E23" s="18"/>
      <c r="F23" s="18"/>
      <c r="G23" s="18"/>
      <c r="H23" s="18"/>
      <c r="I23" s="18"/>
      <c r="J23" s="18"/>
      <c r="K23" s="18"/>
      <c r="L23" s="18"/>
      <c r="M23" s="18"/>
      <c r="N23" s="18"/>
      <c r="O23" s="18"/>
      <c r="P23" s="18"/>
    </row>
    <row r="24" spans="1:16" x14ac:dyDescent="0.25">
      <c r="A24" s="17"/>
      <c r="B24" s="17"/>
      <c r="C24" s="18"/>
      <c r="D24" s="18"/>
      <c r="E24" s="18"/>
      <c r="F24" s="18"/>
      <c r="G24" s="18"/>
      <c r="H24" s="18"/>
      <c r="I24" s="18"/>
      <c r="J24" s="18"/>
      <c r="K24" s="18"/>
      <c r="L24" s="18"/>
      <c r="M24" s="18"/>
      <c r="N24" s="18"/>
      <c r="O24" s="18"/>
      <c r="P24" s="18"/>
    </row>
    <row r="25" spans="1:16" x14ac:dyDescent="0.25">
      <c r="A25" s="17"/>
      <c r="B25" s="17"/>
      <c r="C25" s="18"/>
      <c r="D25" s="18"/>
      <c r="E25" s="18"/>
      <c r="F25" s="18"/>
      <c r="G25" s="18"/>
      <c r="H25" s="18"/>
      <c r="I25" s="18"/>
      <c r="J25" s="18"/>
      <c r="K25" s="18"/>
      <c r="L25" s="18"/>
      <c r="M25" s="18"/>
      <c r="N25" s="18"/>
      <c r="O25" s="18"/>
      <c r="P25" s="18"/>
    </row>
    <row r="26" spans="1:16" x14ac:dyDescent="0.25">
      <c r="A26" s="17"/>
      <c r="B26" s="17"/>
      <c r="C26" s="18"/>
      <c r="D26" s="18"/>
      <c r="E26" s="18"/>
      <c r="F26" s="18"/>
      <c r="G26" s="18"/>
      <c r="H26" s="18"/>
      <c r="I26" s="18"/>
      <c r="J26" s="18"/>
      <c r="K26" s="18"/>
      <c r="L26" s="18"/>
      <c r="M26" s="18"/>
      <c r="N26" s="18"/>
      <c r="O26" s="18"/>
      <c r="P26" s="18"/>
    </row>
    <row r="27" spans="1:16" x14ac:dyDescent="0.25">
      <c r="A27" s="17"/>
      <c r="B27" s="17"/>
      <c r="C27" s="18"/>
      <c r="D27" s="18"/>
      <c r="E27" s="18"/>
      <c r="F27" s="18"/>
      <c r="G27" s="18"/>
      <c r="H27" s="18"/>
      <c r="I27" s="18"/>
      <c r="J27" s="18"/>
      <c r="K27" s="18"/>
      <c r="L27" s="18"/>
      <c r="M27" s="18"/>
      <c r="N27" s="18"/>
      <c r="O27" s="18"/>
      <c r="P27" s="18"/>
    </row>
    <row r="28" spans="1:16" x14ac:dyDescent="0.25">
      <c r="A28" s="17"/>
      <c r="B28" s="17"/>
      <c r="C28" s="18"/>
      <c r="D28" s="18"/>
      <c r="E28" s="18"/>
      <c r="F28" s="18"/>
      <c r="G28" s="18"/>
      <c r="H28" s="18"/>
      <c r="I28" s="18"/>
      <c r="J28" s="18"/>
      <c r="K28" s="18"/>
      <c r="L28" s="18"/>
      <c r="M28" s="18"/>
      <c r="N28" s="18"/>
      <c r="O28" s="18"/>
      <c r="P28" s="18"/>
    </row>
    <row r="29" spans="1:16" x14ac:dyDescent="0.25">
      <c r="A29" s="17"/>
      <c r="B29" s="17"/>
      <c r="C29" s="18"/>
      <c r="D29" s="18"/>
      <c r="E29" s="18"/>
      <c r="F29" s="18"/>
      <c r="G29" s="18"/>
      <c r="H29" s="18"/>
      <c r="I29" s="18"/>
      <c r="J29" s="18"/>
      <c r="K29" s="18"/>
      <c r="L29" s="18"/>
      <c r="M29" s="18"/>
      <c r="N29" s="18"/>
      <c r="O29" s="18"/>
      <c r="P29" s="18"/>
    </row>
    <row r="30" spans="1:16" x14ac:dyDescent="0.25">
      <c r="A30" s="17"/>
      <c r="B30" s="17"/>
      <c r="C30" s="18"/>
      <c r="D30" s="18"/>
      <c r="E30" s="18"/>
      <c r="F30" s="18"/>
      <c r="G30" s="18"/>
      <c r="H30" s="18"/>
      <c r="I30" s="18"/>
      <c r="J30" s="18"/>
      <c r="K30" s="18"/>
      <c r="L30" s="18"/>
      <c r="M30" s="18"/>
      <c r="N30" s="18"/>
      <c r="O30" s="18"/>
      <c r="P30" s="18"/>
    </row>
    <row r="31" spans="1:16" x14ac:dyDescent="0.25">
      <c r="A31" s="17"/>
      <c r="B31" s="17"/>
      <c r="C31" s="18"/>
      <c r="D31" s="18"/>
      <c r="E31" s="18"/>
      <c r="F31" s="18"/>
      <c r="G31" s="18"/>
      <c r="H31" s="18"/>
      <c r="I31" s="18"/>
      <c r="J31" s="18"/>
      <c r="K31" s="18"/>
      <c r="L31" s="18"/>
      <c r="M31" s="18"/>
      <c r="N31" s="18"/>
      <c r="O31" s="18"/>
      <c r="P31" s="18"/>
    </row>
    <row r="32" spans="1:16" x14ac:dyDescent="0.25">
      <c r="A32" s="17"/>
      <c r="B32" s="17"/>
      <c r="C32" s="18"/>
      <c r="D32" s="18"/>
      <c r="E32" s="18"/>
      <c r="F32" s="18"/>
      <c r="G32" s="18"/>
      <c r="H32" s="18"/>
      <c r="I32" s="18"/>
      <c r="J32" s="18"/>
      <c r="K32" s="18"/>
      <c r="L32" s="18"/>
      <c r="M32" s="18"/>
      <c r="N32" s="18"/>
      <c r="O32" s="18"/>
      <c r="P32" s="18"/>
    </row>
    <row r="33" spans="1:16" x14ac:dyDescent="0.25">
      <c r="A33" s="17"/>
      <c r="B33" s="17"/>
      <c r="C33" s="18"/>
      <c r="D33" s="18"/>
      <c r="E33" s="18"/>
      <c r="F33" s="18"/>
      <c r="G33" s="18"/>
      <c r="H33" s="18"/>
      <c r="I33" s="18"/>
      <c r="J33" s="18"/>
      <c r="K33" s="18"/>
      <c r="L33" s="18"/>
      <c r="M33" s="18"/>
      <c r="N33" s="18"/>
      <c r="O33" s="18"/>
      <c r="P33" s="18"/>
    </row>
    <row r="34" spans="1:16" x14ac:dyDescent="0.25">
      <c r="A34" s="17"/>
      <c r="B34" s="17"/>
      <c r="C34" s="18"/>
      <c r="D34" s="18"/>
      <c r="E34" s="18"/>
      <c r="F34" s="18"/>
      <c r="G34" s="18"/>
      <c r="H34" s="18"/>
      <c r="I34" s="18"/>
      <c r="J34" s="18"/>
      <c r="K34" s="18"/>
      <c r="L34" s="18"/>
      <c r="M34" s="18"/>
      <c r="N34" s="18"/>
      <c r="O34" s="18"/>
      <c r="P34" s="18"/>
    </row>
  </sheetData>
  <sheetProtection password="8A9A" sheet="1" objects="1" scenarios="1"/>
  <mergeCells count="2">
    <mergeCell ref="A2:B2"/>
    <mergeCell ref="A3:B3"/>
  </mergeCells>
  <pageMargins left="0.7" right="0.7" top="0.78740157499999996" bottom="0.78740157499999996" header="0.3" footer="0.3"/>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54</vt:i4>
      </vt:variant>
    </vt:vector>
  </HeadingPairs>
  <TitlesOfParts>
    <vt:vector size="54" baseType="lpstr">
      <vt:lpstr>Auswertung Gerichte</vt:lpstr>
      <vt:lpstr>Allergene Beschreibung</vt:lpstr>
      <vt:lpstr>Gericht 1</vt:lpstr>
      <vt:lpstr>Gericht 2</vt:lpstr>
      <vt:lpstr>Gericht 3</vt:lpstr>
      <vt:lpstr>Gericht 4 </vt:lpstr>
      <vt:lpstr>Gericht 5</vt:lpstr>
      <vt:lpstr>Gericht 6</vt:lpstr>
      <vt:lpstr>Gericht 7</vt:lpstr>
      <vt:lpstr>Gericht 8</vt:lpstr>
      <vt:lpstr>Gericht 9</vt:lpstr>
      <vt:lpstr>Gericht 10</vt:lpstr>
      <vt:lpstr>Gericht 11</vt:lpstr>
      <vt:lpstr>Gericht 12</vt:lpstr>
      <vt:lpstr>Gericht 13</vt:lpstr>
      <vt:lpstr>Gericht 14</vt:lpstr>
      <vt:lpstr>Gericht 15</vt:lpstr>
      <vt:lpstr>Gericht 16</vt:lpstr>
      <vt:lpstr>Gericht 17</vt:lpstr>
      <vt:lpstr>Gericht 18</vt:lpstr>
      <vt:lpstr>Gericht 19</vt:lpstr>
      <vt:lpstr>Gericht 20</vt:lpstr>
      <vt:lpstr>Gericht 21</vt:lpstr>
      <vt:lpstr>Gericht 22</vt:lpstr>
      <vt:lpstr>Gericht 23</vt:lpstr>
      <vt:lpstr>Gericht 24</vt:lpstr>
      <vt:lpstr>Gericht 25</vt:lpstr>
      <vt:lpstr>Gericht 26</vt:lpstr>
      <vt:lpstr>Gericht 27</vt:lpstr>
      <vt:lpstr>Gericht 28</vt:lpstr>
      <vt:lpstr>Gericht 29</vt:lpstr>
      <vt:lpstr>Gericht 30</vt:lpstr>
      <vt:lpstr>Gericht 31</vt:lpstr>
      <vt:lpstr>Gericht 32</vt:lpstr>
      <vt:lpstr>Gericht 33</vt:lpstr>
      <vt:lpstr>Gericht 34</vt:lpstr>
      <vt:lpstr>Gericht 35</vt:lpstr>
      <vt:lpstr>Gericht 36</vt:lpstr>
      <vt:lpstr>Gericht 37</vt:lpstr>
      <vt:lpstr>Gericht 38</vt:lpstr>
      <vt:lpstr>Gericht 39</vt:lpstr>
      <vt:lpstr>Gericht 40</vt:lpstr>
      <vt:lpstr>Gericht 41</vt:lpstr>
      <vt:lpstr>Gericht 42</vt:lpstr>
      <vt:lpstr>Gericht 43</vt:lpstr>
      <vt:lpstr>Gericht 44</vt:lpstr>
      <vt:lpstr>Gericht 45</vt:lpstr>
      <vt:lpstr>Gericht 46</vt:lpstr>
      <vt:lpstr>Gericht 47</vt:lpstr>
      <vt:lpstr>Gericht 48</vt:lpstr>
      <vt:lpstr>Gericht 49</vt:lpstr>
      <vt:lpstr>Gericht 50</vt:lpstr>
      <vt:lpstr>Steuerungsdaten</vt:lpstr>
      <vt:lpstr>Steuerungsdaten_test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Kennzeichnung Allergener Stoffe</dc:title>
  <dc:creator>Urs Bürki, www.bekom.at</dc:creator>
  <cp:keywords>Allergene Kennzeichnung BEKOM</cp:keywords>
  <cp:lastModifiedBy>Geyer Viktoria, WKÖ BSTF</cp:lastModifiedBy>
  <cp:lastPrinted>2014-11-21T10:38:10Z</cp:lastPrinted>
  <dcterms:created xsi:type="dcterms:W3CDTF">2014-09-12T08:40:04Z</dcterms:created>
  <dcterms:modified xsi:type="dcterms:W3CDTF">2014-12-12T14:59:21Z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-236342430</vt:i4>
  </property>
  <property fmtid="{D5CDD505-2E9C-101B-9397-08002B2CF9AE}" pid="3" name="_NewReviewCycle">
    <vt:lpwstr/>
  </property>
  <property fmtid="{D5CDD505-2E9C-101B-9397-08002B2CF9AE}" pid="4" name="_EmailSubject">
    <vt:lpwstr>Formel Korrektur: AW: Excel für Deklaration - Bitte korrigieren.</vt:lpwstr>
  </property>
  <property fmtid="{D5CDD505-2E9C-101B-9397-08002B2CF9AE}" pid="5" name="_AuthorEmail">
    <vt:lpwstr>gastronomie@wko.at</vt:lpwstr>
  </property>
  <property fmtid="{D5CDD505-2E9C-101B-9397-08002B2CF9AE}" pid="6" name="_AuthorEmailDisplayName">
    <vt:lpwstr>FV-Gastronomie</vt:lpwstr>
  </property>
  <property fmtid="{D5CDD505-2E9C-101B-9397-08002B2CF9AE}" pid="7" name="_ReviewingToolsShownOnce">
    <vt:lpwstr/>
  </property>
</Properties>
</file>